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4\Desktop\r.k.alam invoice\"/>
    </mc:Choice>
  </mc:AlternateContent>
  <bookViews>
    <workbookView xWindow="0" yWindow="0" windowWidth="15600" windowHeight="7020" tabRatio="772"/>
  </bookViews>
  <sheets>
    <sheet name="Invoice  " sheetId="14" r:id="rId1"/>
  </sheets>
  <definedNames>
    <definedName name="_004_brown_POS007" localSheetId="0">#REF!</definedName>
    <definedName name="_004_brown_POS007">#REF!</definedName>
    <definedName name="OLE_LINK1" localSheetId="0">'Invoice  '!#REF!</definedName>
    <definedName name="_xlnm.Print_Area" localSheetId="0">'Invoice  '!$A$1:$H$60</definedName>
  </definedNames>
  <calcPr calcId="152511"/>
</workbook>
</file>

<file path=xl/calcChain.xml><?xml version="1.0" encoding="utf-8"?>
<calcChain xmlns="http://schemas.openxmlformats.org/spreadsheetml/2006/main">
  <c r="F46" i="14" l="1"/>
  <c r="E46" i="14"/>
  <c r="H46" i="14"/>
  <c r="B63" i="14" s="1"/>
  <c r="B71" i="14" s="1"/>
  <c r="B187" i="14" l="1"/>
  <c r="B185" i="14"/>
  <c r="C185" i="14" s="1"/>
  <c r="B181" i="14"/>
  <c r="B180" i="14"/>
  <c r="C180" i="14" s="1"/>
  <c r="B179" i="14"/>
  <c r="C179" i="14" s="1"/>
  <c r="B183" i="14"/>
  <c r="C183" i="14" s="1"/>
  <c r="C182" i="14" l="1"/>
  <c r="C181" i="14"/>
  <c r="C187" i="14"/>
  <c r="C184" i="14"/>
  <c r="B66" i="14" l="1"/>
  <c r="A49" i="14" s="1"/>
</calcChain>
</file>

<file path=xl/sharedStrings.xml><?xml version="1.0" encoding="utf-8"?>
<sst xmlns="http://schemas.openxmlformats.org/spreadsheetml/2006/main" count="569" uniqueCount="560">
  <si>
    <r>
      <t xml:space="preserve">M/S. GARMENTS EXPORT VILLAGE LIMITED                                                                                                                                                   </t>
    </r>
    <r>
      <rPr>
        <b/>
        <sz val="13"/>
        <rFont val="Times New Roman"/>
        <family val="1"/>
      </rPr>
      <t>CORPORATE OFFICE</t>
    </r>
    <r>
      <rPr>
        <b/>
        <sz val="14"/>
        <rFont val="Times New Roman"/>
        <family val="1"/>
      </rPr>
      <t xml:space="preserve">
</t>
    </r>
    <r>
      <rPr>
        <sz val="9"/>
        <rFont val="Times New Roman"/>
        <family val="1"/>
      </rPr>
      <t>MAA TOWER,K.B.M ROAD TONGI I/A,
TONGI GAZIPUR, BANGLADESH
Phone: 8802-9814200-6
Fax.: 880-2-9813181, Email: info@amtranet.com</t>
    </r>
  </si>
  <si>
    <t>I N V O I C E</t>
  </si>
  <si>
    <t>1. Shipper/Exporter</t>
  </si>
  <si>
    <t>8. Invoice No:</t>
  </si>
  <si>
    <t>GARMENTS EXPORT VILLAGE LIMITED</t>
  </si>
  <si>
    <t xml:space="preserve">   Date:</t>
  </si>
  <si>
    <t xml:space="preserve">K.B.M ROAD, TONGI INDUSTRIAL AREA </t>
  </si>
  <si>
    <t>TONGI, GAZIPUR, BANGLADESH.</t>
  </si>
  <si>
    <t>9. EXP.No.:</t>
  </si>
  <si>
    <t xml:space="preserve">    Date:</t>
  </si>
  <si>
    <t>2. For Account &amp; Rise of Messers</t>
  </si>
  <si>
    <t>COFEMEL-SOCIEDADE DE VESTUARIO. S.A</t>
  </si>
  <si>
    <t xml:space="preserve">RUA FERNAO DE MAGALHAES,NO-2. </t>
  </si>
  <si>
    <t>FRACAO J,4400-629 VILA NOVA DE GAIA</t>
  </si>
  <si>
    <t>PORTUGAL</t>
  </si>
  <si>
    <t>3. Notify Party/Consignee</t>
  </si>
  <si>
    <t>11. L/C Issuing Bank :</t>
  </si>
  <si>
    <t>NAGOTIATING BANK NAME/CONSIGNEE:</t>
  </si>
  <si>
    <t>12.B/L NO:</t>
  </si>
  <si>
    <t xml:space="preserve">                                                                                                                                                                                                     </t>
  </si>
  <si>
    <t>`</t>
  </si>
  <si>
    <t>4. Port of Loading :</t>
  </si>
  <si>
    <t>5. Final Destination:</t>
  </si>
  <si>
    <t>13. Remarks :</t>
  </si>
  <si>
    <t>6. Vessel Name:</t>
  </si>
  <si>
    <t xml:space="preserve">7. Salling on or About: </t>
  </si>
  <si>
    <t>FOB BANGLADESH</t>
  </si>
  <si>
    <t xml:space="preserve"> Marks and Number of PKGS</t>
  </si>
  <si>
    <t xml:space="preserve"> Description of Goods</t>
  </si>
  <si>
    <t>Quantity</t>
  </si>
  <si>
    <t>Carton Quantity</t>
  </si>
  <si>
    <t>Unit Price</t>
  </si>
  <si>
    <t>Amount</t>
  </si>
  <si>
    <t>SHIPPING MARKS</t>
  </si>
  <si>
    <t>TOTAL CTN:</t>
  </si>
  <si>
    <t>SHIP. QTY:</t>
  </si>
  <si>
    <t>TOTAL GROSS WEIGHT:</t>
  </si>
  <si>
    <t>TOTAL NET WEIGHT:</t>
  </si>
  <si>
    <t>TOTAL CBM:</t>
  </si>
  <si>
    <t>Words</t>
  </si>
  <si>
    <t>Text Figure</t>
  </si>
  <si>
    <t>Data Table</t>
  </si>
  <si>
    <t>No</t>
  </si>
  <si>
    <t>Word 1</t>
  </si>
  <si>
    <t>Word 2</t>
  </si>
  <si>
    <t>Word 3</t>
  </si>
  <si>
    <t>Word 4</t>
  </si>
  <si>
    <t>Word 5</t>
  </si>
  <si>
    <t xml:space="preserve"> </t>
  </si>
  <si>
    <t xml:space="preserve">One </t>
  </si>
  <si>
    <t xml:space="preserve">One Hundred </t>
  </si>
  <si>
    <t xml:space="preserve">One Thousand </t>
  </si>
  <si>
    <t xml:space="preserve">One Million </t>
  </si>
  <si>
    <t xml:space="preserve">And Cents One </t>
  </si>
  <si>
    <t xml:space="preserve">Two </t>
  </si>
  <si>
    <t xml:space="preserve">Two Hundred </t>
  </si>
  <si>
    <t xml:space="preserve">Two Thousand </t>
  </si>
  <si>
    <t xml:space="preserve">Two Million </t>
  </si>
  <si>
    <t xml:space="preserve">And Cents Two </t>
  </si>
  <si>
    <t/>
  </si>
  <si>
    <t xml:space="preserve">Three </t>
  </si>
  <si>
    <t xml:space="preserve">Three Hundred </t>
  </si>
  <si>
    <t xml:space="preserve">Three Thousand </t>
  </si>
  <si>
    <t xml:space="preserve">Three Million </t>
  </si>
  <si>
    <t xml:space="preserve">And Cents Three </t>
  </si>
  <si>
    <t xml:space="preserve">Four </t>
  </si>
  <si>
    <t xml:space="preserve">Four Hundred </t>
  </si>
  <si>
    <t xml:space="preserve">Four Thousand </t>
  </si>
  <si>
    <t xml:space="preserve">Four Million </t>
  </si>
  <si>
    <t xml:space="preserve">And Cents Four </t>
  </si>
  <si>
    <t xml:space="preserve">Five </t>
  </si>
  <si>
    <t xml:space="preserve">Five Hundred </t>
  </si>
  <si>
    <t xml:space="preserve">Five Thousand </t>
  </si>
  <si>
    <t xml:space="preserve">Five Million </t>
  </si>
  <si>
    <t xml:space="preserve">And Cents Five </t>
  </si>
  <si>
    <t xml:space="preserve">Six </t>
  </si>
  <si>
    <t xml:space="preserve">Six Hundred </t>
  </si>
  <si>
    <t xml:space="preserve">Six Thousand </t>
  </si>
  <si>
    <t xml:space="preserve">Six Million </t>
  </si>
  <si>
    <t xml:space="preserve">And Cents Six </t>
  </si>
  <si>
    <t xml:space="preserve">Seven </t>
  </si>
  <si>
    <t xml:space="preserve">Seven Hundred </t>
  </si>
  <si>
    <t xml:space="preserve">Seven Thousand </t>
  </si>
  <si>
    <t xml:space="preserve">Seven Million </t>
  </si>
  <si>
    <t xml:space="preserve">And Cents Seven </t>
  </si>
  <si>
    <t xml:space="preserve">Eight </t>
  </si>
  <si>
    <t xml:space="preserve">Eight Hundred </t>
  </si>
  <si>
    <t xml:space="preserve">Eight Thousand </t>
  </si>
  <si>
    <t xml:space="preserve">Eight Million </t>
  </si>
  <si>
    <t xml:space="preserve">And Cents Eight </t>
  </si>
  <si>
    <t xml:space="preserve">Nine </t>
  </si>
  <si>
    <t xml:space="preserve">Nine Hundred </t>
  </si>
  <si>
    <t xml:space="preserve">Nine Thousand </t>
  </si>
  <si>
    <t xml:space="preserve">Nine Million </t>
  </si>
  <si>
    <t xml:space="preserve">And Cents Nine </t>
  </si>
  <si>
    <t xml:space="preserve">Ten </t>
  </si>
  <si>
    <t xml:space="preserve">Ten Hundred </t>
  </si>
  <si>
    <t xml:space="preserve">Ten Thousand </t>
  </si>
  <si>
    <t xml:space="preserve">Ten Million </t>
  </si>
  <si>
    <t xml:space="preserve">And Cents Ten </t>
  </si>
  <si>
    <t xml:space="preserve">Eleven </t>
  </si>
  <si>
    <t xml:space="preserve">Eleven Hundred </t>
  </si>
  <si>
    <t xml:space="preserve">Eleven Thousand </t>
  </si>
  <si>
    <t xml:space="preserve">Eleven Million </t>
  </si>
  <si>
    <t xml:space="preserve">And Cents Eleven </t>
  </si>
  <si>
    <t xml:space="preserve">Twelve </t>
  </si>
  <si>
    <t xml:space="preserve">Twelve Hundred </t>
  </si>
  <si>
    <t xml:space="preserve">Twelve Thousand </t>
  </si>
  <si>
    <t xml:space="preserve">Twelve Million </t>
  </si>
  <si>
    <t xml:space="preserve">And Cents Twelve </t>
  </si>
  <si>
    <t xml:space="preserve">Thirteen </t>
  </si>
  <si>
    <t xml:space="preserve">Thirteen Hundred </t>
  </si>
  <si>
    <t xml:space="preserve">Thirteen Thousand </t>
  </si>
  <si>
    <t xml:space="preserve">Thirteen Million </t>
  </si>
  <si>
    <t xml:space="preserve">And Cents Thirteen </t>
  </si>
  <si>
    <t xml:space="preserve">Fourteen </t>
  </si>
  <si>
    <t xml:space="preserve">Fourteen Hundred </t>
  </si>
  <si>
    <t xml:space="preserve">Fourteen Thousand </t>
  </si>
  <si>
    <t xml:space="preserve">Fourteen Million </t>
  </si>
  <si>
    <t xml:space="preserve">And Cents Fourteen </t>
  </si>
  <si>
    <t xml:space="preserve">Fifteen </t>
  </si>
  <si>
    <t xml:space="preserve">Fifteen Hundred </t>
  </si>
  <si>
    <t xml:space="preserve">Fifteen Thousand </t>
  </si>
  <si>
    <t xml:space="preserve">Fifteen Million </t>
  </si>
  <si>
    <t xml:space="preserve">And Cents Fifteen </t>
  </si>
  <si>
    <t xml:space="preserve">Sixteen </t>
  </si>
  <si>
    <t xml:space="preserve">Sixteen Hundred </t>
  </si>
  <si>
    <t xml:space="preserve">Sixteen Thousand </t>
  </si>
  <si>
    <t xml:space="preserve">Sixteen Million </t>
  </si>
  <si>
    <t xml:space="preserve">And Cents Sixteen </t>
  </si>
  <si>
    <t xml:space="preserve">Seventeen </t>
  </si>
  <si>
    <t xml:space="preserve">Seventeen Hundred </t>
  </si>
  <si>
    <t xml:space="preserve">Seventeen Thousand </t>
  </si>
  <si>
    <t xml:space="preserve">Seventeen Million </t>
  </si>
  <si>
    <t xml:space="preserve">And Cents Seventeen </t>
  </si>
  <si>
    <t xml:space="preserve">Eighteen </t>
  </si>
  <si>
    <t xml:space="preserve">Eighteen Hundred </t>
  </si>
  <si>
    <t xml:space="preserve">Eighteen Thousand </t>
  </si>
  <si>
    <t xml:space="preserve">Eighteen Million </t>
  </si>
  <si>
    <t xml:space="preserve">And Cents Eighteen </t>
  </si>
  <si>
    <t xml:space="preserve">Nineteen </t>
  </si>
  <si>
    <t xml:space="preserve">Nineteen Hundred </t>
  </si>
  <si>
    <t xml:space="preserve">Nineteen Thousand </t>
  </si>
  <si>
    <t xml:space="preserve">Nineteen Million </t>
  </si>
  <si>
    <t xml:space="preserve">And Cents Nineteen </t>
  </si>
  <si>
    <t xml:space="preserve">Twenty </t>
  </si>
  <si>
    <t xml:space="preserve">Twenty Hundred </t>
  </si>
  <si>
    <t xml:space="preserve">Twenty Thousand </t>
  </si>
  <si>
    <t xml:space="preserve">Twenty Million </t>
  </si>
  <si>
    <t xml:space="preserve">And Cents Twenty </t>
  </si>
  <si>
    <t xml:space="preserve">Twenty One </t>
  </si>
  <si>
    <t xml:space="preserve">Twenty One Hundred </t>
  </si>
  <si>
    <t xml:space="preserve">Twenty One Thousand </t>
  </si>
  <si>
    <t xml:space="preserve">Twenty One Million </t>
  </si>
  <si>
    <t xml:space="preserve">And Cents Twenty One </t>
  </si>
  <si>
    <t xml:space="preserve">Twenty Two </t>
  </si>
  <si>
    <t xml:space="preserve">Twenty Two Hundred </t>
  </si>
  <si>
    <t xml:space="preserve">Twenty Two Thousand </t>
  </si>
  <si>
    <t xml:space="preserve">Twenty Two Million </t>
  </si>
  <si>
    <t xml:space="preserve">And Cents Twenty Two </t>
  </si>
  <si>
    <t xml:space="preserve">Twenty Three </t>
  </si>
  <si>
    <t xml:space="preserve">Twenty Three Hundred </t>
  </si>
  <si>
    <t xml:space="preserve">Twenty Three Thousand </t>
  </si>
  <si>
    <t xml:space="preserve">Twenty Three Million </t>
  </si>
  <si>
    <t xml:space="preserve">And Cents Twenty Three </t>
  </si>
  <si>
    <t xml:space="preserve">Twenty Four </t>
  </si>
  <si>
    <t xml:space="preserve">Twenty Four Hundred </t>
  </si>
  <si>
    <t xml:space="preserve">Twenty Four Thousand </t>
  </si>
  <si>
    <t xml:space="preserve">Twenty Four Million </t>
  </si>
  <si>
    <t xml:space="preserve">And Cents Twenty Four </t>
  </si>
  <si>
    <t xml:space="preserve">Twenty Five </t>
  </si>
  <si>
    <t xml:space="preserve">Twenty Five Hundred </t>
  </si>
  <si>
    <t xml:space="preserve">Twenty Five Thousand </t>
  </si>
  <si>
    <t xml:space="preserve">Twenty Five Million </t>
  </si>
  <si>
    <t xml:space="preserve">And Cents Twenty Five </t>
  </si>
  <si>
    <t xml:space="preserve">Twenty Six </t>
  </si>
  <si>
    <t xml:space="preserve">Twenty Six Hundred </t>
  </si>
  <si>
    <t xml:space="preserve">Twenty Six Thousand </t>
  </si>
  <si>
    <t xml:space="preserve">Twenty Six Million </t>
  </si>
  <si>
    <t xml:space="preserve">And Cents Twenty Six </t>
  </si>
  <si>
    <t xml:space="preserve">Twenty Seven </t>
  </si>
  <si>
    <t xml:space="preserve">Twenty Seven Hundred </t>
  </si>
  <si>
    <t xml:space="preserve">Twenty Seven Thousand </t>
  </si>
  <si>
    <t xml:space="preserve">Twenty Seven Million </t>
  </si>
  <si>
    <t xml:space="preserve">And Cents Twenty Seven </t>
  </si>
  <si>
    <t xml:space="preserve">Twenty Eight </t>
  </si>
  <si>
    <t xml:space="preserve">Twenty Eight Hundred </t>
  </si>
  <si>
    <t xml:space="preserve">Twenty Eight Thousand </t>
  </si>
  <si>
    <t xml:space="preserve">Twenty Eight Million </t>
  </si>
  <si>
    <t xml:space="preserve">And Cents Twenty Eight </t>
  </si>
  <si>
    <t xml:space="preserve">Twenty Nine </t>
  </si>
  <si>
    <t xml:space="preserve">Twenty Nine Hundred </t>
  </si>
  <si>
    <t xml:space="preserve">Twenty Nine Thousand </t>
  </si>
  <si>
    <t xml:space="preserve">Twenty Nine Million </t>
  </si>
  <si>
    <t xml:space="preserve">And Cents Twenty Nine </t>
  </si>
  <si>
    <t xml:space="preserve">Thirty </t>
  </si>
  <si>
    <t xml:space="preserve">Thirty Hundred </t>
  </si>
  <si>
    <t xml:space="preserve">Thirty Thousand </t>
  </si>
  <si>
    <t xml:space="preserve">Thirty Million </t>
  </si>
  <si>
    <t xml:space="preserve">And Cents Thirty </t>
  </si>
  <si>
    <t xml:space="preserve">Thirty One </t>
  </si>
  <si>
    <t xml:space="preserve">Thirty One Hundred </t>
  </si>
  <si>
    <t xml:space="preserve">Thirty One Thousand </t>
  </si>
  <si>
    <t xml:space="preserve">Thirty One Million </t>
  </si>
  <si>
    <t xml:space="preserve">And Cents Thirty One </t>
  </si>
  <si>
    <t xml:space="preserve">Thirty Two </t>
  </si>
  <si>
    <t xml:space="preserve">Thirty Two Hundred </t>
  </si>
  <si>
    <t xml:space="preserve">Thirty Two Thousand </t>
  </si>
  <si>
    <t xml:space="preserve">Thirty Two Million </t>
  </si>
  <si>
    <t xml:space="preserve">And Cents Thirty Two </t>
  </si>
  <si>
    <t xml:space="preserve">Thirty Three </t>
  </si>
  <si>
    <t xml:space="preserve">Thirty Three Hundred </t>
  </si>
  <si>
    <t xml:space="preserve">Thirty Three Thousand </t>
  </si>
  <si>
    <t xml:space="preserve">Thirty Three Million </t>
  </si>
  <si>
    <t xml:space="preserve">And Cents Thirty Three </t>
  </si>
  <si>
    <t xml:space="preserve">Thirty Four </t>
  </si>
  <si>
    <t xml:space="preserve">Thirty Four Hundred </t>
  </si>
  <si>
    <t xml:space="preserve">Thirty Four Thousand </t>
  </si>
  <si>
    <t xml:space="preserve">Thirty Four Million </t>
  </si>
  <si>
    <t xml:space="preserve">And Cents Thirty Four </t>
  </si>
  <si>
    <t xml:space="preserve">Thirty Five </t>
  </si>
  <si>
    <t xml:space="preserve">Thirty Five Hundred </t>
  </si>
  <si>
    <t xml:space="preserve">Thirty Five Thousand </t>
  </si>
  <si>
    <t xml:space="preserve">Thirty Five Million </t>
  </si>
  <si>
    <t xml:space="preserve">And Cents Thirty Five </t>
  </si>
  <si>
    <t xml:space="preserve">Thirty Six </t>
  </si>
  <si>
    <t xml:space="preserve">Thirty Six Hundred </t>
  </si>
  <si>
    <t xml:space="preserve">Thirty Six Thousand </t>
  </si>
  <si>
    <t xml:space="preserve">Thirty Six Million </t>
  </si>
  <si>
    <t xml:space="preserve">And Cents Thirty Six </t>
  </si>
  <si>
    <t xml:space="preserve">Thirty Seven </t>
  </si>
  <si>
    <t xml:space="preserve">Thirty Seven Hundred </t>
  </si>
  <si>
    <t xml:space="preserve">Thirty Seven Thousand </t>
  </si>
  <si>
    <t xml:space="preserve">Thirty Seven Million </t>
  </si>
  <si>
    <t xml:space="preserve">And Cents Thirty Seven </t>
  </si>
  <si>
    <t xml:space="preserve">Thirty Eight </t>
  </si>
  <si>
    <t xml:space="preserve">Thirty Eight Hundred </t>
  </si>
  <si>
    <t xml:space="preserve">Thirty Eight Thousand </t>
  </si>
  <si>
    <t xml:space="preserve">Thirty Eight Million </t>
  </si>
  <si>
    <t xml:space="preserve">And Cents Thirty Eight </t>
  </si>
  <si>
    <t xml:space="preserve">Thirty Nine </t>
  </si>
  <si>
    <t xml:space="preserve">Thirty Nine Hundred </t>
  </si>
  <si>
    <t xml:space="preserve">Thirty Nine Thousand </t>
  </si>
  <si>
    <t xml:space="preserve">Thirty Nine Million </t>
  </si>
  <si>
    <t xml:space="preserve">And Cents Thirty Nine </t>
  </si>
  <si>
    <t xml:space="preserve">Forty </t>
  </si>
  <si>
    <t xml:space="preserve">Forty Hundred </t>
  </si>
  <si>
    <t xml:space="preserve">Forty Thousand </t>
  </si>
  <si>
    <t xml:space="preserve">Forty Million </t>
  </si>
  <si>
    <t xml:space="preserve">And Cents Forty </t>
  </si>
  <si>
    <t xml:space="preserve">Forty One </t>
  </si>
  <si>
    <t xml:space="preserve">Forty One Hundred </t>
  </si>
  <si>
    <t xml:space="preserve">Forty One Thousand </t>
  </si>
  <si>
    <t xml:space="preserve">Forty One Million </t>
  </si>
  <si>
    <t xml:space="preserve">And Cents Forty One </t>
  </si>
  <si>
    <t xml:space="preserve">Forty Two </t>
  </si>
  <si>
    <t xml:space="preserve">Forty Two Hundred </t>
  </si>
  <si>
    <t xml:space="preserve">Forty Two Thousand </t>
  </si>
  <si>
    <t xml:space="preserve">Forty Two Million </t>
  </si>
  <si>
    <t xml:space="preserve">And Cents Forty Two </t>
  </si>
  <si>
    <t xml:space="preserve">Forty Three </t>
  </si>
  <si>
    <t xml:space="preserve">Forty Three Hundred </t>
  </si>
  <si>
    <t xml:space="preserve">Forty Three Thousand </t>
  </si>
  <si>
    <t xml:space="preserve">Forty Three Million </t>
  </si>
  <si>
    <t xml:space="preserve">And Cents Forty Three </t>
  </si>
  <si>
    <t xml:space="preserve">Forty Four </t>
  </si>
  <si>
    <t xml:space="preserve">Forty Four Hundred </t>
  </si>
  <si>
    <t xml:space="preserve">Forty Four Thousand </t>
  </si>
  <si>
    <t xml:space="preserve">Forty Four Million </t>
  </si>
  <si>
    <t xml:space="preserve">And Cents Forty Four </t>
  </si>
  <si>
    <t xml:space="preserve">Forty Five </t>
  </si>
  <si>
    <t xml:space="preserve">Forty Five Hundred </t>
  </si>
  <si>
    <t xml:space="preserve">Forty Five Thousand </t>
  </si>
  <si>
    <t xml:space="preserve">Forty Five Million </t>
  </si>
  <si>
    <t xml:space="preserve">And Cents Forty Five </t>
  </si>
  <si>
    <t xml:space="preserve">Forty Six </t>
  </si>
  <si>
    <t xml:space="preserve">Forty Six Hundred </t>
  </si>
  <si>
    <t xml:space="preserve">Forty Six Thousand </t>
  </si>
  <si>
    <t xml:space="preserve">Forty Six Million </t>
  </si>
  <si>
    <t xml:space="preserve">And Cents Forty Six </t>
  </si>
  <si>
    <t xml:space="preserve">Forty Seven </t>
  </si>
  <si>
    <t xml:space="preserve">Forty Seven Hundred </t>
  </si>
  <si>
    <t xml:space="preserve">Forty Seven Thousand </t>
  </si>
  <si>
    <t xml:space="preserve">Forty Seven Million </t>
  </si>
  <si>
    <t xml:space="preserve">And Cents Forty Seven </t>
  </si>
  <si>
    <t xml:space="preserve">Forty Eight </t>
  </si>
  <si>
    <t xml:space="preserve">Forty Eight Hundred </t>
  </si>
  <si>
    <t xml:space="preserve">Forty Eight Thousand </t>
  </si>
  <si>
    <t xml:space="preserve">Forty Eight Million </t>
  </si>
  <si>
    <t xml:space="preserve">And Cents Forty Eight </t>
  </si>
  <si>
    <t xml:space="preserve">Forty Nine </t>
  </si>
  <si>
    <t xml:space="preserve">Forty Nine Hundred </t>
  </si>
  <si>
    <t xml:space="preserve">Forty Nine Thousand </t>
  </si>
  <si>
    <t xml:space="preserve">Forty Nine Million </t>
  </si>
  <si>
    <t xml:space="preserve">And Cents Forty Nine </t>
  </si>
  <si>
    <t xml:space="preserve">Fifty </t>
  </si>
  <si>
    <t xml:space="preserve">Fifty Hundred </t>
  </si>
  <si>
    <t xml:space="preserve">Fifty Thousand </t>
  </si>
  <si>
    <t xml:space="preserve">Fifty Million </t>
  </si>
  <si>
    <t xml:space="preserve">And Cents Fifty </t>
  </si>
  <si>
    <t xml:space="preserve">Fifty One </t>
  </si>
  <si>
    <t xml:space="preserve">Fifty One Hundred </t>
  </si>
  <si>
    <t xml:space="preserve">Fifty One Thousand </t>
  </si>
  <si>
    <t xml:space="preserve">Fifty One Million </t>
  </si>
  <si>
    <t xml:space="preserve">And Cents Fifty One </t>
  </si>
  <si>
    <t xml:space="preserve">Fifty Two </t>
  </si>
  <si>
    <t xml:space="preserve">Fifty Two Hundred </t>
  </si>
  <si>
    <t xml:space="preserve">Fifty Two Thousand </t>
  </si>
  <si>
    <t xml:space="preserve">Fifty Two Million </t>
  </si>
  <si>
    <t xml:space="preserve">And Cents Fifty Two </t>
  </si>
  <si>
    <t xml:space="preserve">Fifty Three </t>
  </si>
  <si>
    <t xml:space="preserve">Fifty Three Hundred </t>
  </si>
  <si>
    <t xml:space="preserve">Fifty Three Thousand </t>
  </si>
  <si>
    <t xml:space="preserve">Fifty Three Million </t>
  </si>
  <si>
    <t xml:space="preserve">And Cents Fifty Three </t>
  </si>
  <si>
    <t xml:space="preserve">Fifty Four </t>
  </si>
  <si>
    <t xml:space="preserve">Fifty Four Hundred </t>
  </si>
  <si>
    <t xml:space="preserve">Fifty Four Thousand </t>
  </si>
  <si>
    <t xml:space="preserve">Fifty Four Million </t>
  </si>
  <si>
    <t xml:space="preserve">And Cents Fifty Four </t>
  </si>
  <si>
    <t xml:space="preserve">Fifty Five </t>
  </si>
  <si>
    <t xml:space="preserve">Fifty Five Hundred </t>
  </si>
  <si>
    <t xml:space="preserve">Fifty Five Thousand </t>
  </si>
  <si>
    <t xml:space="preserve">Fifty Five Million </t>
  </si>
  <si>
    <t xml:space="preserve">And Cents Fifty Five </t>
  </si>
  <si>
    <t xml:space="preserve">Fifty Six </t>
  </si>
  <si>
    <t xml:space="preserve">Fifty Six Hundred </t>
  </si>
  <si>
    <t xml:space="preserve">Fifty Six Thousand </t>
  </si>
  <si>
    <t xml:space="preserve">Fifty Six Million </t>
  </si>
  <si>
    <t xml:space="preserve">And Cents Fifty Six </t>
  </si>
  <si>
    <t xml:space="preserve">Fifty Seven </t>
  </si>
  <si>
    <t xml:space="preserve">Fifty Seven Hundred </t>
  </si>
  <si>
    <t xml:space="preserve">Fifty Seven Thousand </t>
  </si>
  <si>
    <t xml:space="preserve">Fifty Seven Million </t>
  </si>
  <si>
    <t xml:space="preserve">And Cents Fifty Seven </t>
  </si>
  <si>
    <t xml:space="preserve">Fifty Eight </t>
  </si>
  <si>
    <t xml:space="preserve">Fifty Eight Hundred </t>
  </si>
  <si>
    <t xml:space="preserve">Fifty Eight Thousand </t>
  </si>
  <si>
    <t xml:space="preserve">Fifty Eight Million </t>
  </si>
  <si>
    <t xml:space="preserve">And Cents Fifty Eight </t>
  </si>
  <si>
    <t xml:space="preserve">Fifty Nine </t>
  </si>
  <si>
    <t xml:space="preserve">Fifty Nine Hundred </t>
  </si>
  <si>
    <t xml:space="preserve">Fifty Nine Thousand </t>
  </si>
  <si>
    <t xml:space="preserve">Fifty Nine Million </t>
  </si>
  <si>
    <t xml:space="preserve">And Cents Fifty Nine </t>
  </si>
  <si>
    <t xml:space="preserve">Sixty </t>
  </si>
  <si>
    <t xml:space="preserve">Sixty Hundred </t>
  </si>
  <si>
    <t xml:space="preserve">Sixty Thousand </t>
  </si>
  <si>
    <t xml:space="preserve">Sixty Million </t>
  </si>
  <si>
    <t xml:space="preserve">And Cents Sixty </t>
  </si>
  <si>
    <t xml:space="preserve">Sixty One </t>
  </si>
  <si>
    <t xml:space="preserve">Sixty One Hundred </t>
  </si>
  <si>
    <t xml:space="preserve">Sixty One Thousand </t>
  </si>
  <si>
    <t xml:space="preserve">Sixty One Million </t>
  </si>
  <si>
    <t xml:space="preserve">And Cents Sixty One </t>
  </si>
  <si>
    <t xml:space="preserve">Sixty Two </t>
  </si>
  <si>
    <t xml:space="preserve">Sixty Two Hundred </t>
  </si>
  <si>
    <t xml:space="preserve">Sixty Two Thousand </t>
  </si>
  <si>
    <t xml:space="preserve">Sixty Two Million </t>
  </si>
  <si>
    <t xml:space="preserve">And Cents Sixty Two </t>
  </si>
  <si>
    <t xml:space="preserve">Sixty Three </t>
  </si>
  <si>
    <t xml:space="preserve">Sixty Three Hundred </t>
  </si>
  <si>
    <t xml:space="preserve">Sixty Three Thousand </t>
  </si>
  <si>
    <t xml:space="preserve">Sixty Three Million </t>
  </si>
  <si>
    <t xml:space="preserve">And Cents Sixty Three </t>
  </si>
  <si>
    <t xml:space="preserve">Sixty Four </t>
  </si>
  <si>
    <t xml:space="preserve">Sixty Four Hundred </t>
  </si>
  <si>
    <t xml:space="preserve">Sixty Four Thousand </t>
  </si>
  <si>
    <t xml:space="preserve">Sixty Four Million </t>
  </si>
  <si>
    <t xml:space="preserve">And Cents Sixty Four </t>
  </si>
  <si>
    <t xml:space="preserve">Sixty Five </t>
  </si>
  <si>
    <t xml:space="preserve">Sixty Five Hundred </t>
  </si>
  <si>
    <t xml:space="preserve">Sixty Five Thousand </t>
  </si>
  <si>
    <t xml:space="preserve">Sixty Five Million </t>
  </si>
  <si>
    <t xml:space="preserve">And Cents Sixty Five </t>
  </si>
  <si>
    <t xml:space="preserve">Sixty Six </t>
  </si>
  <si>
    <t xml:space="preserve">Sixty Six Hundred </t>
  </si>
  <si>
    <t xml:space="preserve">Sixty Six Thousand </t>
  </si>
  <si>
    <t xml:space="preserve">Sixty Six Million </t>
  </si>
  <si>
    <t xml:space="preserve">And Cents Sixty Six </t>
  </si>
  <si>
    <t xml:space="preserve">Sixty Seven </t>
  </si>
  <si>
    <t xml:space="preserve">Sixty Seven Hundred </t>
  </si>
  <si>
    <t xml:space="preserve">Sixty Seven Thousand </t>
  </si>
  <si>
    <t xml:space="preserve">Sixty Seven Million </t>
  </si>
  <si>
    <t xml:space="preserve">And Cents Sixty Seven </t>
  </si>
  <si>
    <t xml:space="preserve">Sixty Eight </t>
  </si>
  <si>
    <t xml:space="preserve">Sixty Eight Hundred </t>
  </si>
  <si>
    <t xml:space="preserve">Sixty Eight Thousand </t>
  </si>
  <si>
    <t xml:space="preserve">Sixty Eight Million </t>
  </si>
  <si>
    <t xml:space="preserve">And Cents Sixty Eight </t>
  </si>
  <si>
    <t xml:space="preserve">Sixty Nine </t>
  </si>
  <si>
    <t xml:space="preserve">Sixty Nine Hundred </t>
  </si>
  <si>
    <t xml:space="preserve">Sixty Nine Thousand </t>
  </si>
  <si>
    <t xml:space="preserve">Sixty Nine Million </t>
  </si>
  <si>
    <t xml:space="preserve">And Cents Sixty Nine </t>
  </si>
  <si>
    <t xml:space="preserve">Seventy </t>
  </si>
  <si>
    <t xml:space="preserve">Seventy Hundred </t>
  </si>
  <si>
    <t xml:space="preserve">Seventy Thousand </t>
  </si>
  <si>
    <t xml:space="preserve">Seventy Million </t>
  </si>
  <si>
    <t xml:space="preserve">And Cents Seventy </t>
  </si>
  <si>
    <t xml:space="preserve">Seventy One </t>
  </si>
  <si>
    <t xml:space="preserve">Seventy One Hundred </t>
  </si>
  <si>
    <t xml:space="preserve">Seventy One Thousand </t>
  </si>
  <si>
    <t xml:space="preserve">Seventy One Million </t>
  </si>
  <si>
    <t xml:space="preserve">And Cents Seventy One </t>
  </si>
  <si>
    <t xml:space="preserve">Seventy Two </t>
  </si>
  <si>
    <t xml:space="preserve">Seventy Two Hundred </t>
  </si>
  <si>
    <t xml:space="preserve">Seventy Two Thousand </t>
  </si>
  <si>
    <t xml:space="preserve">Seventy Two Million </t>
  </si>
  <si>
    <t xml:space="preserve">And Cents Seventy Two </t>
  </si>
  <si>
    <t xml:space="preserve">Seventy Three </t>
  </si>
  <si>
    <t xml:space="preserve">Seventy Three Hundred </t>
  </si>
  <si>
    <t xml:space="preserve">Seventy Three Thousand </t>
  </si>
  <si>
    <t xml:space="preserve">Seventy Three Million </t>
  </si>
  <si>
    <t xml:space="preserve">And Cents Seventy Three </t>
  </si>
  <si>
    <t xml:space="preserve">Seventy Four </t>
  </si>
  <si>
    <t xml:space="preserve">Seventy Four Hundred </t>
  </si>
  <si>
    <t xml:space="preserve">Seventy Four Thousand </t>
  </si>
  <si>
    <t xml:space="preserve">Seventy Four Million </t>
  </si>
  <si>
    <t xml:space="preserve">And Cents Seventy Four </t>
  </si>
  <si>
    <t xml:space="preserve">Seventy Five </t>
  </si>
  <si>
    <t xml:space="preserve">Seventy Five Hundred </t>
  </si>
  <si>
    <t xml:space="preserve">Seventy Five Thousand </t>
  </si>
  <si>
    <t xml:space="preserve">Seventy Five Million </t>
  </si>
  <si>
    <t xml:space="preserve">And Cents Seventy Five </t>
  </si>
  <si>
    <t xml:space="preserve">Seventy Six </t>
  </si>
  <si>
    <t xml:space="preserve">Seventy Six Hundred </t>
  </si>
  <si>
    <t xml:space="preserve">Seventy Six Thousand </t>
  </si>
  <si>
    <t xml:space="preserve">Seventy Six Million </t>
  </si>
  <si>
    <t xml:space="preserve">And Cents Seventy Six </t>
  </si>
  <si>
    <t xml:space="preserve">Seventy Seven </t>
  </si>
  <si>
    <t xml:space="preserve">Seventy Seven Hundred </t>
  </si>
  <si>
    <t xml:space="preserve">Seventy Seven Thousand </t>
  </si>
  <si>
    <t xml:space="preserve">Seventy Seven Million </t>
  </si>
  <si>
    <t xml:space="preserve">And Cents Seventy Seven </t>
  </si>
  <si>
    <t xml:space="preserve">Seventy Eight </t>
  </si>
  <si>
    <t xml:space="preserve">Seventy Eight Hundred </t>
  </si>
  <si>
    <t xml:space="preserve">Seventy Eight Thousand </t>
  </si>
  <si>
    <t xml:space="preserve">Seventy Eight Million </t>
  </si>
  <si>
    <t xml:space="preserve">And Cents Seventy Eight </t>
  </si>
  <si>
    <t xml:space="preserve">Seventy Nine </t>
  </si>
  <si>
    <t xml:space="preserve">Seventy Nine Hundred </t>
  </si>
  <si>
    <t xml:space="preserve">Seventy Nine Thousand </t>
  </si>
  <si>
    <t xml:space="preserve">Seventy Nine Million </t>
  </si>
  <si>
    <t xml:space="preserve">And Cents Seventy Nine </t>
  </si>
  <si>
    <t xml:space="preserve">Eighty </t>
  </si>
  <si>
    <t xml:space="preserve">Eighty Hundred </t>
  </si>
  <si>
    <t xml:space="preserve">Eighty Thousand </t>
  </si>
  <si>
    <t xml:space="preserve">Eighty Million </t>
  </si>
  <si>
    <t xml:space="preserve">And Cents Eighty </t>
  </si>
  <si>
    <t xml:space="preserve">Eighty One </t>
  </si>
  <si>
    <t xml:space="preserve">Eighty One Hundred </t>
  </si>
  <si>
    <t xml:space="preserve">Eighty One Thousand </t>
  </si>
  <si>
    <t xml:space="preserve">Eighty One Million </t>
  </si>
  <si>
    <t xml:space="preserve">And Cents Eighty One </t>
  </si>
  <si>
    <t xml:space="preserve">Eighty Two </t>
  </si>
  <si>
    <t xml:space="preserve">Eighty Two Hundred </t>
  </si>
  <si>
    <t xml:space="preserve">Eighty Two Thousand </t>
  </si>
  <si>
    <t xml:space="preserve">Eighty Two Million </t>
  </si>
  <si>
    <t xml:space="preserve">And Cents Eighty Two </t>
  </si>
  <si>
    <t xml:space="preserve">Eighty Three </t>
  </si>
  <si>
    <t xml:space="preserve">Eighty Three Hundred </t>
  </si>
  <si>
    <t xml:space="preserve">Eighty Three Thousand </t>
  </si>
  <si>
    <t xml:space="preserve">Eighty Three Million </t>
  </si>
  <si>
    <t xml:space="preserve">And Cents Eighty Three </t>
  </si>
  <si>
    <t xml:space="preserve">Eighty Four </t>
  </si>
  <si>
    <t xml:space="preserve">Eighty Four Hundred </t>
  </si>
  <si>
    <t xml:space="preserve">Eighty Four Thousand </t>
  </si>
  <si>
    <t xml:space="preserve">Eighty Four Million </t>
  </si>
  <si>
    <t xml:space="preserve">And Cents Eighty Four </t>
  </si>
  <si>
    <t xml:space="preserve">Eighty Five </t>
  </si>
  <si>
    <t xml:space="preserve">Eighty Five Hundred </t>
  </si>
  <si>
    <t xml:space="preserve">Eighty Five Thousand </t>
  </si>
  <si>
    <t xml:space="preserve">Eighty Five Million </t>
  </si>
  <si>
    <t xml:space="preserve">And Cents Eighty Five </t>
  </si>
  <si>
    <t xml:space="preserve">Eighty Six </t>
  </si>
  <si>
    <t xml:space="preserve">Eighty Six Hundred </t>
  </si>
  <si>
    <t xml:space="preserve">Eighty Six Thousand </t>
  </si>
  <si>
    <t xml:space="preserve">Eighty Six Million </t>
  </si>
  <si>
    <t xml:space="preserve">And Cents Eighty Six </t>
  </si>
  <si>
    <t xml:space="preserve">Eighty Seven </t>
  </si>
  <si>
    <t xml:space="preserve">Eighty Seven Hundred </t>
  </si>
  <si>
    <t xml:space="preserve">Eighty Seven Thousand </t>
  </si>
  <si>
    <t xml:space="preserve">Eighty Seven Million </t>
  </si>
  <si>
    <t xml:space="preserve">And Cents Eighty Seven </t>
  </si>
  <si>
    <t xml:space="preserve">Eighty Eight </t>
  </si>
  <si>
    <t xml:space="preserve">Eighty Eight Hundred </t>
  </si>
  <si>
    <t xml:space="preserve">Eighty Eight Thousand </t>
  </si>
  <si>
    <t xml:space="preserve">Eighty Eight Million </t>
  </si>
  <si>
    <t xml:space="preserve">And Cents Eighty Eight </t>
  </si>
  <si>
    <t xml:space="preserve">Eighty Nine </t>
  </si>
  <si>
    <t xml:space="preserve">Eighty Nine Hundred </t>
  </si>
  <si>
    <t xml:space="preserve">Eighty Nine Thousand </t>
  </si>
  <si>
    <t xml:space="preserve">Eighty Nine Million </t>
  </si>
  <si>
    <t xml:space="preserve">And Cents Eighty Nine </t>
  </si>
  <si>
    <t xml:space="preserve">Ninety </t>
  </si>
  <si>
    <t xml:space="preserve">Ninety Hundred </t>
  </si>
  <si>
    <t xml:space="preserve">Ninety Thousand </t>
  </si>
  <si>
    <t xml:space="preserve">Ninety Million </t>
  </si>
  <si>
    <t xml:space="preserve">And Cents Ninety </t>
  </si>
  <si>
    <t xml:space="preserve">Ninety One </t>
  </si>
  <si>
    <t xml:space="preserve">Ninety One Hundred </t>
  </si>
  <si>
    <t xml:space="preserve">Ninety One Thousand </t>
  </si>
  <si>
    <t xml:space="preserve">Ninety One Million </t>
  </si>
  <si>
    <t xml:space="preserve">And Cents Ninety One </t>
  </si>
  <si>
    <t xml:space="preserve">Ninety Two </t>
  </si>
  <si>
    <t xml:space="preserve">Ninety Two Hundred </t>
  </si>
  <si>
    <t xml:space="preserve">Ninety Two Thousand </t>
  </si>
  <si>
    <t xml:space="preserve">Ninety Two Million </t>
  </si>
  <si>
    <t xml:space="preserve">And Cents Ninety Two </t>
  </si>
  <si>
    <t xml:space="preserve">Ninety Three </t>
  </si>
  <si>
    <t xml:space="preserve">Ninety Three Hundred </t>
  </si>
  <si>
    <t xml:space="preserve">Ninety Three Thousand </t>
  </si>
  <si>
    <t xml:space="preserve">Ninety Three Million </t>
  </si>
  <si>
    <t xml:space="preserve">And Cents Ninety Three </t>
  </si>
  <si>
    <t xml:space="preserve">Ninety Four </t>
  </si>
  <si>
    <t xml:space="preserve">Ninety Four Hundred </t>
  </si>
  <si>
    <t xml:space="preserve">Ninety Four Thousand </t>
  </si>
  <si>
    <t xml:space="preserve">Ninety Four Million </t>
  </si>
  <si>
    <t xml:space="preserve">And Cents Ninety Four </t>
  </si>
  <si>
    <t xml:space="preserve">Ninety Five </t>
  </si>
  <si>
    <t xml:space="preserve">Ninety Five Hundred </t>
  </si>
  <si>
    <t xml:space="preserve">Ninety Five Thousand </t>
  </si>
  <si>
    <t xml:space="preserve">Ninety Five Million </t>
  </si>
  <si>
    <t xml:space="preserve">And Cents Ninety Five </t>
  </si>
  <si>
    <t xml:space="preserve">Ninety Six </t>
  </si>
  <si>
    <t xml:space="preserve">Ninety Six Hundred </t>
  </si>
  <si>
    <t xml:space="preserve">Ninety Six Thousand </t>
  </si>
  <si>
    <t xml:space="preserve">Ninety Six Million  </t>
  </si>
  <si>
    <t xml:space="preserve">And Cents Ninety Six </t>
  </si>
  <si>
    <t xml:space="preserve">Ninety Seven </t>
  </si>
  <si>
    <t xml:space="preserve">Ninety Seven Hundred </t>
  </si>
  <si>
    <t xml:space="preserve">Ninety Seven Thousand </t>
  </si>
  <si>
    <t xml:space="preserve">Ninety Seven Million  </t>
  </si>
  <si>
    <t xml:space="preserve">And Cents Ninety Seven </t>
  </si>
  <si>
    <t xml:space="preserve">Ninety Eight </t>
  </si>
  <si>
    <t xml:space="preserve">Ninety Eight Hundred </t>
  </si>
  <si>
    <t xml:space="preserve">Ninety Eight Thousand </t>
  </si>
  <si>
    <t xml:space="preserve">Ninety Eight Million  </t>
  </si>
  <si>
    <t xml:space="preserve">And Cents Ninety Eight </t>
  </si>
  <si>
    <t xml:space="preserve">Ninety Nine </t>
  </si>
  <si>
    <t xml:space="preserve">Ninety Nine Hundred </t>
  </si>
  <si>
    <t xml:space="preserve">Ninety Nine Thousand </t>
  </si>
  <si>
    <t xml:space="preserve">Ninety Nine Million  </t>
  </si>
  <si>
    <t xml:space="preserve">And Cents Ninety Nine </t>
  </si>
  <si>
    <t>**  Janet, the maximum amount is 99,999,999.00</t>
  </si>
  <si>
    <t>Million</t>
  </si>
  <si>
    <t>Hundred Thousand</t>
  </si>
  <si>
    <t>Thousand</t>
  </si>
  <si>
    <t>Hundred</t>
  </si>
  <si>
    <t>Ten</t>
  </si>
  <si>
    <t>Cents</t>
  </si>
  <si>
    <t>/th</t>
  </si>
  <si>
    <t xml:space="preserve">10. EXPORT L/C No: </t>
  </si>
  <si>
    <t>REX NO. AND DATE:</t>
  </si>
  <si>
    <t>REX NO:</t>
  </si>
  <si>
    <t>DATE:</t>
  </si>
  <si>
    <t xml:space="preserve">Date: </t>
  </si>
  <si>
    <t>TOTAL CARTON:</t>
  </si>
  <si>
    <t xml:space="preserve">HS CODE: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</si>
</sst>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0\ &quot;CTNS&quot;"/>
    <numFmt numFmtId="165" formatCode="#,##0\ &quot;PCS&quot;"/>
    <numFmt numFmtId="166" formatCode="&quot;US$&quot;0.00&quot;/PCS&quot;"/>
    <numFmt numFmtId="167" formatCode="&quot;US$&quot;\ #,##0.00"/>
    <numFmt numFmtId="168" formatCode="&quot;EUR&quot;\ #,##0.00"/>
    <numFmt numFmtId="169" formatCode="#,##0.00\ &quot;DOZ&quot;"/>
    <numFmt numFmtId="170" formatCode="_(* #,##0.000_);_(* \(#,##0.000\);_(* &quot;-&quot;??_);_(@_)"/>
    <numFmt numFmtId="171" formatCode="#,##0.00\ &quot;KGS&quot;"/>
    <numFmt numFmtId="172" formatCode="0.00\ &quot;CBM&quot;"/>
    <numFmt numFmtId="173" formatCode="#,###\P\C\S"/>
    <numFmt numFmtId="174" formatCode="0.0000"/>
  </numFmts>
  <fonts count="5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宋体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1"/>
      <charset val="136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Times New Roman"/>
      <family val="1"/>
    </font>
    <font>
      <b/>
      <sz val="18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b/>
      <sz val="18"/>
      <color indexed="8"/>
      <name val="Times New Roman"/>
      <family val="1"/>
    </font>
    <font>
      <sz val="10"/>
      <name val="Times New Roman"/>
      <family val="1"/>
    </font>
    <font>
      <b/>
      <u/>
      <sz val="18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sz val="9"/>
      <name val="Tahoma"/>
      <family val="2"/>
    </font>
    <font>
      <sz val="9.5"/>
      <name val="Times New Roman"/>
      <family val="1"/>
    </font>
    <font>
      <sz val="1"/>
      <name val="Times New Roman"/>
      <family val="1"/>
    </font>
    <font>
      <b/>
      <u/>
      <sz val="9"/>
      <name val="Times New Roman"/>
      <family val="1"/>
    </font>
    <font>
      <b/>
      <sz val="9"/>
      <name val="Times New Roman"/>
      <family val="1"/>
    </font>
    <font>
      <u/>
      <sz val="10"/>
      <color theme="10"/>
      <name val="Arial"/>
      <family val="2"/>
    </font>
    <font>
      <u/>
      <sz val="10"/>
      <color theme="10"/>
      <name val="Times New Roman"/>
      <family val="1"/>
    </font>
    <font>
      <sz val="10"/>
      <color indexed="36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b/>
      <sz val="10"/>
      <color indexed="36"/>
      <name val="Times New Roman"/>
      <family val="1"/>
    </font>
    <font>
      <sz val="11"/>
      <name val="Times New Roman"/>
      <family val="1"/>
    </font>
    <font>
      <b/>
      <sz val="10"/>
      <color indexed="9"/>
      <name val="Times New Roman"/>
      <family val="1"/>
    </font>
    <font>
      <sz val="12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</borders>
  <cellStyleXfs count="114">
    <xf numFmtId="0" fontId="0" fillId="0" borderId="0">
      <alignment vertical="top"/>
    </xf>
    <xf numFmtId="0" fontId="5" fillId="0" borderId="0"/>
    <xf numFmtId="0" fontId="6" fillId="0" borderId="0"/>
    <xf numFmtId="0" fontId="4" fillId="0" borderId="0"/>
    <xf numFmtId="43" fontId="5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0" fillId="21" borderId="17" applyNumberFormat="0" applyAlignment="0" applyProtection="0"/>
    <xf numFmtId="0" fontId="10" fillId="21" borderId="17" applyNumberFormat="0" applyAlignment="0" applyProtection="0"/>
    <xf numFmtId="0" fontId="11" fillId="22" borderId="18" applyNumberFormat="0" applyAlignment="0" applyProtection="0"/>
    <xf numFmtId="0" fontId="11" fillId="22" borderId="18" applyNumberFormat="0" applyAlignment="0" applyProtection="0"/>
    <xf numFmtId="43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4" fillId="0" borderId="19" applyNumberFormat="0" applyFill="0" applyAlignment="0" applyProtection="0"/>
    <xf numFmtId="0" fontId="14" fillId="0" borderId="19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17" applyNumberFormat="0" applyAlignment="0" applyProtection="0"/>
    <xf numFmtId="0" fontId="17" fillId="8" borderId="17" applyNumberFormat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6" fillId="0" borderId="0"/>
    <xf numFmtId="0" fontId="5" fillId="0" borderId="0">
      <alignment vertical="top"/>
    </xf>
    <xf numFmtId="0" fontId="5" fillId="24" borderId="23" applyNumberFormat="0" applyFont="0" applyAlignment="0" applyProtection="0"/>
    <xf numFmtId="0" fontId="5" fillId="24" borderId="23" applyNumberFormat="0" applyFont="0" applyAlignment="0" applyProtection="0"/>
    <xf numFmtId="0" fontId="20" fillId="21" borderId="24" applyNumberFormat="0" applyAlignment="0" applyProtection="0"/>
    <xf numFmtId="0" fontId="20" fillId="21" borderId="24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25" applyNumberFormat="0" applyFill="0" applyAlignment="0" applyProtection="0"/>
    <xf numFmtId="0" fontId="22" fillId="0" borderId="2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/>
    <xf numFmtId="0" fontId="24" fillId="0" borderId="0">
      <alignment vertical="center"/>
    </xf>
    <xf numFmtId="0" fontId="25" fillId="0" borderId="0"/>
    <xf numFmtId="0" fontId="26" fillId="0" borderId="0"/>
    <xf numFmtId="0" fontId="5" fillId="0" borderId="0"/>
    <xf numFmtId="0" fontId="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" fillId="0" borderId="0"/>
    <xf numFmtId="0" fontId="1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56" fillId="0" borderId="0"/>
  </cellStyleXfs>
  <cellXfs count="231">
    <xf numFmtId="0" fontId="0" fillId="0" borderId="0" xfId="0" applyAlignment="1"/>
    <xf numFmtId="0" fontId="28" fillId="2" borderId="28" xfId="1" applyFont="1" applyFill="1" applyBorder="1"/>
    <xf numFmtId="0" fontId="33" fillId="2" borderId="30" xfId="109" applyFont="1" applyFill="1" applyBorder="1" applyAlignment="1">
      <alignment vertical="center" wrapText="1"/>
    </xf>
    <xf numFmtId="0" fontId="28" fillId="2" borderId="0" xfId="1" applyFont="1" applyFill="1"/>
    <xf numFmtId="0" fontId="34" fillId="2" borderId="0" xfId="1" applyFont="1" applyFill="1" applyBorder="1" applyAlignment="1">
      <alignment vertical="center" wrapText="1"/>
    </xf>
    <xf numFmtId="0" fontId="35" fillId="2" borderId="31" xfId="1" applyFont="1" applyFill="1" applyBorder="1"/>
    <xf numFmtId="0" fontId="35" fillId="2" borderId="0" xfId="1" applyFont="1" applyFill="1" applyBorder="1"/>
    <xf numFmtId="0" fontId="35" fillId="2" borderId="32" xfId="1" applyFont="1" applyFill="1" applyBorder="1"/>
    <xf numFmtId="0" fontId="35" fillId="2" borderId="0" xfId="1" applyFont="1" applyFill="1"/>
    <xf numFmtId="0" fontId="37" fillId="2" borderId="33" xfId="1" applyFont="1" applyFill="1" applyBorder="1"/>
    <xf numFmtId="0" fontId="35" fillId="2" borderId="5" xfId="1" applyFont="1" applyFill="1" applyBorder="1"/>
    <xf numFmtId="0" fontId="35" fillId="2" borderId="34" xfId="1" applyFont="1" applyFill="1" applyBorder="1"/>
    <xf numFmtId="0" fontId="38" fillId="2" borderId="35" xfId="1" applyFont="1" applyFill="1" applyBorder="1" applyAlignment="1">
      <alignment horizontal="left"/>
    </xf>
    <xf numFmtId="0" fontId="35" fillId="2" borderId="5" xfId="110" applyFont="1" applyFill="1" applyBorder="1" applyAlignment="1">
      <alignment horizontal="left" vertical="center"/>
    </xf>
    <xf numFmtId="0" fontId="35" fillId="2" borderId="5" xfId="1" applyFont="1" applyFill="1" applyBorder="1" applyAlignment="1">
      <alignment horizontal="left" vertical="top"/>
    </xf>
    <xf numFmtId="0" fontId="35" fillId="2" borderId="36" xfId="1" applyFont="1" applyFill="1" applyBorder="1"/>
    <xf numFmtId="0" fontId="38" fillId="2" borderId="31" xfId="109" applyFont="1" applyFill="1" applyBorder="1" applyAlignment="1">
      <alignment horizontal="left" vertical="center"/>
    </xf>
    <xf numFmtId="0" fontId="35" fillId="2" borderId="0" xfId="1" applyFont="1" applyFill="1" applyBorder="1" applyAlignment="1">
      <alignment vertical="top"/>
    </xf>
    <xf numFmtId="0" fontId="35" fillId="2" borderId="7" xfId="1" applyFont="1" applyFill="1" applyBorder="1" applyAlignment="1">
      <alignment vertical="top"/>
    </xf>
    <xf numFmtId="0" fontId="38" fillId="2" borderId="8" xfId="1" applyFont="1" applyFill="1" applyBorder="1" applyAlignment="1">
      <alignment horizontal="left" vertical="top"/>
    </xf>
    <xf numFmtId="14" fontId="35" fillId="2" borderId="0" xfId="110" quotePrefix="1" applyNumberFormat="1" applyFont="1" applyFill="1" applyBorder="1" applyAlignment="1">
      <alignment horizontal="left" vertical="center"/>
    </xf>
    <xf numFmtId="0" fontId="35" fillId="2" borderId="0" xfId="1" applyFont="1" applyFill="1" applyBorder="1" applyAlignment="1">
      <alignment horizontal="left" vertical="top"/>
    </xf>
    <xf numFmtId="0" fontId="35" fillId="2" borderId="31" xfId="109" applyFont="1" applyFill="1" applyBorder="1" applyAlignment="1">
      <alignment horizontal="left" vertical="center"/>
    </xf>
    <xf numFmtId="0" fontId="38" fillId="2" borderId="0" xfId="1" applyFont="1" applyFill="1" applyBorder="1" applyAlignment="1">
      <alignment vertical="top"/>
    </xf>
    <xf numFmtId="0" fontId="38" fillId="2" borderId="7" xfId="1" applyFont="1" applyFill="1" applyBorder="1" applyAlignment="1">
      <alignment vertical="top"/>
    </xf>
    <xf numFmtId="0" fontId="35" fillId="2" borderId="10" xfId="1" applyFont="1" applyFill="1" applyBorder="1"/>
    <xf numFmtId="0" fontId="35" fillId="2" borderId="11" xfId="1" applyFont="1" applyFill="1" applyBorder="1" applyAlignment="1">
      <alignment horizontal="left" vertical="top"/>
    </xf>
    <xf numFmtId="0" fontId="35" fillId="2" borderId="37" xfId="1" applyFont="1" applyFill="1" applyBorder="1"/>
    <xf numFmtId="0" fontId="37" fillId="2" borderId="0" xfId="1" applyFont="1" applyFill="1" applyBorder="1" applyAlignment="1">
      <alignment horizontal="left" vertical="top"/>
    </xf>
    <xf numFmtId="0" fontId="35" fillId="2" borderId="0" xfId="1" applyFont="1" applyFill="1" applyBorder="1" applyAlignment="1">
      <alignment horizontal="left"/>
    </xf>
    <xf numFmtId="0" fontId="38" fillId="2" borderId="12" xfId="1" applyFont="1" applyFill="1" applyBorder="1" applyAlignment="1">
      <alignment horizontal="left" vertical="top"/>
    </xf>
    <xf numFmtId="0" fontId="39" fillId="2" borderId="0" xfId="1" applyNumberFormat="1" applyFont="1" applyFill="1" applyBorder="1" applyAlignment="1">
      <alignment horizontal="left"/>
    </xf>
    <xf numFmtId="0" fontId="35" fillId="2" borderId="13" xfId="1" applyFont="1" applyFill="1" applyBorder="1" applyAlignment="1">
      <alignment horizontal="left" vertical="top"/>
    </xf>
    <xf numFmtId="0" fontId="35" fillId="2" borderId="38" xfId="1" applyFont="1" applyFill="1" applyBorder="1"/>
    <xf numFmtId="0" fontId="35" fillId="2" borderId="0" xfId="1" quotePrefix="1" applyFont="1" applyFill="1" applyBorder="1" applyAlignment="1">
      <alignment horizontal="left" vertical="top"/>
    </xf>
    <xf numFmtId="14" fontId="35" fillId="2" borderId="0" xfId="1" applyNumberFormat="1" applyFont="1" applyFill="1" applyBorder="1" applyAlignment="1">
      <alignment horizontal="left" vertical="top"/>
    </xf>
    <xf numFmtId="0" fontId="38" fillId="2" borderId="11" xfId="1" applyFont="1" applyFill="1" applyBorder="1" applyAlignment="1">
      <alignment vertical="top" wrapText="1"/>
    </xf>
    <xf numFmtId="14" fontId="39" fillId="2" borderId="0" xfId="1" applyNumberFormat="1" applyFont="1" applyFill="1" applyBorder="1" applyAlignment="1">
      <alignment horizontal="left"/>
    </xf>
    <xf numFmtId="0" fontId="38" fillId="2" borderId="0" xfId="1" applyFont="1" applyFill="1" applyBorder="1" applyAlignment="1">
      <alignment horizontal="left" vertical="top" wrapText="1"/>
    </xf>
    <xf numFmtId="0" fontId="37" fillId="2" borderId="39" xfId="1" applyFont="1" applyFill="1" applyBorder="1" applyAlignment="1">
      <alignment horizontal="left"/>
    </xf>
    <xf numFmtId="0" fontId="35" fillId="2" borderId="13" xfId="1" applyFont="1" applyFill="1" applyBorder="1"/>
    <xf numFmtId="0" fontId="35" fillId="2" borderId="14" xfId="1" applyFont="1" applyFill="1" applyBorder="1"/>
    <xf numFmtId="0" fontId="35" fillId="2" borderId="31" xfId="1" applyFont="1" applyFill="1" applyBorder="1" applyAlignment="1">
      <alignment horizontal="left" indent="1"/>
    </xf>
    <xf numFmtId="14" fontId="35" fillId="2" borderId="0" xfId="1" quotePrefix="1" applyNumberFormat="1" applyFont="1" applyFill="1" applyBorder="1" applyAlignment="1">
      <alignment horizontal="left" vertical="top"/>
    </xf>
    <xf numFmtId="0" fontId="38" fillId="2" borderId="10" xfId="1" applyFont="1" applyFill="1" applyBorder="1" applyAlignment="1">
      <alignment horizontal="left" vertical="top" wrapText="1"/>
    </xf>
    <xf numFmtId="0" fontId="37" fillId="2" borderId="39" xfId="1" applyFont="1" applyFill="1" applyBorder="1" applyAlignment="1">
      <alignment horizontal="left" vertical="top"/>
    </xf>
    <xf numFmtId="0" fontId="40" fillId="2" borderId="0" xfId="1" applyFont="1" applyFill="1" applyBorder="1" applyAlignment="1">
      <alignment horizontal="left" vertical="top"/>
    </xf>
    <xf numFmtId="0" fontId="35" fillId="2" borderId="8" xfId="1" applyFont="1" applyFill="1" applyBorder="1" applyAlignment="1">
      <alignment horizontal="left" vertical="top"/>
    </xf>
    <xf numFmtId="0" fontId="41" fillId="2" borderId="0" xfId="1" applyFont="1" applyFill="1" applyBorder="1" applyAlignment="1">
      <alignment horizontal="left" vertical="top"/>
    </xf>
    <xf numFmtId="0" fontId="35" fillId="2" borderId="32" xfId="1" applyFont="1" applyFill="1" applyBorder="1" applyAlignment="1"/>
    <xf numFmtId="0" fontId="42" fillId="2" borderId="12" xfId="1" applyFont="1" applyFill="1" applyBorder="1" applyAlignment="1">
      <alignment horizontal="left" vertical="top"/>
    </xf>
    <xf numFmtId="0" fontId="32" fillId="2" borderId="13" xfId="1" applyFont="1" applyFill="1" applyBorder="1" applyAlignment="1">
      <alignment horizontal="left" vertical="top"/>
    </xf>
    <xf numFmtId="0" fontId="32" fillId="2" borderId="38" xfId="1" applyFont="1" applyFill="1" applyBorder="1"/>
    <xf numFmtId="0" fontId="43" fillId="2" borderId="8" xfId="1" applyFont="1" applyFill="1" applyBorder="1" applyAlignment="1">
      <alignment horizontal="left" vertical="top"/>
    </xf>
    <xf numFmtId="0" fontId="32" fillId="2" borderId="0" xfId="1" applyFont="1" applyFill="1" applyBorder="1" applyAlignment="1">
      <alignment horizontal="left" vertical="top"/>
    </xf>
    <xf numFmtId="0" fontId="32" fillId="2" borderId="32" xfId="1" applyFont="1" applyFill="1" applyBorder="1"/>
    <xf numFmtId="0" fontId="35" fillId="2" borderId="31" xfId="109" applyFont="1" applyFill="1" applyBorder="1" applyAlignment="1">
      <alignment horizontal="left" indent="1"/>
    </xf>
    <xf numFmtId="0" fontId="32" fillId="2" borderId="8" xfId="1" applyFont="1" applyFill="1" applyBorder="1" applyAlignment="1">
      <alignment horizontal="left" vertical="top"/>
    </xf>
    <xf numFmtId="0" fontId="32" fillId="2" borderId="11" xfId="1" applyFont="1" applyFill="1" applyBorder="1" applyAlignment="1">
      <alignment horizontal="left" vertical="top"/>
    </xf>
    <xf numFmtId="0" fontId="32" fillId="2" borderId="37" xfId="1" applyFont="1" applyFill="1" applyBorder="1"/>
    <xf numFmtId="0" fontId="35" fillId="2" borderId="7" xfId="1" applyFont="1" applyFill="1" applyBorder="1"/>
    <xf numFmtId="0" fontId="38" fillId="2" borderId="8" xfId="1" applyFont="1" applyFill="1" applyBorder="1" applyAlignment="1">
      <alignment vertical="top"/>
    </xf>
    <xf numFmtId="0" fontId="46" fillId="2" borderId="31" xfId="1" quotePrefix="1" applyFont="1" applyFill="1" applyBorder="1" applyAlignment="1">
      <alignment horizontal="left" indent="1"/>
    </xf>
    <xf numFmtId="0" fontId="46" fillId="2" borderId="11" xfId="1" applyFont="1" applyFill="1" applyBorder="1" applyAlignment="1">
      <alignment horizontal="left" vertical="top"/>
    </xf>
    <xf numFmtId="0" fontId="35" fillId="2" borderId="15" xfId="1" applyFont="1" applyFill="1" applyBorder="1"/>
    <xf numFmtId="0" fontId="38" fillId="2" borderId="10" xfId="1" applyFont="1" applyFill="1" applyBorder="1" applyAlignment="1">
      <alignment horizontal="left" vertical="top"/>
    </xf>
    <xf numFmtId="0" fontId="35" fillId="2" borderId="11" xfId="1" applyFont="1" applyFill="1" applyBorder="1" applyAlignment="1">
      <alignment horizontal="left"/>
    </xf>
    <xf numFmtId="0" fontId="35" fillId="2" borderId="37" xfId="1" applyFont="1" applyFill="1" applyBorder="1" applyAlignment="1"/>
    <xf numFmtId="0" fontId="35" fillId="2" borderId="13" xfId="1" applyFont="1" applyFill="1" applyBorder="1" applyAlignment="1">
      <alignment vertical="top"/>
    </xf>
    <xf numFmtId="0" fontId="37" fillId="2" borderId="12" xfId="1" applyFont="1" applyFill="1" applyBorder="1" applyAlignment="1">
      <alignment horizontal="left" vertical="top"/>
    </xf>
    <xf numFmtId="0" fontId="35" fillId="2" borderId="14" xfId="1" applyFont="1" applyFill="1" applyBorder="1" applyAlignment="1">
      <alignment vertical="top"/>
    </xf>
    <xf numFmtId="0" fontId="35" fillId="2" borderId="40" xfId="1" applyFont="1" applyFill="1" applyBorder="1" applyAlignment="1"/>
    <xf numFmtId="0" fontId="35" fillId="2" borderId="11" xfId="1" applyFont="1" applyFill="1" applyBorder="1" applyAlignment="1">
      <alignment vertical="top"/>
    </xf>
    <xf numFmtId="0" fontId="47" fillId="2" borderId="10" xfId="1" applyFont="1" applyFill="1" applyBorder="1" applyAlignment="1">
      <alignment vertical="top"/>
    </xf>
    <xf numFmtId="0" fontId="48" fillId="2" borderId="15" xfId="1" applyFont="1" applyFill="1" applyBorder="1" applyAlignment="1">
      <alignment vertical="top"/>
    </xf>
    <xf numFmtId="0" fontId="32" fillId="2" borderId="8" xfId="1" applyFont="1" applyFill="1" applyBorder="1" applyAlignment="1">
      <alignment horizontal="left"/>
    </xf>
    <xf numFmtId="0" fontId="35" fillId="2" borderId="0" xfId="1" applyFont="1" applyFill="1" applyBorder="1" applyAlignment="1"/>
    <xf numFmtId="0" fontId="49" fillId="2" borderId="42" xfId="1" applyFont="1" applyFill="1" applyBorder="1" applyAlignment="1">
      <alignment horizontal="center" vertical="top" wrapText="1"/>
    </xf>
    <xf numFmtId="14" fontId="35" fillId="2" borderId="10" xfId="1" quotePrefix="1" applyNumberFormat="1" applyFont="1" applyFill="1" applyBorder="1" applyAlignment="1">
      <alignment vertical="top"/>
    </xf>
    <xf numFmtId="0" fontId="35" fillId="2" borderId="15" xfId="1" applyFont="1" applyFill="1" applyBorder="1" applyAlignment="1">
      <alignment vertical="top"/>
    </xf>
    <xf numFmtId="0" fontId="49" fillId="2" borderId="43" xfId="1" applyFont="1" applyFill="1" applyBorder="1" applyAlignment="1">
      <alignment horizontal="center" vertical="top" wrapText="1"/>
    </xf>
    <xf numFmtId="0" fontId="37" fillId="2" borderId="1" xfId="1" applyFont="1" applyFill="1" applyBorder="1" applyAlignment="1">
      <alignment horizontal="center" vertical="center" wrapText="1"/>
    </xf>
    <xf numFmtId="0" fontId="37" fillId="2" borderId="2" xfId="1" applyFont="1" applyFill="1" applyBorder="1" applyAlignment="1">
      <alignment horizontal="center" vertical="center" wrapText="1"/>
    </xf>
    <xf numFmtId="0" fontId="37" fillId="2" borderId="42" xfId="1" applyFont="1" applyFill="1" applyBorder="1" applyAlignment="1">
      <alignment horizontal="center" vertical="center" wrapText="1"/>
    </xf>
    <xf numFmtId="0" fontId="37" fillId="2" borderId="0" xfId="1" applyFont="1" applyFill="1" applyAlignment="1">
      <alignment vertical="center"/>
    </xf>
    <xf numFmtId="165" fontId="35" fillId="2" borderId="45" xfId="1" applyNumberFormat="1" applyFont="1" applyFill="1" applyBorder="1" applyAlignment="1">
      <alignment horizontal="center" wrapText="1"/>
    </xf>
    <xf numFmtId="164" fontId="35" fillId="2" borderId="7" xfId="1" applyNumberFormat="1" applyFont="1" applyFill="1" applyBorder="1" applyAlignment="1">
      <alignment horizontal="center"/>
    </xf>
    <xf numFmtId="166" fontId="35" fillId="2" borderId="45" xfId="1" applyNumberFormat="1" applyFont="1" applyFill="1" applyBorder="1" applyAlignment="1">
      <alignment horizontal="center" wrapText="1"/>
    </xf>
    <xf numFmtId="167" fontId="35" fillId="2" borderId="43" xfId="1" applyNumberFormat="1" applyFont="1" applyFill="1" applyBorder="1" applyAlignment="1">
      <alignment horizontal="center" wrapText="1"/>
    </xf>
    <xf numFmtId="0" fontId="35" fillId="2" borderId="8" xfId="1" applyFont="1" applyFill="1" applyBorder="1"/>
    <xf numFmtId="0" fontId="35" fillId="2" borderId="45" xfId="1" applyFont="1" applyFill="1" applyBorder="1"/>
    <xf numFmtId="0" fontId="50" fillId="2" borderId="31" xfId="1" applyFont="1" applyFill="1" applyBorder="1" applyAlignment="1">
      <alignment horizontal="center" vertical="top"/>
    </xf>
    <xf numFmtId="0" fontId="35" fillId="2" borderId="7" xfId="1" applyFont="1" applyFill="1" applyBorder="1" applyAlignment="1"/>
    <xf numFmtId="0" fontId="35" fillId="2" borderId="7" xfId="1" applyFont="1" applyFill="1" applyBorder="1" applyAlignment="1">
      <alignment horizontal="left"/>
    </xf>
    <xf numFmtId="165" fontId="35" fillId="2" borderId="0" xfId="1" applyNumberFormat="1" applyFont="1" applyFill="1" applyBorder="1" applyAlignment="1">
      <alignment horizontal="center" wrapText="1"/>
    </xf>
    <xf numFmtId="164" fontId="35" fillId="2" borderId="45" xfId="1" applyNumberFormat="1" applyFont="1" applyFill="1" applyBorder="1" applyAlignment="1">
      <alignment horizontal="center"/>
    </xf>
    <xf numFmtId="167" fontId="35" fillId="2" borderId="32" xfId="1" applyNumberFormat="1" applyFont="1" applyFill="1" applyBorder="1" applyAlignment="1">
      <alignment horizontal="center" wrapText="1"/>
    </xf>
    <xf numFmtId="43" fontId="35" fillId="2" borderId="0" xfId="4" applyFont="1" applyFill="1"/>
    <xf numFmtId="0" fontId="38" fillId="2" borderId="31" xfId="1" applyFont="1" applyFill="1" applyBorder="1" applyAlignment="1">
      <alignment horizontal="left" vertical="top"/>
    </xf>
    <xf numFmtId="0" fontId="49" fillId="2" borderId="7" xfId="1" applyFont="1" applyFill="1" applyBorder="1" applyAlignment="1">
      <alignment horizontal="left" vertical="top"/>
    </xf>
    <xf numFmtId="0" fontId="38" fillId="2" borderId="0" xfId="1" applyFont="1" applyFill="1" applyBorder="1" applyAlignment="1">
      <alignment horizontal="left" vertical="top"/>
    </xf>
    <xf numFmtId="0" fontId="35" fillId="2" borderId="0" xfId="1" applyFont="1" applyFill="1" applyBorder="1" applyAlignment="1">
      <alignment horizontal="left" vertical="center" wrapText="1"/>
    </xf>
    <xf numFmtId="0" fontId="35" fillId="2" borderId="7" xfId="1" applyFont="1" applyFill="1" applyBorder="1" applyAlignment="1">
      <alignment horizontal="left" vertical="center" wrapText="1"/>
    </xf>
    <xf numFmtId="0" fontId="51" fillId="2" borderId="8" xfId="1" applyFont="1" applyFill="1" applyBorder="1" applyAlignment="1">
      <alignment horizontal="left"/>
    </xf>
    <xf numFmtId="0" fontId="50" fillId="2" borderId="7" xfId="1" applyFont="1" applyFill="1" applyBorder="1" applyAlignment="1">
      <alignment horizontal="left"/>
    </xf>
    <xf numFmtId="165" fontId="35" fillId="2" borderId="10" xfId="1" applyNumberFormat="1" applyFont="1" applyFill="1" applyBorder="1" applyAlignment="1">
      <alignment horizontal="center" wrapText="1"/>
    </xf>
    <xf numFmtId="164" fontId="35" fillId="2" borderId="3" xfId="1" applyNumberFormat="1" applyFont="1" applyFill="1" applyBorder="1" applyAlignment="1">
      <alignment horizontal="center"/>
    </xf>
    <xf numFmtId="168" fontId="35" fillId="2" borderId="3" xfId="1" applyNumberFormat="1" applyFont="1" applyFill="1" applyBorder="1" applyAlignment="1">
      <alignment horizontal="center" wrapText="1"/>
    </xf>
    <xf numFmtId="165" fontId="38" fillId="2" borderId="8" xfId="1" applyNumberFormat="1" applyFont="1" applyFill="1" applyBorder="1" applyAlignment="1">
      <alignment horizontal="center" vertical="top" wrapText="1"/>
    </xf>
    <xf numFmtId="164" fontId="38" fillId="2" borderId="45" xfId="1" applyNumberFormat="1" applyFont="1" applyFill="1" applyBorder="1" applyAlignment="1">
      <alignment horizontal="center"/>
    </xf>
    <xf numFmtId="0" fontId="35" fillId="2" borderId="45" xfId="1" applyFont="1" applyFill="1" applyBorder="1" applyAlignment="1">
      <alignment horizontal="center" vertical="top" wrapText="1"/>
    </xf>
    <xf numFmtId="167" fontId="38" fillId="2" borderId="46" xfId="1" applyNumberFormat="1" applyFont="1" applyFill="1" applyBorder="1" applyAlignment="1">
      <alignment horizontal="center" wrapText="1"/>
    </xf>
    <xf numFmtId="0" fontId="35" fillId="2" borderId="8" xfId="1" applyFont="1" applyFill="1" applyBorder="1" applyAlignment="1">
      <alignment horizontal="left"/>
    </xf>
    <xf numFmtId="0" fontId="52" fillId="2" borderId="7" xfId="1" applyFont="1" applyFill="1" applyBorder="1" applyAlignment="1">
      <alignment horizontal="left"/>
    </xf>
    <xf numFmtId="0" fontId="38" fillId="2" borderId="8" xfId="1" applyFont="1" applyFill="1" applyBorder="1" applyAlignment="1">
      <alignment horizontal="center" wrapText="1"/>
    </xf>
    <xf numFmtId="0" fontId="53" fillId="2" borderId="45" xfId="1" applyFont="1" applyFill="1" applyBorder="1" applyAlignment="1">
      <alignment horizontal="center" wrapText="1"/>
    </xf>
    <xf numFmtId="0" fontId="38" fillId="2" borderId="45" xfId="1" applyFont="1" applyFill="1" applyBorder="1" applyAlignment="1">
      <alignment horizontal="center" wrapText="1"/>
    </xf>
    <xf numFmtId="0" fontId="38" fillId="2" borderId="43" xfId="1" applyFont="1" applyFill="1" applyBorder="1" applyAlignment="1">
      <alignment horizontal="center" wrapText="1"/>
    </xf>
    <xf numFmtId="169" fontId="38" fillId="2" borderId="8" xfId="1" applyNumberFormat="1" applyFont="1" applyFill="1" applyBorder="1" applyAlignment="1">
      <alignment horizontal="center" wrapText="1"/>
    </xf>
    <xf numFmtId="169" fontId="38" fillId="2" borderId="45" xfId="1" applyNumberFormat="1" applyFont="1" applyFill="1" applyBorder="1" applyAlignment="1">
      <alignment horizontal="center" wrapText="1"/>
    </xf>
    <xf numFmtId="164" fontId="35" fillId="2" borderId="2" xfId="1" applyNumberFormat="1" applyFont="1" applyFill="1" applyBorder="1" applyAlignment="1">
      <alignment horizontal="left"/>
    </xf>
    <xf numFmtId="0" fontId="47" fillId="2" borderId="0" xfId="87" applyFont="1" applyFill="1" applyBorder="1" applyAlignment="1">
      <alignment horizontal="left"/>
    </xf>
    <xf numFmtId="0" fontId="47" fillId="2" borderId="32" xfId="87" applyFont="1" applyFill="1" applyBorder="1" applyAlignment="1">
      <alignment horizontal="left"/>
    </xf>
    <xf numFmtId="0" fontId="47" fillId="2" borderId="0" xfId="87" applyFont="1" applyFill="1" applyAlignment="1">
      <alignment horizontal="left"/>
    </xf>
    <xf numFmtId="0" fontId="47" fillId="2" borderId="0" xfId="87" applyFont="1" applyFill="1" applyBorder="1" applyAlignment="1">
      <alignment horizontal="left" vertical="top"/>
    </xf>
    <xf numFmtId="0" fontId="47" fillId="2" borderId="0" xfId="87" applyFont="1" applyFill="1" applyAlignment="1">
      <alignment horizontal="left" vertical="center"/>
    </xf>
    <xf numFmtId="170" fontId="47" fillId="2" borderId="0" xfId="4" applyNumberFormat="1" applyFont="1" applyFill="1" applyAlignment="1">
      <alignment horizontal="left" vertical="center"/>
    </xf>
    <xf numFmtId="170" fontId="47" fillId="2" borderId="0" xfId="4" applyNumberFormat="1" applyFont="1" applyFill="1" applyBorder="1" applyAlignment="1">
      <alignment horizontal="left" vertical="center"/>
    </xf>
    <xf numFmtId="165" fontId="54" fillId="0" borderId="2" xfId="87" applyNumberFormat="1" applyFont="1" applyBorder="1" applyAlignment="1">
      <alignment horizontal="left" vertical="top" wrapText="1"/>
    </xf>
    <xf numFmtId="0" fontId="47" fillId="0" borderId="0" xfId="87" applyFont="1" applyAlignment="1">
      <alignment horizontal="center"/>
    </xf>
    <xf numFmtId="0" fontId="47" fillId="0" borderId="0" xfId="87" applyFont="1" applyAlignment="1">
      <alignment horizontal="center" wrapText="1"/>
    </xf>
    <xf numFmtId="171" fontId="54" fillId="0" borderId="2" xfId="87" applyNumberFormat="1" applyFont="1" applyBorder="1" applyAlignment="1">
      <alignment horizontal="left" vertical="top" wrapText="1"/>
    </xf>
    <xf numFmtId="0" fontId="48" fillId="2" borderId="0" xfId="87" applyFont="1" applyFill="1" applyBorder="1" applyAlignment="1">
      <alignment horizontal="left" vertical="top"/>
    </xf>
    <xf numFmtId="0" fontId="35" fillId="2" borderId="0" xfId="1" applyFont="1" applyFill="1" applyAlignment="1">
      <alignment horizontal="left"/>
    </xf>
    <xf numFmtId="0" fontId="55" fillId="0" borderId="0" xfId="87" applyFont="1" applyAlignment="1">
      <alignment vertical="center"/>
    </xf>
    <xf numFmtId="0" fontId="38" fillId="0" borderId="0" xfId="87" applyFont="1" applyAlignment="1">
      <alignment vertical="center"/>
    </xf>
    <xf numFmtId="0" fontId="38" fillId="0" borderId="0" xfId="87" applyFont="1" applyAlignment="1">
      <alignment horizontal="center" vertical="center"/>
    </xf>
    <xf numFmtId="173" fontId="38" fillId="0" borderId="0" xfId="87" applyNumberFormat="1" applyFont="1" applyAlignment="1">
      <alignment vertical="center"/>
    </xf>
    <xf numFmtId="0" fontId="54" fillId="2" borderId="0" xfId="1" applyFont="1" applyFill="1"/>
    <xf numFmtId="0" fontId="54" fillId="2" borderId="0" xfId="1" applyFont="1" applyFill="1" applyAlignment="1"/>
    <xf numFmtId="0" fontId="54" fillId="2" borderId="0" xfId="1" applyFont="1" applyFill="1" applyAlignment="1">
      <alignment horizontal="center"/>
    </xf>
    <xf numFmtId="0" fontId="38" fillId="2" borderId="2" xfId="1" applyFont="1" applyFill="1" applyBorder="1" applyAlignment="1" applyProtection="1">
      <alignment horizontal="left"/>
    </xf>
    <xf numFmtId="4" fontId="38" fillId="2" borderId="1" xfId="1" applyNumberFormat="1" applyFont="1" applyFill="1" applyBorder="1" applyAlignment="1" applyProtection="1"/>
    <xf numFmtId="4" fontId="38" fillId="2" borderId="26" xfId="1" applyNumberFormat="1" applyFont="1" applyFill="1" applyBorder="1" applyAlignment="1" applyProtection="1"/>
    <xf numFmtId="4" fontId="38" fillId="2" borderId="4" xfId="1" applyNumberFormat="1" applyFont="1" applyFill="1" applyBorder="1" applyAlignment="1" applyProtection="1"/>
    <xf numFmtId="0" fontId="32" fillId="2" borderId="0" xfId="1" applyFont="1" applyFill="1" applyProtection="1"/>
    <xf numFmtId="0" fontId="32" fillId="2" borderId="0" xfId="1" applyFont="1" applyFill="1" applyAlignment="1" applyProtection="1"/>
    <xf numFmtId="0" fontId="32" fillId="2" borderId="0" xfId="1" applyFont="1" applyFill="1" applyBorder="1" applyProtection="1"/>
    <xf numFmtId="0" fontId="35" fillId="2" borderId="0" xfId="1" applyFont="1" applyFill="1" applyProtection="1"/>
    <xf numFmtId="0" fontId="35" fillId="2" borderId="0" xfId="1" applyFont="1" applyFill="1" applyAlignment="1" applyProtection="1">
      <alignment horizontal="center"/>
    </xf>
    <xf numFmtId="0" fontId="38" fillId="2" borderId="12" xfId="1" applyFont="1" applyFill="1" applyBorder="1" applyAlignment="1" applyProtection="1">
      <alignment horizontal="left"/>
    </xf>
    <xf numFmtId="4" fontId="38" fillId="2" borderId="13" xfId="1" applyNumberFormat="1" applyFont="1" applyFill="1" applyBorder="1" applyAlignment="1" applyProtection="1"/>
    <xf numFmtId="4" fontId="32" fillId="2" borderId="13" xfId="1" applyNumberFormat="1" applyFont="1" applyFill="1" applyBorder="1" applyAlignment="1" applyProtection="1"/>
    <xf numFmtId="0" fontId="38" fillId="2" borderId="10" xfId="1" applyFont="1" applyFill="1" applyBorder="1" applyAlignment="1" applyProtection="1">
      <alignment horizontal="left"/>
    </xf>
    <xf numFmtId="4" fontId="38" fillId="2" borderId="11" xfId="1" applyNumberFormat="1" applyFont="1" applyFill="1" applyBorder="1" applyAlignment="1" applyProtection="1"/>
    <xf numFmtId="4" fontId="32" fillId="2" borderId="11" xfId="1" applyNumberFormat="1" applyFont="1" applyFill="1" applyBorder="1" applyAlignment="1" applyProtection="1"/>
    <xf numFmtId="0" fontId="32" fillId="2" borderId="1" xfId="1" applyFont="1" applyFill="1" applyBorder="1" applyAlignment="1" applyProtection="1"/>
    <xf numFmtId="0" fontId="32" fillId="2" borderId="26" xfId="1" applyFont="1" applyFill="1" applyBorder="1" applyAlignment="1" applyProtection="1"/>
    <xf numFmtId="0" fontId="32" fillId="2" borderId="0" xfId="1" applyFont="1" applyFill="1" applyBorder="1" applyAlignment="1" applyProtection="1"/>
    <xf numFmtId="0" fontId="38" fillId="2" borderId="13" xfId="1" applyFont="1" applyFill="1" applyBorder="1" applyAlignment="1" applyProtection="1"/>
    <xf numFmtId="0" fontId="32" fillId="2" borderId="13" xfId="1" applyFont="1" applyFill="1" applyBorder="1" applyAlignment="1" applyProtection="1"/>
    <xf numFmtId="0" fontId="38" fillId="2" borderId="8" xfId="1" applyFont="1" applyFill="1" applyBorder="1" applyAlignment="1" applyProtection="1">
      <alignment horizontal="left"/>
    </xf>
    <xf numFmtId="0" fontId="38" fillId="2" borderId="0" xfId="1" applyFont="1" applyFill="1" applyBorder="1" applyAlignment="1" applyProtection="1"/>
    <xf numFmtId="0" fontId="38" fillId="2" borderId="11" xfId="1" applyFont="1" applyFill="1" applyBorder="1" applyAlignment="1" applyProtection="1"/>
    <xf numFmtId="0" fontId="32" fillId="2" borderId="11" xfId="1" applyFont="1" applyFill="1" applyBorder="1" applyAlignment="1" applyProtection="1"/>
    <xf numFmtId="0" fontId="32" fillId="2" borderId="3" xfId="1" applyFont="1" applyFill="1" applyBorder="1" applyAlignment="1" applyProtection="1">
      <alignment horizontal="left"/>
    </xf>
    <xf numFmtId="0" fontId="35" fillId="2" borderId="10" xfId="1" applyFont="1" applyFill="1" applyBorder="1" applyAlignment="1" applyProtection="1">
      <alignment vertical="center"/>
    </xf>
    <xf numFmtId="0" fontId="35" fillId="2" borderId="11" xfId="1" applyFont="1" applyFill="1" applyBorder="1" applyAlignment="1" applyProtection="1">
      <alignment vertical="center"/>
    </xf>
    <xf numFmtId="0" fontId="35" fillId="2" borderId="4" xfId="1" applyFont="1" applyFill="1" applyBorder="1" applyAlignment="1" applyProtection="1">
      <alignment vertical="center"/>
    </xf>
    <xf numFmtId="0" fontId="32" fillId="2" borderId="0" xfId="1" quotePrefix="1" applyFont="1" applyFill="1" applyBorder="1" applyProtection="1"/>
    <xf numFmtId="0" fontId="32" fillId="2" borderId="0" xfId="1" quotePrefix="1" applyFont="1" applyFill="1" applyBorder="1" applyAlignment="1" applyProtection="1"/>
    <xf numFmtId="174" fontId="32" fillId="2" borderId="0" xfId="1" quotePrefix="1" applyNumberFormat="1" applyFont="1" applyFill="1" applyBorder="1" applyProtection="1"/>
    <xf numFmtId="0" fontId="35" fillId="2" borderId="0" xfId="1" applyFont="1" applyFill="1" applyBorder="1" applyAlignment="1" applyProtection="1">
      <alignment vertical="center"/>
    </xf>
    <xf numFmtId="0" fontId="32" fillId="2" borderId="10" xfId="1" applyFont="1" applyFill="1" applyBorder="1" applyAlignment="1" applyProtection="1"/>
    <xf numFmtId="0" fontId="32" fillId="2" borderId="10" xfId="1" applyFont="1" applyFill="1" applyBorder="1" applyProtection="1"/>
    <xf numFmtId="0" fontId="32" fillId="2" borderId="3" xfId="1" applyFont="1" applyFill="1" applyBorder="1" applyProtection="1"/>
    <xf numFmtId="0" fontId="32" fillId="2" borderId="15" xfId="1" applyFont="1" applyFill="1" applyBorder="1" applyProtection="1"/>
    <xf numFmtId="0" fontId="32" fillId="2" borderId="45" xfId="1" applyFont="1" applyFill="1" applyBorder="1" applyAlignment="1" applyProtection="1">
      <alignment horizontal="left"/>
    </xf>
    <xf numFmtId="0" fontId="32" fillId="2" borderId="8" xfId="1" applyFont="1" applyFill="1" applyBorder="1" applyAlignment="1" applyProtection="1"/>
    <xf numFmtId="0" fontId="32" fillId="2" borderId="8" xfId="1" applyFont="1" applyFill="1" applyBorder="1" applyProtection="1"/>
    <xf numFmtId="0" fontId="32" fillId="2" borderId="45" xfId="1" applyFont="1" applyFill="1" applyBorder="1" applyProtection="1"/>
    <xf numFmtId="0" fontId="32" fillId="2" borderId="7" xfId="1" applyFont="1" applyFill="1" applyBorder="1" applyProtection="1"/>
    <xf numFmtId="0" fontId="32" fillId="2" borderId="0" xfId="1" quotePrefix="1" applyFont="1" applyFill="1" applyAlignment="1" applyProtection="1"/>
    <xf numFmtId="0" fontId="32" fillId="2" borderId="8" xfId="1" applyFont="1" applyFill="1" applyBorder="1" applyAlignment="1" applyProtection="1">
      <alignment horizontal="left"/>
    </xf>
    <xf numFmtId="0" fontId="32" fillId="2" borderId="45" xfId="1" applyFont="1" applyFill="1" applyBorder="1" applyAlignment="1" applyProtection="1"/>
    <xf numFmtId="0" fontId="32" fillId="2" borderId="10" xfId="1" applyFont="1" applyFill="1" applyBorder="1" applyAlignment="1" applyProtection="1">
      <alignment horizontal="left"/>
    </xf>
    <xf numFmtId="0" fontId="32" fillId="2" borderId="3" xfId="1" applyFont="1" applyFill="1" applyBorder="1" applyAlignment="1" applyProtection="1"/>
    <xf numFmtId="0" fontId="32" fillId="2" borderId="0" xfId="1" applyFont="1" applyFill="1" applyAlignment="1" applyProtection="1">
      <alignment horizontal="left"/>
    </xf>
    <xf numFmtId="0" fontId="32" fillId="2" borderId="0" xfId="1" applyFont="1" applyFill="1" applyAlignment="1" applyProtection="1">
      <alignment horizontal="left" wrapText="1"/>
    </xf>
    <xf numFmtId="0" fontId="33" fillId="2" borderId="0" xfId="1" applyFont="1" applyFill="1" applyProtection="1"/>
    <xf numFmtId="0" fontId="33" fillId="2" borderId="0" xfId="1" applyFont="1" applyFill="1" applyAlignment="1" applyProtection="1"/>
    <xf numFmtId="0" fontId="35" fillId="2" borderId="0" xfId="1" applyFont="1" applyFill="1" applyAlignment="1" applyProtection="1"/>
    <xf numFmtId="0" fontId="45" fillId="2" borderId="0" xfId="111" applyFont="1" applyFill="1" applyBorder="1" applyAlignment="1" applyProtection="1">
      <alignment horizontal="left" indent="1"/>
    </xf>
    <xf numFmtId="172" fontId="54" fillId="0" borderId="27" xfId="87" applyNumberFormat="1" applyFont="1" applyBorder="1" applyAlignment="1">
      <alignment horizontal="left" vertical="top" wrapText="1"/>
    </xf>
    <xf numFmtId="0" fontId="54" fillId="2" borderId="44" xfId="112" applyFont="1" applyFill="1" applyBorder="1" applyAlignment="1">
      <alignment horizontal="left" vertical="center"/>
    </xf>
    <xf numFmtId="0" fontId="54" fillId="2" borderId="2" xfId="112" applyFont="1" applyFill="1" applyBorder="1" applyAlignment="1">
      <alignment horizontal="left" vertical="center"/>
    </xf>
    <xf numFmtId="0" fontId="54" fillId="2" borderId="49" xfId="112" applyFont="1" applyFill="1" applyBorder="1" applyAlignment="1">
      <alignment horizontal="left" vertical="center"/>
    </xf>
    <xf numFmtId="0" fontId="54" fillId="2" borderId="27" xfId="112" applyFont="1" applyFill="1" applyBorder="1" applyAlignment="1">
      <alignment horizontal="left" vertical="center"/>
    </xf>
    <xf numFmtId="0" fontId="32" fillId="2" borderId="1" xfId="1" applyFont="1" applyFill="1" applyBorder="1" applyAlignment="1" applyProtection="1">
      <alignment horizontal="center"/>
    </xf>
    <xf numFmtId="0" fontId="32" fillId="2" borderId="26" xfId="1" applyFont="1" applyFill="1" applyBorder="1" applyAlignment="1" applyProtection="1">
      <alignment horizontal="center"/>
    </xf>
    <xf numFmtId="0" fontId="32" fillId="2" borderId="4" xfId="1" applyFont="1" applyFill="1" applyBorder="1" applyAlignment="1" applyProtection="1">
      <alignment horizontal="center"/>
    </xf>
    <xf numFmtId="0" fontId="29" fillId="2" borderId="29" xfId="109" applyFont="1" applyFill="1" applyBorder="1" applyAlignment="1">
      <alignment horizontal="center" vertical="center" wrapText="1"/>
    </xf>
    <xf numFmtId="0" fontId="36" fillId="2" borderId="0" xfId="1" applyFont="1" applyFill="1" applyBorder="1" applyAlignment="1">
      <alignment horizontal="center"/>
    </xf>
    <xf numFmtId="0" fontId="49" fillId="2" borderId="1" xfId="1" applyFont="1" applyFill="1" applyBorder="1" applyAlignment="1">
      <alignment horizontal="center" vertical="top" wrapText="1"/>
    </xf>
    <xf numFmtId="0" fontId="49" fillId="2" borderId="26" xfId="1" applyFont="1" applyFill="1" applyBorder="1" applyAlignment="1">
      <alignment horizontal="center" vertical="top" wrapText="1"/>
    </xf>
    <xf numFmtId="0" fontId="49" fillId="2" borderId="41" xfId="1" applyFont="1" applyFill="1" applyBorder="1" applyAlignment="1">
      <alignment horizontal="center" vertical="top" wrapText="1"/>
    </xf>
    <xf numFmtId="0" fontId="37" fillId="2" borderId="44" xfId="1" applyFont="1" applyFill="1" applyBorder="1" applyAlignment="1">
      <alignment horizontal="center" vertical="center"/>
    </xf>
    <xf numFmtId="0" fontId="37" fillId="2" borderId="1" xfId="1" applyFont="1" applyFill="1" applyBorder="1" applyAlignment="1">
      <alignment horizontal="center" vertical="center"/>
    </xf>
    <xf numFmtId="0" fontId="37" fillId="2" borderId="4" xfId="1" applyFont="1" applyFill="1" applyBorder="1" applyAlignment="1">
      <alignment horizontal="center" vertical="center"/>
    </xf>
    <xf numFmtId="0" fontId="35" fillId="2" borderId="12" xfId="1" applyFont="1" applyFill="1" applyBorder="1" applyAlignment="1"/>
    <xf numFmtId="0" fontId="35" fillId="2" borderId="14" xfId="1" applyFont="1" applyFill="1" applyBorder="1" applyAlignment="1"/>
    <xf numFmtId="0" fontId="49" fillId="2" borderId="31" xfId="1" applyFont="1" applyFill="1" applyBorder="1" applyAlignment="1">
      <alignment horizontal="left" vertical="top"/>
    </xf>
    <xf numFmtId="0" fontId="49" fillId="2" borderId="7" xfId="1" applyFont="1" applyFill="1" applyBorder="1" applyAlignment="1">
      <alignment horizontal="left" vertical="top"/>
    </xf>
    <xf numFmtId="0" fontId="38" fillId="2" borderId="31" xfId="1" applyFont="1" applyFill="1" applyBorder="1" applyAlignment="1">
      <alignment horizontal="left" vertical="top" wrapText="1"/>
    </xf>
    <xf numFmtId="0" fontId="38" fillId="2" borderId="7" xfId="1" applyFont="1" applyFill="1" applyBorder="1" applyAlignment="1">
      <alignment horizontal="left" vertical="top" wrapText="1"/>
    </xf>
    <xf numFmtId="0" fontId="38" fillId="2" borderId="33" xfId="1" applyNumberFormat="1" applyFont="1" applyFill="1" applyBorder="1" applyAlignment="1">
      <alignment horizontal="center" vertical="center"/>
    </xf>
    <xf numFmtId="0" fontId="38" fillId="2" borderId="5" xfId="1" applyNumberFormat="1" applyFont="1" applyFill="1" applyBorder="1" applyAlignment="1">
      <alignment horizontal="center" vertical="center"/>
    </xf>
    <xf numFmtId="0" fontId="38" fillId="2" borderId="36" xfId="1" applyNumberFormat="1" applyFont="1" applyFill="1" applyBorder="1" applyAlignment="1">
      <alignment horizontal="center" vertical="center"/>
    </xf>
    <xf numFmtId="0" fontId="38" fillId="2" borderId="47" xfId="1" applyNumberFormat="1" applyFont="1" applyFill="1" applyBorder="1" applyAlignment="1">
      <alignment horizontal="center" vertical="center"/>
    </xf>
    <xf numFmtId="0" fontId="38" fillId="2" borderId="16" xfId="1" applyNumberFormat="1" applyFont="1" applyFill="1" applyBorder="1" applyAlignment="1">
      <alignment horizontal="center" vertical="center"/>
    </xf>
    <xf numFmtId="0" fontId="38" fillId="2" borderId="48" xfId="1" applyNumberFormat="1" applyFont="1" applyFill="1" applyBorder="1" applyAlignment="1">
      <alignment horizontal="center" vertical="center"/>
    </xf>
    <xf numFmtId="0" fontId="38" fillId="2" borderId="50" xfId="109" applyFont="1" applyFill="1" applyBorder="1" applyAlignment="1">
      <alignment horizontal="left" indent="1"/>
    </xf>
    <xf numFmtId="0" fontId="35" fillId="2" borderId="26" xfId="1" applyFont="1" applyFill="1" applyBorder="1" applyAlignment="1">
      <alignment horizontal="left" vertical="top"/>
    </xf>
    <xf numFmtId="0" fontId="35" fillId="2" borderId="4" xfId="1" applyFont="1" applyFill="1" applyBorder="1"/>
    <xf numFmtId="164" fontId="49" fillId="2" borderId="31" xfId="1" applyNumberFormat="1" applyFont="1" applyFill="1" applyBorder="1" applyAlignment="1">
      <alignment horizontal="left" vertical="top"/>
    </xf>
    <xf numFmtId="0" fontId="49" fillId="2" borderId="0" xfId="1" applyFont="1" applyFill="1" applyBorder="1" applyAlignment="1">
      <alignment horizontal="left" vertical="top"/>
    </xf>
    <xf numFmtId="0" fontId="35" fillId="2" borderId="0" xfId="1" applyFont="1" applyFill="1" applyBorder="1" applyAlignment="1">
      <alignment horizontal="left" wrapText="1"/>
    </xf>
    <xf numFmtId="0" fontId="35" fillId="2" borderId="0" xfId="1" applyFont="1" applyFill="1" applyBorder="1" applyAlignment="1">
      <alignment horizontal="left"/>
    </xf>
    <xf numFmtId="0" fontId="51" fillId="0" borderId="6" xfId="113" applyFont="1" applyFill="1" applyBorder="1" applyAlignment="1">
      <alignment vertical="top"/>
    </xf>
    <xf numFmtId="0" fontId="51" fillId="0" borderId="0" xfId="113" applyFont="1" applyFill="1" applyBorder="1" applyAlignment="1">
      <alignment vertical="top"/>
    </xf>
    <xf numFmtId="0" fontId="51" fillId="0" borderId="9" xfId="113" applyFont="1" applyFill="1" applyBorder="1" applyAlignment="1">
      <alignment vertical="top"/>
    </xf>
  </cellXfs>
  <cellStyles count="114">
    <cellStyle name="20% - Accent1 2" xfId="5"/>
    <cellStyle name="20% - Accent1 3" xfId="6"/>
    <cellStyle name="20% - Accent2 2" xfId="7"/>
    <cellStyle name="20% - Accent2 3" xfId="8"/>
    <cellStyle name="20% - Accent3 2" xfId="9"/>
    <cellStyle name="20% - Accent3 3" xfId="10"/>
    <cellStyle name="20% - Accent4 2" xfId="11"/>
    <cellStyle name="20% - Accent4 3" xfId="12"/>
    <cellStyle name="20% - Accent5 2" xfId="13"/>
    <cellStyle name="20% - Accent5 3" xfId="14"/>
    <cellStyle name="20% - Accent6 2" xfId="15"/>
    <cellStyle name="20% - Accent6 3" xfId="16"/>
    <cellStyle name="40% - Accent1 2" xfId="17"/>
    <cellStyle name="40% - Accent1 3" xfId="18"/>
    <cellStyle name="40% - Accent2 2" xfId="19"/>
    <cellStyle name="40% - Accent2 3" xfId="20"/>
    <cellStyle name="40% - Accent3 2" xfId="21"/>
    <cellStyle name="40% - Accent3 3" xfId="22"/>
    <cellStyle name="40% - Accent4 2" xfId="23"/>
    <cellStyle name="40% - Accent4 3" xfId="24"/>
    <cellStyle name="40% - Accent5 2" xfId="25"/>
    <cellStyle name="40% - Accent5 3" xfId="26"/>
    <cellStyle name="40% - Accent6 2" xfId="27"/>
    <cellStyle name="40% - Accent6 3" xfId="28"/>
    <cellStyle name="60% - Accent1 2" xfId="29"/>
    <cellStyle name="60% - Accent1 3" xfId="30"/>
    <cellStyle name="60% - Accent2 2" xfId="31"/>
    <cellStyle name="60% - Accent2 3" xfId="32"/>
    <cellStyle name="60% - Accent3 2" xfId="33"/>
    <cellStyle name="60% - Accent3 3" xfId="34"/>
    <cellStyle name="60% - Accent4 2" xfId="35"/>
    <cellStyle name="60% - Accent4 3" xfId="36"/>
    <cellStyle name="60% - Accent5 2" xfId="37"/>
    <cellStyle name="60% - Accent5 3" xfId="38"/>
    <cellStyle name="60% - Accent6 2" xfId="39"/>
    <cellStyle name="60% - Accent6 3" xfId="40"/>
    <cellStyle name="Accent1 2" xfId="41"/>
    <cellStyle name="Accent1 3" xfId="42"/>
    <cellStyle name="Accent2 2" xfId="43"/>
    <cellStyle name="Accent2 3" xfId="44"/>
    <cellStyle name="Accent3 2" xfId="45"/>
    <cellStyle name="Accent3 3" xfId="46"/>
    <cellStyle name="Accent4 2" xfId="47"/>
    <cellStyle name="Accent4 3" xfId="48"/>
    <cellStyle name="Accent5 2" xfId="49"/>
    <cellStyle name="Accent5 3" xfId="50"/>
    <cellStyle name="Accent6 2" xfId="51"/>
    <cellStyle name="Accent6 3" xfId="52"/>
    <cellStyle name="Bad 2" xfId="53"/>
    <cellStyle name="Bad 3" xfId="54"/>
    <cellStyle name="Calculation 2" xfId="55"/>
    <cellStyle name="Calculation 3" xfId="56"/>
    <cellStyle name="Check Cell 2" xfId="57"/>
    <cellStyle name="Check Cell 3" xfId="58"/>
    <cellStyle name="Comma 2" xfId="4"/>
    <cellStyle name="Comma 3" xfId="59"/>
    <cellStyle name="Explanatory Text 2" xfId="60"/>
    <cellStyle name="Explanatory Text 3" xfId="61"/>
    <cellStyle name="Good 2" xfId="62"/>
    <cellStyle name="Good 3" xfId="63"/>
    <cellStyle name="Heading 1 2" xfId="64"/>
    <cellStyle name="Heading 1 3" xfId="65"/>
    <cellStyle name="Heading 2 2" xfId="66"/>
    <cellStyle name="Heading 2 3" xfId="67"/>
    <cellStyle name="Heading 3 2" xfId="68"/>
    <cellStyle name="Heading 3 3" xfId="69"/>
    <cellStyle name="Heading 4 2" xfId="70"/>
    <cellStyle name="Heading 4 3" xfId="71"/>
    <cellStyle name="Hyperlink" xfId="111" builtinId="8"/>
    <cellStyle name="Input 2" xfId="72"/>
    <cellStyle name="Input 3" xfId="73"/>
    <cellStyle name="Linked Cell 2" xfId="74"/>
    <cellStyle name="Linked Cell 3" xfId="75"/>
    <cellStyle name="Neutral 2" xfId="76"/>
    <cellStyle name="Neutral 3" xfId="77"/>
    <cellStyle name="Normal" xfId="0" builtinId="0"/>
    <cellStyle name="Normal 2" xfId="1"/>
    <cellStyle name="Normal 2 2" xfId="78"/>
    <cellStyle name="Normal 2 3" xfId="79"/>
    <cellStyle name="Normal 2 4" xfId="80"/>
    <cellStyle name="Normal 2 4 2" xfId="81"/>
    <cellStyle name="Normal 2 5" xfId="82"/>
    <cellStyle name="Normal 3" xfId="3"/>
    <cellStyle name="Normal 3 2" xfId="83"/>
    <cellStyle name="Normal 3 3" xfId="84"/>
    <cellStyle name="Normal 3 4" xfId="85"/>
    <cellStyle name="Normal 3 4 2" xfId="106"/>
    <cellStyle name="Normal 3 5" xfId="103"/>
    <cellStyle name="Normal 3 5 2" xfId="107"/>
    <cellStyle name="Normal 3 5 2 2" xfId="110"/>
    <cellStyle name="Normal 3 5 3" xfId="109"/>
    <cellStyle name="Normal 3 6" xfId="105"/>
    <cellStyle name="Normal 4" xfId="86"/>
    <cellStyle name="Normal 5" xfId="87"/>
    <cellStyle name="Normal 6" xfId="101"/>
    <cellStyle name="Normal 6 2" xfId="102"/>
    <cellStyle name="Normal 7" xfId="104"/>
    <cellStyle name="Normal 7 2" xfId="108"/>
    <cellStyle name="Normal_P-MFL-582-2006" xfId="112"/>
    <cellStyle name="Note 2" xfId="88"/>
    <cellStyle name="Note 3" xfId="89"/>
    <cellStyle name="Output 2" xfId="90"/>
    <cellStyle name="Output 3" xfId="91"/>
    <cellStyle name="Title 2" xfId="92"/>
    <cellStyle name="Title 3" xfId="93"/>
    <cellStyle name="Total 2" xfId="94"/>
    <cellStyle name="Total 3" xfId="95"/>
    <cellStyle name="Warning Text 2" xfId="96"/>
    <cellStyle name="Warning Text 3" xfId="97"/>
    <cellStyle name="一般_WALLS PACKING PLK241" xfId="113"/>
    <cellStyle name="常规 2" xfId="98"/>
    <cellStyle name="常规 3" xfId="99"/>
    <cellStyle name="常规_Sheet1" xfId="2"/>
    <cellStyle name="样式 1" xfId="100"/>
  </cellStyles>
  <dxfs count="0"/>
  <tableStyles count="0" defaultTableStyle="TableStyleMedium9" defaultPivotStyle="PivotStyleLight16"/>
  <colors>
    <mruColors>
      <color rgb="FF0000FF"/>
      <color rgb="FFFFFF99"/>
      <color rgb="FFCC6600"/>
      <color rgb="FF993300"/>
      <color rgb="FFCC33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190"/>
  <sheetViews>
    <sheetView tabSelected="1" view="pageBreakPreview" zoomScaleSheetLayoutView="100" workbookViewId="0">
      <selection activeCell="A58" sqref="A58:H58"/>
    </sheetView>
  </sheetViews>
  <sheetFormatPr defaultRowHeight="12.75"/>
  <cols>
    <col min="1" max="1" width="19.140625" style="8" customWidth="1"/>
    <col min="2" max="2" width="11.42578125" style="8" customWidth="1"/>
    <col min="3" max="3" width="17.140625" style="8" customWidth="1"/>
    <col min="4" max="4" width="30.85546875" style="8" customWidth="1"/>
    <col min="5" max="5" width="14.140625" style="8" customWidth="1"/>
    <col min="6" max="6" width="10.85546875" style="8" customWidth="1"/>
    <col min="7" max="7" width="12.28515625" style="8" customWidth="1"/>
    <col min="8" max="8" width="13.85546875" style="8" customWidth="1"/>
    <col min="9" max="10" width="9.140625" style="8"/>
    <col min="11" max="12" width="9.28515625" style="8" bestFit="1" customWidth="1"/>
    <col min="13" max="256" width="9.140625" style="8"/>
    <col min="257" max="257" width="18.7109375" style="8" customWidth="1"/>
    <col min="258" max="258" width="10.5703125" style="8" customWidth="1"/>
    <col min="259" max="259" width="14.85546875" style="8" customWidth="1"/>
    <col min="260" max="260" width="17" style="8" customWidth="1"/>
    <col min="261" max="261" width="13.28515625" style="8" customWidth="1"/>
    <col min="262" max="262" width="13" style="8" customWidth="1"/>
    <col min="263" max="263" width="17.28515625" style="8" customWidth="1"/>
    <col min="264" max="264" width="14.140625" style="8" customWidth="1"/>
    <col min="265" max="266" width="9.140625" style="8"/>
    <col min="267" max="268" width="9.28515625" style="8" bestFit="1" customWidth="1"/>
    <col min="269" max="512" width="9.140625" style="8"/>
    <col min="513" max="513" width="18.7109375" style="8" customWidth="1"/>
    <col min="514" max="514" width="10.5703125" style="8" customWidth="1"/>
    <col min="515" max="515" width="14.85546875" style="8" customWidth="1"/>
    <col min="516" max="516" width="17" style="8" customWidth="1"/>
    <col min="517" max="517" width="13.28515625" style="8" customWidth="1"/>
    <col min="518" max="518" width="13" style="8" customWidth="1"/>
    <col min="519" max="519" width="17.28515625" style="8" customWidth="1"/>
    <col min="520" max="520" width="14.140625" style="8" customWidth="1"/>
    <col min="521" max="522" width="9.140625" style="8"/>
    <col min="523" max="524" width="9.28515625" style="8" bestFit="1" customWidth="1"/>
    <col min="525" max="768" width="9.140625" style="8"/>
    <col min="769" max="769" width="18.7109375" style="8" customWidth="1"/>
    <col min="770" max="770" width="10.5703125" style="8" customWidth="1"/>
    <col min="771" max="771" width="14.85546875" style="8" customWidth="1"/>
    <col min="772" max="772" width="17" style="8" customWidth="1"/>
    <col min="773" max="773" width="13.28515625" style="8" customWidth="1"/>
    <col min="774" max="774" width="13" style="8" customWidth="1"/>
    <col min="775" max="775" width="17.28515625" style="8" customWidth="1"/>
    <col min="776" max="776" width="14.140625" style="8" customWidth="1"/>
    <col min="777" max="778" width="9.140625" style="8"/>
    <col min="779" max="780" width="9.28515625" style="8" bestFit="1" customWidth="1"/>
    <col min="781" max="1024" width="9.140625" style="8"/>
    <col min="1025" max="1025" width="18.7109375" style="8" customWidth="1"/>
    <col min="1026" max="1026" width="10.5703125" style="8" customWidth="1"/>
    <col min="1027" max="1027" width="14.85546875" style="8" customWidth="1"/>
    <col min="1028" max="1028" width="17" style="8" customWidth="1"/>
    <col min="1029" max="1029" width="13.28515625" style="8" customWidth="1"/>
    <col min="1030" max="1030" width="13" style="8" customWidth="1"/>
    <col min="1031" max="1031" width="17.28515625" style="8" customWidth="1"/>
    <col min="1032" max="1032" width="14.140625" style="8" customWidth="1"/>
    <col min="1033" max="1034" width="9.140625" style="8"/>
    <col min="1035" max="1036" width="9.28515625" style="8" bestFit="1" customWidth="1"/>
    <col min="1037" max="1280" width="9.140625" style="8"/>
    <col min="1281" max="1281" width="18.7109375" style="8" customWidth="1"/>
    <col min="1282" max="1282" width="10.5703125" style="8" customWidth="1"/>
    <col min="1283" max="1283" width="14.85546875" style="8" customWidth="1"/>
    <col min="1284" max="1284" width="17" style="8" customWidth="1"/>
    <col min="1285" max="1285" width="13.28515625" style="8" customWidth="1"/>
    <col min="1286" max="1286" width="13" style="8" customWidth="1"/>
    <col min="1287" max="1287" width="17.28515625" style="8" customWidth="1"/>
    <col min="1288" max="1288" width="14.140625" style="8" customWidth="1"/>
    <col min="1289" max="1290" width="9.140625" style="8"/>
    <col min="1291" max="1292" width="9.28515625" style="8" bestFit="1" customWidth="1"/>
    <col min="1293" max="1536" width="9.140625" style="8"/>
    <col min="1537" max="1537" width="18.7109375" style="8" customWidth="1"/>
    <col min="1538" max="1538" width="10.5703125" style="8" customWidth="1"/>
    <col min="1539" max="1539" width="14.85546875" style="8" customWidth="1"/>
    <col min="1540" max="1540" width="17" style="8" customWidth="1"/>
    <col min="1541" max="1541" width="13.28515625" style="8" customWidth="1"/>
    <col min="1542" max="1542" width="13" style="8" customWidth="1"/>
    <col min="1543" max="1543" width="17.28515625" style="8" customWidth="1"/>
    <col min="1544" max="1544" width="14.140625" style="8" customWidth="1"/>
    <col min="1545" max="1546" width="9.140625" style="8"/>
    <col min="1547" max="1548" width="9.28515625" style="8" bestFit="1" customWidth="1"/>
    <col min="1549" max="1792" width="9.140625" style="8"/>
    <col min="1793" max="1793" width="18.7109375" style="8" customWidth="1"/>
    <col min="1794" max="1794" width="10.5703125" style="8" customWidth="1"/>
    <col min="1795" max="1795" width="14.85546875" style="8" customWidth="1"/>
    <col min="1796" max="1796" width="17" style="8" customWidth="1"/>
    <col min="1797" max="1797" width="13.28515625" style="8" customWidth="1"/>
    <col min="1798" max="1798" width="13" style="8" customWidth="1"/>
    <col min="1799" max="1799" width="17.28515625" style="8" customWidth="1"/>
    <col min="1800" max="1800" width="14.140625" style="8" customWidth="1"/>
    <col min="1801" max="1802" width="9.140625" style="8"/>
    <col min="1803" max="1804" width="9.28515625" style="8" bestFit="1" customWidth="1"/>
    <col min="1805" max="2048" width="9.140625" style="8"/>
    <col min="2049" max="2049" width="18.7109375" style="8" customWidth="1"/>
    <col min="2050" max="2050" width="10.5703125" style="8" customWidth="1"/>
    <col min="2051" max="2051" width="14.85546875" style="8" customWidth="1"/>
    <col min="2052" max="2052" width="17" style="8" customWidth="1"/>
    <col min="2053" max="2053" width="13.28515625" style="8" customWidth="1"/>
    <col min="2054" max="2054" width="13" style="8" customWidth="1"/>
    <col min="2055" max="2055" width="17.28515625" style="8" customWidth="1"/>
    <col min="2056" max="2056" width="14.140625" style="8" customWidth="1"/>
    <col min="2057" max="2058" width="9.140625" style="8"/>
    <col min="2059" max="2060" width="9.28515625" style="8" bestFit="1" customWidth="1"/>
    <col min="2061" max="2304" width="9.140625" style="8"/>
    <col min="2305" max="2305" width="18.7109375" style="8" customWidth="1"/>
    <col min="2306" max="2306" width="10.5703125" style="8" customWidth="1"/>
    <col min="2307" max="2307" width="14.85546875" style="8" customWidth="1"/>
    <col min="2308" max="2308" width="17" style="8" customWidth="1"/>
    <col min="2309" max="2309" width="13.28515625" style="8" customWidth="1"/>
    <col min="2310" max="2310" width="13" style="8" customWidth="1"/>
    <col min="2311" max="2311" width="17.28515625" style="8" customWidth="1"/>
    <col min="2312" max="2312" width="14.140625" style="8" customWidth="1"/>
    <col min="2313" max="2314" width="9.140625" style="8"/>
    <col min="2315" max="2316" width="9.28515625" style="8" bestFit="1" customWidth="1"/>
    <col min="2317" max="2560" width="9.140625" style="8"/>
    <col min="2561" max="2561" width="18.7109375" style="8" customWidth="1"/>
    <col min="2562" max="2562" width="10.5703125" style="8" customWidth="1"/>
    <col min="2563" max="2563" width="14.85546875" style="8" customWidth="1"/>
    <col min="2564" max="2564" width="17" style="8" customWidth="1"/>
    <col min="2565" max="2565" width="13.28515625" style="8" customWidth="1"/>
    <col min="2566" max="2566" width="13" style="8" customWidth="1"/>
    <col min="2567" max="2567" width="17.28515625" style="8" customWidth="1"/>
    <col min="2568" max="2568" width="14.140625" style="8" customWidth="1"/>
    <col min="2569" max="2570" width="9.140625" style="8"/>
    <col min="2571" max="2572" width="9.28515625" style="8" bestFit="1" customWidth="1"/>
    <col min="2573" max="2816" width="9.140625" style="8"/>
    <col min="2817" max="2817" width="18.7109375" style="8" customWidth="1"/>
    <col min="2818" max="2818" width="10.5703125" style="8" customWidth="1"/>
    <col min="2819" max="2819" width="14.85546875" style="8" customWidth="1"/>
    <col min="2820" max="2820" width="17" style="8" customWidth="1"/>
    <col min="2821" max="2821" width="13.28515625" style="8" customWidth="1"/>
    <col min="2822" max="2822" width="13" style="8" customWidth="1"/>
    <col min="2823" max="2823" width="17.28515625" style="8" customWidth="1"/>
    <col min="2824" max="2824" width="14.140625" style="8" customWidth="1"/>
    <col min="2825" max="2826" width="9.140625" style="8"/>
    <col min="2827" max="2828" width="9.28515625" style="8" bestFit="1" customWidth="1"/>
    <col min="2829" max="3072" width="9.140625" style="8"/>
    <col min="3073" max="3073" width="18.7109375" style="8" customWidth="1"/>
    <col min="3074" max="3074" width="10.5703125" style="8" customWidth="1"/>
    <col min="3075" max="3075" width="14.85546875" style="8" customWidth="1"/>
    <col min="3076" max="3076" width="17" style="8" customWidth="1"/>
    <col min="3077" max="3077" width="13.28515625" style="8" customWidth="1"/>
    <col min="3078" max="3078" width="13" style="8" customWidth="1"/>
    <col min="3079" max="3079" width="17.28515625" style="8" customWidth="1"/>
    <col min="3080" max="3080" width="14.140625" style="8" customWidth="1"/>
    <col min="3081" max="3082" width="9.140625" style="8"/>
    <col min="3083" max="3084" width="9.28515625" style="8" bestFit="1" customWidth="1"/>
    <col min="3085" max="3328" width="9.140625" style="8"/>
    <col min="3329" max="3329" width="18.7109375" style="8" customWidth="1"/>
    <col min="3330" max="3330" width="10.5703125" style="8" customWidth="1"/>
    <col min="3331" max="3331" width="14.85546875" style="8" customWidth="1"/>
    <col min="3332" max="3332" width="17" style="8" customWidth="1"/>
    <col min="3333" max="3333" width="13.28515625" style="8" customWidth="1"/>
    <col min="3334" max="3334" width="13" style="8" customWidth="1"/>
    <col min="3335" max="3335" width="17.28515625" style="8" customWidth="1"/>
    <col min="3336" max="3336" width="14.140625" style="8" customWidth="1"/>
    <col min="3337" max="3338" width="9.140625" style="8"/>
    <col min="3339" max="3340" width="9.28515625" style="8" bestFit="1" customWidth="1"/>
    <col min="3341" max="3584" width="9.140625" style="8"/>
    <col min="3585" max="3585" width="18.7109375" style="8" customWidth="1"/>
    <col min="3586" max="3586" width="10.5703125" style="8" customWidth="1"/>
    <col min="3587" max="3587" width="14.85546875" style="8" customWidth="1"/>
    <col min="3588" max="3588" width="17" style="8" customWidth="1"/>
    <col min="3589" max="3589" width="13.28515625" style="8" customWidth="1"/>
    <col min="3590" max="3590" width="13" style="8" customWidth="1"/>
    <col min="3591" max="3591" width="17.28515625" style="8" customWidth="1"/>
    <col min="3592" max="3592" width="14.140625" style="8" customWidth="1"/>
    <col min="3593" max="3594" width="9.140625" style="8"/>
    <col min="3595" max="3596" width="9.28515625" style="8" bestFit="1" customWidth="1"/>
    <col min="3597" max="3840" width="9.140625" style="8"/>
    <col min="3841" max="3841" width="18.7109375" style="8" customWidth="1"/>
    <col min="3842" max="3842" width="10.5703125" style="8" customWidth="1"/>
    <col min="3843" max="3843" width="14.85546875" style="8" customWidth="1"/>
    <col min="3844" max="3844" width="17" style="8" customWidth="1"/>
    <col min="3845" max="3845" width="13.28515625" style="8" customWidth="1"/>
    <col min="3846" max="3846" width="13" style="8" customWidth="1"/>
    <col min="3847" max="3847" width="17.28515625" style="8" customWidth="1"/>
    <col min="3848" max="3848" width="14.140625" style="8" customWidth="1"/>
    <col min="3849" max="3850" width="9.140625" style="8"/>
    <col min="3851" max="3852" width="9.28515625" style="8" bestFit="1" customWidth="1"/>
    <col min="3853" max="4096" width="9.140625" style="8"/>
    <col min="4097" max="4097" width="18.7109375" style="8" customWidth="1"/>
    <col min="4098" max="4098" width="10.5703125" style="8" customWidth="1"/>
    <col min="4099" max="4099" width="14.85546875" style="8" customWidth="1"/>
    <col min="4100" max="4100" width="17" style="8" customWidth="1"/>
    <col min="4101" max="4101" width="13.28515625" style="8" customWidth="1"/>
    <col min="4102" max="4102" width="13" style="8" customWidth="1"/>
    <col min="4103" max="4103" width="17.28515625" style="8" customWidth="1"/>
    <col min="4104" max="4104" width="14.140625" style="8" customWidth="1"/>
    <col min="4105" max="4106" width="9.140625" style="8"/>
    <col min="4107" max="4108" width="9.28515625" style="8" bestFit="1" customWidth="1"/>
    <col min="4109" max="4352" width="9.140625" style="8"/>
    <col min="4353" max="4353" width="18.7109375" style="8" customWidth="1"/>
    <col min="4354" max="4354" width="10.5703125" style="8" customWidth="1"/>
    <col min="4355" max="4355" width="14.85546875" style="8" customWidth="1"/>
    <col min="4356" max="4356" width="17" style="8" customWidth="1"/>
    <col min="4357" max="4357" width="13.28515625" style="8" customWidth="1"/>
    <col min="4358" max="4358" width="13" style="8" customWidth="1"/>
    <col min="4359" max="4359" width="17.28515625" style="8" customWidth="1"/>
    <col min="4360" max="4360" width="14.140625" style="8" customWidth="1"/>
    <col min="4361" max="4362" width="9.140625" style="8"/>
    <col min="4363" max="4364" width="9.28515625" style="8" bestFit="1" customWidth="1"/>
    <col min="4365" max="4608" width="9.140625" style="8"/>
    <col min="4609" max="4609" width="18.7109375" style="8" customWidth="1"/>
    <col min="4610" max="4610" width="10.5703125" style="8" customWidth="1"/>
    <col min="4611" max="4611" width="14.85546875" style="8" customWidth="1"/>
    <col min="4612" max="4612" width="17" style="8" customWidth="1"/>
    <col min="4613" max="4613" width="13.28515625" style="8" customWidth="1"/>
    <col min="4614" max="4614" width="13" style="8" customWidth="1"/>
    <col min="4615" max="4615" width="17.28515625" style="8" customWidth="1"/>
    <col min="4616" max="4616" width="14.140625" style="8" customWidth="1"/>
    <col min="4617" max="4618" width="9.140625" style="8"/>
    <col min="4619" max="4620" width="9.28515625" style="8" bestFit="1" customWidth="1"/>
    <col min="4621" max="4864" width="9.140625" style="8"/>
    <col min="4865" max="4865" width="18.7109375" style="8" customWidth="1"/>
    <col min="4866" max="4866" width="10.5703125" style="8" customWidth="1"/>
    <col min="4867" max="4867" width="14.85546875" style="8" customWidth="1"/>
    <col min="4868" max="4868" width="17" style="8" customWidth="1"/>
    <col min="4869" max="4869" width="13.28515625" style="8" customWidth="1"/>
    <col min="4870" max="4870" width="13" style="8" customWidth="1"/>
    <col min="4871" max="4871" width="17.28515625" style="8" customWidth="1"/>
    <col min="4872" max="4872" width="14.140625" style="8" customWidth="1"/>
    <col min="4873" max="4874" width="9.140625" style="8"/>
    <col min="4875" max="4876" width="9.28515625" style="8" bestFit="1" customWidth="1"/>
    <col min="4877" max="5120" width="9.140625" style="8"/>
    <col min="5121" max="5121" width="18.7109375" style="8" customWidth="1"/>
    <col min="5122" max="5122" width="10.5703125" style="8" customWidth="1"/>
    <col min="5123" max="5123" width="14.85546875" style="8" customWidth="1"/>
    <col min="5124" max="5124" width="17" style="8" customWidth="1"/>
    <col min="5125" max="5125" width="13.28515625" style="8" customWidth="1"/>
    <col min="5126" max="5126" width="13" style="8" customWidth="1"/>
    <col min="5127" max="5127" width="17.28515625" style="8" customWidth="1"/>
    <col min="5128" max="5128" width="14.140625" style="8" customWidth="1"/>
    <col min="5129" max="5130" width="9.140625" style="8"/>
    <col min="5131" max="5132" width="9.28515625" style="8" bestFit="1" customWidth="1"/>
    <col min="5133" max="5376" width="9.140625" style="8"/>
    <col min="5377" max="5377" width="18.7109375" style="8" customWidth="1"/>
    <col min="5378" max="5378" width="10.5703125" style="8" customWidth="1"/>
    <col min="5379" max="5379" width="14.85546875" style="8" customWidth="1"/>
    <col min="5380" max="5380" width="17" style="8" customWidth="1"/>
    <col min="5381" max="5381" width="13.28515625" style="8" customWidth="1"/>
    <col min="5382" max="5382" width="13" style="8" customWidth="1"/>
    <col min="5383" max="5383" width="17.28515625" style="8" customWidth="1"/>
    <col min="5384" max="5384" width="14.140625" style="8" customWidth="1"/>
    <col min="5385" max="5386" width="9.140625" style="8"/>
    <col min="5387" max="5388" width="9.28515625" style="8" bestFit="1" customWidth="1"/>
    <col min="5389" max="5632" width="9.140625" style="8"/>
    <col min="5633" max="5633" width="18.7109375" style="8" customWidth="1"/>
    <col min="5634" max="5634" width="10.5703125" style="8" customWidth="1"/>
    <col min="5635" max="5635" width="14.85546875" style="8" customWidth="1"/>
    <col min="5636" max="5636" width="17" style="8" customWidth="1"/>
    <col min="5637" max="5637" width="13.28515625" style="8" customWidth="1"/>
    <col min="5638" max="5638" width="13" style="8" customWidth="1"/>
    <col min="5639" max="5639" width="17.28515625" style="8" customWidth="1"/>
    <col min="5640" max="5640" width="14.140625" style="8" customWidth="1"/>
    <col min="5641" max="5642" width="9.140625" style="8"/>
    <col min="5643" max="5644" width="9.28515625" style="8" bestFit="1" customWidth="1"/>
    <col min="5645" max="5888" width="9.140625" style="8"/>
    <col min="5889" max="5889" width="18.7109375" style="8" customWidth="1"/>
    <col min="5890" max="5890" width="10.5703125" style="8" customWidth="1"/>
    <col min="5891" max="5891" width="14.85546875" style="8" customWidth="1"/>
    <col min="5892" max="5892" width="17" style="8" customWidth="1"/>
    <col min="5893" max="5893" width="13.28515625" style="8" customWidth="1"/>
    <col min="5894" max="5894" width="13" style="8" customWidth="1"/>
    <col min="5895" max="5895" width="17.28515625" style="8" customWidth="1"/>
    <col min="5896" max="5896" width="14.140625" style="8" customWidth="1"/>
    <col min="5897" max="5898" width="9.140625" style="8"/>
    <col min="5899" max="5900" width="9.28515625" style="8" bestFit="1" customWidth="1"/>
    <col min="5901" max="6144" width="9.140625" style="8"/>
    <col min="6145" max="6145" width="18.7109375" style="8" customWidth="1"/>
    <col min="6146" max="6146" width="10.5703125" style="8" customWidth="1"/>
    <col min="6147" max="6147" width="14.85546875" style="8" customWidth="1"/>
    <col min="6148" max="6148" width="17" style="8" customWidth="1"/>
    <col min="6149" max="6149" width="13.28515625" style="8" customWidth="1"/>
    <col min="6150" max="6150" width="13" style="8" customWidth="1"/>
    <col min="6151" max="6151" width="17.28515625" style="8" customWidth="1"/>
    <col min="6152" max="6152" width="14.140625" style="8" customWidth="1"/>
    <col min="6153" max="6154" width="9.140625" style="8"/>
    <col min="6155" max="6156" width="9.28515625" style="8" bestFit="1" customWidth="1"/>
    <col min="6157" max="6400" width="9.140625" style="8"/>
    <col min="6401" max="6401" width="18.7109375" style="8" customWidth="1"/>
    <col min="6402" max="6402" width="10.5703125" style="8" customWidth="1"/>
    <col min="6403" max="6403" width="14.85546875" style="8" customWidth="1"/>
    <col min="6404" max="6404" width="17" style="8" customWidth="1"/>
    <col min="6405" max="6405" width="13.28515625" style="8" customWidth="1"/>
    <col min="6406" max="6406" width="13" style="8" customWidth="1"/>
    <col min="6407" max="6407" width="17.28515625" style="8" customWidth="1"/>
    <col min="6408" max="6408" width="14.140625" style="8" customWidth="1"/>
    <col min="6409" max="6410" width="9.140625" style="8"/>
    <col min="6411" max="6412" width="9.28515625" style="8" bestFit="1" customWidth="1"/>
    <col min="6413" max="6656" width="9.140625" style="8"/>
    <col min="6657" max="6657" width="18.7109375" style="8" customWidth="1"/>
    <col min="6658" max="6658" width="10.5703125" style="8" customWidth="1"/>
    <col min="6659" max="6659" width="14.85546875" style="8" customWidth="1"/>
    <col min="6660" max="6660" width="17" style="8" customWidth="1"/>
    <col min="6661" max="6661" width="13.28515625" style="8" customWidth="1"/>
    <col min="6662" max="6662" width="13" style="8" customWidth="1"/>
    <col min="6663" max="6663" width="17.28515625" style="8" customWidth="1"/>
    <col min="6664" max="6664" width="14.140625" style="8" customWidth="1"/>
    <col min="6665" max="6666" width="9.140625" style="8"/>
    <col min="6667" max="6668" width="9.28515625" style="8" bestFit="1" customWidth="1"/>
    <col min="6669" max="6912" width="9.140625" style="8"/>
    <col min="6913" max="6913" width="18.7109375" style="8" customWidth="1"/>
    <col min="6914" max="6914" width="10.5703125" style="8" customWidth="1"/>
    <col min="6915" max="6915" width="14.85546875" style="8" customWidth="1"/>
    <col min="6916" max="6916" width="17" style="8" customWidth="1"/>
    <col min="6917" max="6917" width="13.28515625" style="8" customWidth="1"/>
    <col min="6918" max="6918" width="13" style="8" customWidth="1"/>
    <col min="6919" max="6919" width="17.28515625" style="8" customWidth="1"/>
    <col min="6920" max="6920" width="14.140625" style="8" customWidth="1"/>
    <col min="6921" max="6922" width="9.140625" style="8"/>
    <col min="6923" max="6924" width="9.28515625" style="8" bestFit="1" customWidth="1"/>
    <col min="6925" max="7168" width="9.140625" style="8"/>
    <col min="7169" max="7169" width="18.7109375" style="8" customWidth="1"/>
    <col min="7170" max="7170" width="10.5703125" style="8" customWidth="1"/>
    <col min="7171" max="7171" width="14.85546875" style="8" customWidth="1"/>
    <col min="7172" max="7172" width="17" style="8" customWidth="1"/>
    <col min="7173" max="7173" width="13.28515625" style="8" customWidth="1"/>
    <col min="7174" max="7174" width="13" style="8" customWidth="1"/>
    <col min="7175" max="7175" width="17.28515625" style="8" customWidth="1"/>
    <col min="7176" max="7176" width="14.140625" style="8" customWidth="1"/>
    <col min="7177" max="7178" width="9.140625" style="8"/>
    <col min="7179" max="7180" width="9.28515625" style="8" bestFit="1" customWidth="1"/>
    <col min="7181" max="7424" width="9.140625" style="8"/>
    <col min="7425" max="7425" width="18.7109375" style="8" customWidth="1"/>
    <col min="7426" max="7426" width="10.5703125" style="8" customWidth="1"/>
    <col min="7427" max="7427" width="14.85546875" style="8" customWidth="1"/>
    <col min="7428" max="7428" width="17" style="8" customWidth="1"/>
    <col min="7429" max="7429" width="13.28515625" style="8" customWidth="1"/>
    <col min="7430" max="7430" width="13" style="8" customWidth="1"/>
    <col min="7431" max="7431" width="17.28515625" style="8" customWidth="1"/>
    <col min="7432" max="7432" width="14.140625" style="8" customWidth="1"/>
    <col min="7433" max="7434" width="9.140625" style="8"/>
    <col min="7435" max="7436" width="9.28515625" style="8" bestFit="1" customWidth="1"/>
    <col min="7437" max="7680" width="9.140625" style="8"/>
    <col min="7681" max="7681" width="18.7109375" style="8" customWidth="1"/>
    <col min="7682" max="7682" width="10.5703125" style="8" customWidth="1"/>
    <col min="7683" max="7683" width="14.85546875" style="8" customWidth="1"/>
    <col min="7684" max="7684" width="17" style="8" customWidth="1"/>
    <col min="7685" max="7685" width="13.28515625" style="8" customWidth="1"/>
    <col min="7686" max="7686" width="13" style="8" customWidth="1"/>
    <col min="7687" max="7687" width="17.28515625" style="8" customWidth="1"/>
    <col min="7688" max="7688" width="14.140625" style="8" customWidth="1"/>
    <col min="7689" max="7690" width="9.140625" style="8"/>
    <col min="7691" max="7692" width="9.28515625" style="8" bestFit="1" customWidth="1"/>
    <col min="7693" max="7936" width="9.140625" style="8"/>
    <col min="7937" max="7937" width="18.7109375" style="8" customWidth="1"/>
    <col min="7938" max="7938" width="10.5703125" style="8" customWidth="1"/>
    <col min="7939" max="7939" width="14.85546875" style="8" customWidth="1"/>
    <col min="7940" max="7940" width="17" style="8" customWidth="1"/>
    <col min="7941" max="7941" width="13.28515625" style="8" customWidth="1"/>
    <col min="7942" max="7942" width="13" style="8" customWidth="1"/>
    <col min="7943" max="7943" width="17.28515625" style="8" customWidth="1"/>
    <col min="7944" max="7944" width="14.140625" style="8" customWidth="1"/>
    <col min="7945" max="7946" width="9.140625" style="8"/>
    <col min="7947" max="7948" width="9.28515625" style="8" bestFit="1" customWidth="1"/>
    <col min="7949" max="8192" width="9.140625" style="8"/>
    <col min="8193" max="8193" width="18.7109375" style="8" customWidth="1"/>
    <col min="8194" max="8194" width="10.5703125" style="8" customWidth="1"/>
    <col min="8195" max="8195" width="14.85546875" style="8" customWidth="1"/>
    <col min="8196" max="8196" width="17" style="8" customWidth="1"/>
    <col min="8197" max="8197" width="13.28515625" style="8" customWidth="1"/>
    <col min="8198" max="8198" width="13" style="8" customWidth="1"/>
    <col min="8199" max="8199" width="17.28515625" style="8" customWidth="1"/>
    <col min="8200" max="8200" width="14.140625" style="8" customWidth="1"/>
    <col min="8201" max="8202" width="9.140625" style="8"/>
    <col min="8203" max="8204" width="9.28515625" style="8" bestFit="1" customWidth="1"/>
    <col min="8205" max="8448" width="9.140625" style="8"/>
    <col min="8449" max="8449" width="18.7109375" style="8" customWidth="1"/>
    <col min="8450" max="8450" width="10.5703125" style="8" customWidth="1"/>
    <col min="8451" max="8451" width="14.85546875" style="8" customWidth="1"/>
    <col min="8452" max="8452" width="17" style="8" customWidth="1"/>
    <col min="8453" max="8453" width="13.28515625" style="8" customWidth="1"/>
    <col min="8454" max="8454" width="13" style="8" customWidth="1"/>
    <col min="8455" max="8455" width="17.28515625" style="8" customWidth="1"/>
    <col min="8456" max="8456" width="14.140625" style="8" customWidth="1"/>
    <col min="8457" max="8458" width="9.140625" style="8"/>
    <col min="8459" max="8460" width="9.28515625" style="8" bestFit="1" customWidth="1"/>
    <col min="8461" max="8704" width="9.140625" style="8"/>
    <col min="8705" max="8705" width="18.7109375" style="8" customWidth="1"/>
    <col min="8706" max="8706" width="10.5703125" style="8" customWidth="1"/>
    <col min="8707" max="8707" width="14.85546875" style="8" customWidth="1"/>
    <col min="8708" max="8708" width="17" style="8" customWidth="1"/>
    <col min="8709" max="8709" width="13.28515625" style="8" customWidth="1"/>
    <col min="8710" max="8710" width="13" style="8" customWidth="1"/>
    <col min="8711" max="8711" width="17.28515625" style="8" customWidth="1"/>
    <col min="8712" max="8712" width="14.140625" style="8" customWidth="1"/>
    <col min="8713" max="8714" width="9.140625" style="8"/>
    <col min="8715" max="8716" width="9.28515625" style="8" bestFit="1" customWidth="1"/>
    <col min="8717" max="8960" width="9.140625" style="8"/>
    <col min="8961" max="8961" width="18.7109375" style="8" customWidth="1"/>
    <col min="8962" max="8962" width="10.5703125" style="8" customWidth="1"/>
    <col min="8963" max="8963" width="14.85546875" style="8" customWidth="1"/>
    <col min="8964" max="8964" width="17" style="8" customWidth="1"/>
    <col min="8965" max="8965" width="13.28515625" style="8" customWidth="1"/>
    <col min="8966" max="8966" width="13" style="8" customWidth="1"/>
    <col min="8967" max="8967" width="17.28515625" style="8" customWidth="1"/>
    <col min="8968" max="8968" width="14.140625" style="8" customWidth="1"/>
    <col min="8969" max="8970" width="9.140625" style="8"/>
    <col min="8971" max="8972" width="9.28515625" style="8" bestFit="1" customWidth="1"/>
    <col min="8973" max="9216" width="9.140625" style="8"/>
    <col min="9217" max="9217" width="18.7109375" style="8" customWidth="1"/>
    <col min="9218" max="9218" width="10.5703125" style="8" customWidth="1"/>
    <col min="9219" max="9219" width="14.85546875" style="8" customWidth="1"/>
    <col min="9220" max="9220" width="17" style="8" customWidth="1"/>
    <col min="9221" max="9221" width="13.28515625" style="8" customWidth="1"/>
    <col min="9222" max="9222" width="13" style="8" customWidth="1"/>
    <col min="9223" max="9223" width="17.28515625" style="8" customWidth="1"/>
    <col min="9224" max="9224" width="14.140625" style="8" customWidth="1"/>
    <col min="9225" max="9226" width="9.140625" style="8"/>
    <col min="9227" max="9228" width="9.28515625" style="8" bestFit="1" customWidth="1"/>
    <col min="9229" max="9472" width="9.140625" style="8"/>
    <col min="9473" max="9473" width="18.7109375" style="8" customWidth="1"/>
    <col min="9474" max="9474" width="10.5703125" style="8" customWidth="1"/>
    <col min="9475" max="9475" width="14.85546875" style="8" customWidth="1"/>
    <col min="9476" max="9476" width="17" style="8" customWidth="1"/>
    <col min="9477" max="9477" width="13.28515625" style="8" customWidth="1"/>
    <col min="9478" max="9478" width="13" style="8" customWidth="1"/>
    <col min="9479" max="9479" width="17.28515625" style="8" customWidth="1"/>
    <col min="9480" max="9480" width="14.140625" style="8" customWidth="1"/>
    <col min="9481" max="9482" width="9.140625" style="8"/>
    <col min="9483" max="9484" width="9.28515625" style="8" bestFit="1" customWidth="1"/>
    <col min="9485" max="9728" width="9.140625" style="8"/>
    <col min="9729" max="9729" width="18.7109375" style="8" customWidth="1"/>
    <col min="9730" max="9730" width="10.5703125" style="8" customWidth="1"/>
    <col min="9731" max="9731" width="14.85546875" style="8" customWidth="1"/>
    <col min="9732" max="9732" width="17" style="8" customWidth="1"/>
    <col min="9733" max="9733" width="13.28515625" style="8" customWidth="1"/>
    <col min="9734" max="9734" width="13" style="8" customWidth="1"/>
    <col min="9735" max="9735" width="17.28515625" style="8" customWidth="1"/>
    <col min="9736" max="9736" width="14.140625" style="8" customWidth="1"/>
    <col min="9737" max="9738" width="9.140625" style="8"/>
    <col min="9739" max="9740" width="9.28515625" style="8" bestFit="1" customWidth="1"/>
    <col min="9741" max="9984" width="9.140625" style="8"/>
    <col min="9985" max="9985" width="18.7109375" style="8" customWidth="1"/>
    <col min="9986" max="9986" width="10.5703125" style="8" customWidth="1"/>
    <col min="9987" max="9987" width="14.85546875" style="8" customWidth="1"/>
    <col min="9988" max="9988" width="17" style="8" customWidth="1"/>
    <col min="9989" max="9989" width="13.28515625" style="8" customWidth="1"/>
    <col min="9990" max="9990" width="13" style="8" customWidth="1"/>
    <col min="9991" max="9991" width="17.28515625" style="8" customWidth="1"/>
    <col min="9992" max="9992" width="14.140625" style="8" customWidth="1"/>
    <col min="9993" max="9994" width="9.140625" style="8"/>
    <col min="9995" max="9996" width="9.28515625" style="8" bestFit="1" customWidth="1"/>
    <col min="9997" max="10240" width="9.140625" style="8"/>
    <col min="10241" max="10241" width="18.7109375" style="8" customWidth="1"/>
    <col min="10242" max="10242" width="10.5703125" style="8" customWidth="1"/>
    <col min="10243" max="10243" width="14.85546875" style="8" customWidth="1"/>
    <col min="10244" max="10244" width="17" style="8" customWidth="1"/>
    <col min="10245" max="10245" width="13.28515625" style="8" customWidth="1"/>
    <col min="10246" max="10246" width="13" style="8" customWidth="1"/>
    <col min="10247" max="10247" width="17.28515625" style="8" customWidth="1"/>
    <col min="10248" max="10248" width="14.140625" style="8" customWidth="1"/>
    <col min="10249" max="10250" width="9.140625" style="8"/>
    <col min="10251" max="10252" width="9.28515625" style="8" bestFit="1" customWidth="1"/>
    <col min="10253" max="10496" width="9.140625" style="8"/>
    <col min="10497" max="10497" width="18.7109375" style="8" customWidth="1"/>
    <col min="10498" max="10498" width="10.5703125" style="8" customWidth="1"/>
    <col min="10499" max="10499" width="14.85546875" style="8" customWidth="1"/>
    <col min="10500" max="10500" width="17" style="8" customWidth="1"/>
    <col min="10501" max="10501" width="13.28515625" style="8" customWidth="1"/>
    <col min="10502" max="10502" width="13" style="8" customWidth="1"/>
    <col min="10503" max="10503" width="17.28515625" style="8" customWidth="1"/>
    <col min="10504" max="10504" width="14.140625" style="8" customWidth="1"/>
    <col min="10505" max="10506" width="9.140625" style="8"/>
    <col min="10507" max="10508" width="9.28515625" style="8" bestFit="1" customWidth="1"/>
    <col min="10509" max="10752" width="9.140625" style="8"/>
    <col min="10753" max="10753" width="18.7109375" style="8" customWidth="1"/>
    <col min="10754" max="10754" width="10.5703125" style="8" customWidth="1"/>
    <col min="10755" max="10755" width="14.85546875" style="8" customWidth="1"/>
    <col min="10756" max="10756" width="17" style="8" customWidth="1"/>
    <col min="10757" max="10757" width="13.28515625" style="8" customWidth="1"/>
    <col min="10758" max="10758" width="13" style="8" customWidth="1"/>
    <col min="10759" max="10759" width="17.28515625" style="8" customWidth="1"/>
    <col min="10760" max="10760" width="14.140625" style="8" customWidth="1"/>
    <col min="10761" max="10762" width="9.140625" style="8"/>
    <col min="10763" max="10764" width="9.28515625" style="8" bestFit="1" customWidth="1"/>
    <col min="10765" max="11008" width="9.140625" style="8"/>
    <col min="11009" max="11009" width="18.7109375" style="8" customWidth="1"/>
    <col min="11010" max="11010" width="10.5703125" style="8" customWidth="1"/>
    <col min="11011" max="11011" width="14.85546875" style="8" customWidth="1"/>
    <col min="11012" max="11012" width="17" style="8" customWidth="1"/>
    <col min="11013" max="11013" width="13.28515625" style="8" customWidth="1"/>
    <col min="11014" max="11014" width="13" style="8" customWidth="1"/>
    <col min="11015" max="11015" width="17.28515625" style="8" customWidth="1"/>
    <col min="11016" max="11016" width="14.140625" style="8" customWidth="1"/>
    <col min="11017" max="11018" width="9.140625" style="8"/>
    <col min="11019" max="11020" width="9.28515625" style="8" bestFit="1" customWidth="1"/>
    <col min="11021" max="11264" width="9.140625" style="8"/>
    <col min="11265" max="11265" width="18.7109375" style="8" customWidth="1"/>
    <col min="11266" max="11266" width="10.5703125" style="8" customWidth="1"/>
    <col min="11267" max="11267" width="14.85546875" style="8" customWidth="1"/>
    <col min="11268" max="11268" width="17" style="8" customWidth="1"/>
    <col min="11269" max="11269" width="13.28515625" style="8" customWidth="1"/>
    <col min="11270" max="11270" width="13" style="8" customWidth="1"/>
    <col min="11271" max="11271" width="17.28515625" style="8" customWidth="1"/>
    <col min="11272" max="11272" width="14.140625" style="8" customWidth="1"/>
    <col min="11273" max="11274" width="9.140625" style="8"/>
    <col min="11275" max="11276" width="9.28515625" style="8" bestFit="1" customWidth="1"/>
    <col min="11277" max="11520" width="9.140625" style="8"/>
    <col min="11521" max="11521" width="18.7109375" style="8" customWidth="1"/>
    <col min="11522" max="11522" width="10.5703125" style="8" customWidth="1"/>
    <col min="11523" max="11523" width="14.85546875" style="8" customWidth="1"/>
    <col min="11524" max="11524" width="17" style="8" customWidth="1"/>
    <col min="11525" max="11525" width="13.28515625" style="8" customWidth="1"/>
    <col min="11526" max="11526" width="13" style="8" customWidth="1"/>
    <col min="11527" max="11527" width="17.28515625" style="8" customWidth="1"/>
    <col min="11528" max="11528" width="14.140625" style="8" customWidth="1"/>
    <col min="11529" max="11530" width="9.140625" style="8"/>
    <col min="11531" max="11532" width="9.28515625" style="8" bestFit="1" customWidth="1"/>
    <col min="11533" max="11776" width="9.140625" style="8"/>
    <col min="11777" max="11777" width="18.7109375" style="8" customWidth="1"/>
    <col min="11778" max="11778" width="10.5703125" style="8" customWidth="1"/>
    <col min="11779" max="11779" width="14.85546875" style="8" customWidth="1"/>
    <col min="11780" max="11780" width="17" style="8" customWidth="1"/>
    <col min="11781" max="11781" width="13.28515625" style="8" customWidth="1"/>
    <col min="11782" max="11782" width="13" style="8" customWidth="1"/>
    <col min="11783" max="11783" width="17.28515625" style="8" customWidth="1"/>
    <col min="11784" max="11784" width="14.140625" style="8" customWidth="1"/>
    <col min="11785" max="11786" width="9.140625" style="8"/>
    <col min="11787" max="11788" width="9.28515625" style="8" bestFit="1" customWidth="1"/>
    <col min="11789" max="12032" width="9.140625" style="8"/>
    <col min="12033" max="12033" width="18.7109375" style="8" customWidth="1"/>
    <col min="12034" max="12034" width="10.5703125" style="8" customWidth="1"/>
    <col min="12035" max="12035" width="14.85546875" style="8" customWidth="1"/>
    <col min="12036" max="12036" width="17" style="8" customWidth="1"/>
    <col min="12037" max="12037" width="13.28515625" style="8" customWidth="1"/>
    <col min="12038" max="12038" width="13" style="8" customWidth="1"/>
    <col min="12039" max="12039" width="17.28515625" style="8" customWidth="1"/>
    <col min="12040" max="12040" width="14.140625" style="8" customWidth="1"/>
    <col min="12041" max="12042" width="9.140625" style="8"/>
    <col min="12043" max="12044" width="9.28515625" style="8" bestFit="1" customWidth="1"/>
    <col min="12045" max="12288" width="9.140625" style="8"/>
    <col min="12289" max="12289" width="18.7109375" style="8" customWidth="1"/>
    <col min="12290" max="12290" width="10.5703125" style="8" customWidth="1"/>
    <col min="12291" max="12291" width="14.85546875" style="8" customWidth="1"/>
    <col min="12292" max="12292" width="17" style="8" customWidth="1"/>
    <col min="12293" max="12293" width="13.28515625" style="8" customWidth="1"/>
    <col min="12294" max="12294" width="13" style="8" customWidth="1"/>
    <col min="12295" max="12295" width="17.28515625" style="8" customWidth="1"/>
    <col min="12296" max="12296" width="14.140625" style="8" customWidth="1"/>
    <col min="12297" max="12298" width="9.140625" style="8"/>
    <col min="12299" max="12300" width="9.28515625" style="8" bestFit="1" customWidth="1"/>
    <col min="12301" max="12544" width="9.140625" style="8"/>
    <col min="12545" max="12545" width="18.7109375" style="8" customWidth="1"/>
    <col min="12546" max="12546" width="10.5703125" style="8" customWidth="1"/>
    <col min="12547" max="12547" width="14.85546875" style="8" customWidth="1"/>
    <col min="12548" max="12548" width="17" style="8" customWidth="1"/>
    <col min="12549" max="12549" width="13.28515625" style="8" customWidth="1"/>
    <col min="12550" max="12550" width="13" style="8" customWidth="1"/>
    <col min="12551" max="12551" width="17.28515625" style="8" customWidth="1"/>
    <col min="12552" max="12552" width="14.140625" style="8" customWidth="1"/>
    <col min="12553" max="12554" width="9.140625" style="8"/>
    <col min="12555" max="12556" width="9.28515625" style="8" bestFit="1" customWidth="1"/>
    <col min="12557" max="12800" width="9.140625" style="8"/>
    <col min="12801" max="12801" width="18.7109375" style="8" customWidth="1"/>
    <col min="12802" max="12802" width="10.5703125" style="8" customWidth="1"/>
    <col min="12803" max="12803" width="14.85546875" style="8" customWidth="1"/>
    <col min="12804" max="12804" width="17" style="8" customWidth="1"/>
    <col min="12805" max="12805" width="13.28515625" style="8" customWidth="1"/>
    <col min="12806" max="12806" width="13" style="8" customWidth="1"/>
    <col min="12807" max="12807" width="17.28515625" style="8" customWidth="1"/>
    <col min="12808" max="12808" width="14.140625" style="8" customWidth="1"/>
    <col min="12809" max="12810" width="9.140625" style="8"/>
    <col min="12811" max="12812" width="9.28515625" style="8" bestFit="1" customWidth="1"/>
    <col min="12813" max="13056" width="9.140625" style="8"/>
    <col min="13057" max="13057" width="18.7109375" style="8" customWidth="1"/>
    <col min="13058" max="13058" width="10.5703125" style="8" customWidth="1"/>
    <col min="13059" max="13059" width="14.85546875" style="8" customWidth="1"/>
    <col min="13060" max="13060" width="17" style="8" customWidth="1"/>
    <col min="13061" max="13061" width="13.28515625" style="8" customWidth="1"/>
    <col min="13062" max="13062" width="13" style="8" customWidth="1"/>
    <col min="13063" max="13063" width="17.28515625" style="8" customWidth="1"/>
    <col min="13064" max="13064" width="14.140625" style="8" customWidth="1"/>
    <col min="13065" max="13066" width="9.140625" style="8"/>
    <col min="13067" max="13068" width="9.28515625" style="8" bestFit="1" customWidth="1"/>
    <col min="13069" max="13312" width="9.140625" style="8"/>
    <col min="13313" max="13313" width="18.7109375" style="8" customWidth="1"/>
    <col min="13314" max="13314" width="10.5703125" style="8" customWidth="1"/>
    <col min="13315" max="13315" width="14.85546875" style="8" customWidth="1"/>
    <col min="13316" max="13316" width="17" style="8" customWidth="1"/>
    <col min="13317" max="13317" width="13.28515625" style="8" customWidth="1"/>
    <col min="13318" max="13318" width="13" style="8" customWidth="1"/>
    <col min="13319" max="13319" width="17.28515625" style="8" customWidth="1"/>
    <col min="13320" max="13320" width="14.140625" style="8" customWidth="1"/>
    <col min="13321" max="13322" width="9.140625" style="8"/>
    <col min="13323" max="13324" width="9.28515625" style="8" bestFit="1" customWidth="1"/>
    <col min="13325" max="13568" width="9.140625" style="8"/>
    <col min="13569" max="13569" width="18.7109375" style="8" customWidth="1"/>
    <col min="13570" max="13570" width="10.5703125" style="8" customWidth="1"/>
    <col min="13571" max="13571" width="14.85546875" style="8" customWidth="1"/>
    <col min="13572" max="13572" width="17" style="8" customWidth="1"/>
    <col min="13573" max="13573" width="13.28515625" style="8" customWidth="1"/>
    <col min="13574" max="13574" width="13" style="8" customWidth="1"/>
    <col min="13575" max="13575" width="17.28515625" style="8" customWidth="1"/>
    <col min="13576" max="13576" width="14.140625" style="8" customWidth="1"/>
    <col min="13577" max="13578" width="9.140625" style="8"/>
    <col min="13579" max="13580" width="9.28515625" style="8" bestFit="1" customWidth="1"/>
    <col min="13581" max="13824" width="9.140625" style="8"/>
    <col min="13825" max="13825" width="18.7109375" style="8" customWidth="1"/>
    <col min="13826" max="13826" width="10.5703125" style="8" customWidth="1"/>
    <col min="13827" max="13827" width="14.85546875" style="8" customWidth="1"/>
    <col min="13828" max="13828" width="17" style="8" customWidth="1"/>
    <col min="13829" max="13829" width="13.28515625" style="8" customWidth="1"/>
    <col min="13830" max="13830" width="13" style="8" customWidth="1"/>
    <col min="13831" max="13831" width="17.28515625" style="8" customWidth="1"/>
    <col min="13832" max="13832" width="14.140625" style="8" customWidth="1"/>
    <col min="13833" max="13834" width="9.140625" style="8"/>
    <col min="13835" max="13836" width="9.28515625" style="8" bestFit="1" customWidth="1"/>
    <col min="13837" max="14080" width="9.140625" style="8"/>
    <col min="14081" max="14081" width="18.7109375" style="8" customWidth="1"/>
    <col min="14082" max="14082" width="10.5703125" style="8" customWidth="1"/>
    <col min="14083" max="14083" width="14.85546875" style="8" customWidth="1"/>
    <col min="14084" max="14084" width="17" style="8" customWidth="1"/>
    <col min="14085" max="14085" width="13.28515625" style="8" customWidth="1"/>
    <col min="14086" max="14086" width="13" style="8" customWidth="1"/>
    <col min="14087" max="14087" width="17.28515625" style="8" customWidth="1"/>
    <col min="14088" max="14088" width="14.140625" style="8" customWidth="1"/>
    <col min="14089" max="14090" width="9.140625" style="8"/>
    <col min="14091" max="14092" width="9.28515625" style="8" bestFit="1" customWidth="1"/>
    <col min="14093" max="14336" width="9.140625" style="8"/>
    <col min="14337" max="14337" width="18.7109375" style="8" customWidth="1"/>
    <col min="14338" max="14338" width="10.5703125" style="8" customWidth="1"/>
    <col min="14339" max="14339" width="14.85546875" style="8" customWidth="1"/>
    <col min="14340" max="14340" width="17" style="8" customWidth="1"/>
    <col min="14341" max="14341" width="13.28515625" style="8" customWidth="1"/>
    <col min="14342" max="14342" width="13" style="8" customWidth="1"/>
    <col min="14343" max="14343" width="17.28515625" style="8" customWidth="1"/>
    <col min="14344" max="14344" width="14.140625" style="8" customWidth="1"/>
    <col min="14345" max="14346" width="9.140625" style="8"/>
    <col min="14347" max="14348" width="9.28515625" style="8" bestFit="1" customWidth="1"/>
    <col min="14349" max="14592" width="9.140625" style="8"/>
    <col min="14593" max="14593" width="18.7109375" style="8" customWidth="1"/>
    <col min="14594" max="14594" width="10.5703125" style="8" customWidth="1"/>
    <col min="14595" max="14595" width="14.85546875" style="8" customWidth="1"/>
    <col min="14596" max="14596" width="17" style="8" customWidth="1"/>
    <col min="14597" max="14597" width="13.28515625" style="8" customWidth="1"/>
    <col min="14598" max="14598" width="13" style="8" customWidth="1"/>
    <col min="14599" max="14599" width="17.28515625" style="8" customWidth="1"/>
    <col min="14600" max="14600" width="14.140625" style="8" customWidth="1"/>
    <col min="14601" max="14602" width="9.140625" style="8"/>
    <col min="14603" max="14604" width="9.28515625" style="8" bestFit="1" customWidth="1"/>
    <col min="14605" max="14848" width="9.140625" style="8"/>
    <col min="14849" max="14849" width="18.7109375" style="8" customWidth="1"/>
    <col min="14850" max="14850" width="10.5703125" style="8" customWidth="1"/>
    <col min="14851" max="14851" width="14.85546875" style="8" customWidth="1"/>
    <col min="14852" max="14852" width="17" style="8" customWidth="1"/>
    <col min="14853" max="14853" width="13.28515625" style="8" customWidth="1"/>
    <col min="14854" max="14854" width="13" style="8" customWidth="1"/>
    <col min="14855" max="14855" width="17.28515625" style="8" customWidth="1"/>
    <col min="14856" max="14856" width="14.140625" style="8" customWidth="1"/>
    <col min="14857" max="14858" width="9.140625" style="8"/>
    <col min="14859" max="14860" width="9.28515625" style="8" bestFit="1" customWidth="1"/>
    <col min="14861" max="15104" width="9.140625" style="8"/>
    <col min="15105" max="15105" width="18.7109375" style="8" customWidth="1"/>
    <col min="15106" max="15106" width="10.5703125" style="8" customWidth="1"/>
    <col min="15107" max="15107" width="14.85546875" style="8" customWidth="1"/>
    <col min="15108" max="15108" width="17" style="8" customWidth="1"/>
    <col min="15109" max="15109" width="13.28515625" style="8" customWidth="1"/>
    <col min="15110" max="15110" width="13" style="8" customWidth="1"/>
    <col min="15111" max="15111" width="17.28515625" style="8" customWidth="1"/>
    <col min="15112" max="15112" width="14.140625" style="8" customWidth="1"/>
    <col min="15113" max="15114" width="9.140625" style="8"/>
    <col min="15115" max="15116" width="9.28515625" style="8" bestFit="1" customWidth="1"/>
    <col min="15117" max="15360" width="9.140625" style="8"/>
    <col min="15361" max="15361" width="18.7109375" style="8" customWidth="1"/>
    <col min="15362" max="15362" width="10.5703125" style="8" customWidth="1"/>
    <col min="15363" max="15363" width="14.85546875" style="8" customWidth="1"/>
    <col min="15364" max="15364" width="17" style="8" customWidth="1"/>
    <col min="15365" max="15365" width="13.28515625" style="8" customWidth="1"/>
    <col min="15366" max="15366" width="13" style="8" customWidth="1"/>
    <col min="15367" max="15367" width="17.28515625" style="8" customWidth="1"/>
    <col min="15368" max="15368" width="14.140625" style="8" customWidth="1"/>
    <col min="15369" max="15370" width="9.140625" style="8"/>
    <col min="15371" max="15372" width="9.28515625" style="8" bestFit="1" customWidth="1"/>
    <col min="15373" max="15616" width="9.140625" style="8"/>
    <col min="15617" max="15617" width="18.7109375" style="8" customWidth="1"/>
    <col min="15618" max="15618" width="10.5703125" style="8" customWidth="1"/>
    <col min="15619" max="15619" width="14.85546875" style="8" customWidth="1"/>
    <col min="15620" max="15620" width="17" style="8" customWidth="1"/>
    <col min="15621" max="15621" width="13.28515625" style="8" customWidth="1"/>
    <col min="15622" max="15622" width="13" style="8" customWidth="1"/>
    <col min="15623" max="15623" width="17.28515625" style="8" customWidth="1"/>
    <col min="15624" max="15624" width="14.140625" style="8" customWidth="1"/>
    <col min="15625" max="15626" width="9.140625" style="8"/>
    <col min="15627" max="15628" width="9.28515625" style="8" bestFit="1" customWidth="1"/>
    <col min="15629" max="15872" width="9.140625" style="8"/>
    <col min="15873" max="15873" width="18.7109375" style="8" customWidth="1"/>
    <col min="15874" max="15874" width="10.5703125" style="8" customWidth="1"/>
    <col min="15875" max="15875" width="14.85546875" style="8" customWidth="1"/>
    <col min="15876" max="15876" width="17" style="8" customWidth="1"/>
    <col min="15877" max="15877" width="13.28515625" style="8" customWidth="1"/>
    <col min="15878" max="15878" width="13" style="8" customWidth="1"/>
    <col min="15879" max="15879" width="17.28515625" style="8" customWidth="1"/>
    <col min="15880" max="15880" width="14.140625" style="8" customWidth="1"/>
    <col min="15881" max="15882" width="9.140625" style="8"/>
    <col min="15883" max="15884" width="9.28515625" style="8" bestFit="1" customWidth="1"/>
    <col min="15885" max="16128" width="9.140625" style="8"/>
    <col min="16129" max="16129" width="18.7109375" style="8" customWidth="1"/>
    <col min="16130" max="16130" width="10.5703125" style="8" customWidth="1"/>
    <col min="16131" max="16131" width="14.85546875" style="8" customWidth="1"/>
    <col min="16132" max="16132" width="17" style="8" customWidth="1"/>
    <col min="16133" max="16133" width="13.28515625" style="8" customWidth="1"/>
    <col min="16134" max="16134" width="13" style="8" customWidth="1"/>
    <col min="16135" max="16135" width="17.28515625" style="8" customWidth="1"/>
    <col min="16136" max="16136" width="14.140625" style="8" customWidth="1"/>
    <col min="16137" max="16138" width="9.140625" style="8"/>
    <col min="16139" max="16140" width="9.28515625" style="8" bestFit="1" customWidth="1"/>
    <col min="16141" max="16384" width="9.140625" style="8"/>
  </cols>
  <sheetData>
    <row r="1" spans="1:15" s="3" customFormat="1" ht="90.75" customHeight="1" thickTop="1">
      <c r="A1" s="1"/>
      <c r="B1" s="201" t="s">
        <v>0</v>
      </c>
      <c r="C1" s="201"/>
      <c r="D1" s="201"/>
      <c r="E1" s="201"/>
      <c r="F1" s="201"/>
      <c r="G1" s="201"/>
      <c r="H1" s="2"/>
      <c r="K1" s="4"/>
      <c r="L1" s="4"/>
    </row>
    <row r="2" spans="1:15" ht="24.75" customHeight="1">
      <c r="A2" s="5"/>
      <c r="B2" s="202" t="s">
        <v>1</v>
      </c>
      <c r="C2" s="202"/>
      <c r="D2" s="202"/>
      <c r="E2" s="202"/>
      <c r="F2" s="202"/>
      <c r="G2" s="6"/>
      <c r="H2" s="7"/>
    </row>
    <row r="3" spans="1:15" ht="7.5" customHeight="1" thickBot="1">
      <c r="A3" s="5"/>
      <c r="B3" s="6"/>
      <c r="C3" s="6"/>
      <c r="D3" s="6"/>
      <c r="E3" s="6"/>
      <c r="F3" s="6"/>
      <c r="G3" s="6"/>
      <c r="H3" s="7"/>
    </row>
    <row r="4" spans="1:15">
      <c r="A4" s="9" t="s">
        <v>2</v>
      </c>
      <c r="B4" s="10"/>
      <c r="C4" s="10"/>
      <c r="D4" s="11"/>
      <c r="E4" s="12" t="s">
        <v>3</v>
      </c>
      <c r="F4" s="13"/>
      <c r="G4" s="14"/>
      <c r="H4" s="15"/>
    </row>
    <row r="5" spans="1:15" ht="15.75" customHeight="1">
      <c r="A5" s="16" t="s">
        <v>4</v>
      </c>
      <c r="B5" s="17"/>
      <c r="C5" s="17"/>
      <c r="D5" s="18"/>
      <c r="E5" s="19" t="s">
        <v>5</v>
      </c>
      <c r="F5" s="20"/>
      <c r="G5" s="21"/>
      <c r="H5" s="7"/>
    </row>
    <row r="6" spans="1:15">
      <c r="A6" s="22" t="s">
        <v>6</v>
      </c>
      <c r="B6" s="23"/>
      <c r="C6" s="23"/>
      <c r="D6" s="24"/>
      <c r="E6" s="25"/>
      <c r="F6" s="26"/>
      <c r="G6" s="26"/>
      <c r="H6" s="27"/>
      <c r="K6" s="28"/>
      <c r="L6" s="29"/>
      <c r="M6" s="21"/>
      <c r="N6" s="21"/>
      <c r="O6" s="6"/>
    </row>
    <row r="7" spans="1:15" ht="15.75" customHeight="1">
      <c r="A7" s="22" t="s">
        <v>7</v>
      </c>
      <c r="B7" s="23"/>
      <c r="C7" s="23"/>
      <c r="D7" s="23"/>
      <c r="E7" s="30" t="s">
        <v>8</v>
      </c>
      <c r="F7" s="31"/>
      <c r="G7" s="32"/>
      <c r="H7" s="33"/>
      <c r="K7" s="28"/>
      <c r="L7" s="21"/>
      <c r="M7" s="34"/>
      <c r="N7" s="35"/>
      <c r="O7" s="6"/>
    </row>
    <row r="8" spans="1:15">
      <c r="A8" s="22"/>
      <c r="B8" s="36"/>
      <c r="C8" s="36"/>
      <c r="D8" s="36"/>
      <c r="E8" s="19" t="s">
        <v>9</v>
      </c>
      <c r="F8" s="37"/>
      <c r="G8" s="35"/>
      <c r="H8" s="7"/>
      <c r="K8" s="38"/>
      <c r="L8" s="21"/>
      <c r="M8" s="21"/>
      <c r="N8" s="21"/>
      <c r="O8" s="6"/>
    </row>
    <row r="9" spans="1:15">
      <c r="A9" s="39" t="s">
        <v>10</v>
      </c>
      <c r="B9" s="40"/>
      <c r="C9" s="32"/>
      <c r="D9" s="41"/>
      <c r="E9" s="38"/>
      <c r="F9" s="21"/>
      <c r="G9" s="21"/>
      <c r="H9" s="7"/>
      <c r="K9" s="6"/>
      <c r="L9" s="6"/>
      <c r="M9" s="6"/>
      <c r="N9" s="6"/>
      <c r="O9" s="6"/>
    </row>
    <row r="10" spans="1:15">
      <c r="A10" s="42" t="s">
        <v>11</v>
      </c>
      <c r="B10" s="21"/>
      <c r="C10" s="21"/>
      <c r="D10" s="6"/>
      <c r="E10" s="30" t="s">
        <v>553</v>
      </c>
      <c r="F10" s="32"/>
      <c r="G10" s="32"/>
      <c r="H10" s="33"/>
      <c r="K10" s="6"/>
      <c r="L10" s="6"/>
      <c r="M10" s="6"/>
      <c r="N10" s="6"/>
      <c r="O10" s="6"/>
    </row>
    <row r="11" spans="1:15">
      <c r="A11" s="42" t="s">
        <v>12</v>
      </c>
      <c r="B11" s="21"/>
      <c r="C11" s="21"/>
      <c r="D11" s="6"/>
      <c r="E11" s="19" t="s">
        <v>9</v>
      </c>
      <c r="F11" s="43"/>
      <c r="G11" s="35"/>
      <c r="H11" s="7"/>
      <c r="K11" s="6"/>
      <c r="L11" s="6"/>
      <c r="M11" s="6"/>
      <c r="N11" s="6"/>
      <c r="O11" s="6"/>
    </row>
    <row r="12" spans="1:15">
      <c r="A12" s="42" t="s">
        <v>13</v>
      </c>
      <c r="B12" s="21"/>
      <c r="C12" s="21"/>
      <c r="D12" s="6"/>
      <c r="E12" s="19"/>
      <c r="F12" s="34"/>
      <c r="G12" s="35"/>
      <c r="H12" s="7"/>
      <c r="K12" s="6"/>
      <c r="L12" s="6"/>
      <c r="M12" s="6"/>
      <c r="N12" s="6"/>
      <c r="O12" s="6"/>
    </row>
    <row r="13" spans="1:15">
      <c r="A13" s="42" t="s">
        <v>14</v>
      </c>
      <c r="B13" s="21"/>
      <c r="C13" s="21"/>
      <c r="D13" s="6"/>
      <c r="E13" s="44"/>
      <c r="F13" s="26"/>
      <c r="G13" s="26"/>
      <c r="H13" s="27"/>
      <c r="K13" s="6"/>
      <c r="L13" s="6"/>
      <c r="M13" s="6"/>
      <c r="N13" s="6"/>
      <c r="O13" s="6"/>
    </row>
    <row r="14" spans="1:15" ht="15.75" customHeight="1">
      <c r="A14" s="45" t="s">
        <v>15</v>
      </c>
      <c r="B14" s="32"/>
      <c r="C14" s="32"/>
      <c r="D14" s="40"/>
      <c r="E14" s="19" t="s">
        <v>16</v>
      </c>
      <c r="F14" s="21"/>
      <c r="G14" s="21"/>
      <c r="H14" s="7"/>
      <c r="K14" s="21"/>
      <c r="L14" s="21"/>
      <c r="M14" s="46"/>
      <c r="N14" s="46"/>
      <c r="O14" s="6"/>
    </row>
    <row r="15" spans="1:15">
      <c r="A15" s="42" t="s">
        <v>11</v>
      </c>
      <c r="B15" s="21"/>
      <c r="C15" s="21"/>
      <c r="D15" s="6"/>
      <c r="E15" s="47"/>
      <c r="F15" s="21"/>
      <c r="G15" s="21"/>
      <c r="H15" s="7"/>
      <c r="K15" s="28"/>
      <c r="L15" s="29"/>
      <c r="M15" s="48"/>
      <c r="N15" s="48"/>
      <c r="O15" s="6"/>
    </row>
    <row r="16" spans="1:15">
      <c r="A16" s="42" t="s">
        <v>12</v>
      </c>
      <c r="B16" s="21"/>
      <c r="C16" s="21"/>
      <c r="D16" s="6"/>
      <c r="E16" s="47"/>
      <c r="F16" s="29"/>
      <c r="G16" s="29"/>
      <c r="H16" s="49"/>
    </row>
    <row r="17" spans="1:12">
      <c r="A17" s="42" t="s">
        <v>13</v>
      </c>
      <c r="B17" s="21"/>
      <c r="C17" s="21"/>
      <c r="D17" s="6"/>
      <c r="E17" s="50" t="s">
        <v>17</v>
      </c>
      <c r="F17" s="51"/>
      <c r="G17" s="51"/>
      <c r="H17" s="52"/>
    </row>
    <row r="18" spans="1:12">
      <c r="A18" s="42" t="s">
        <v>14</v>
      </c>
      <c r="B18" s="21"/>
      <c r="C18" s="21"/>
      <c r="D18" s="6"/>
      <c r="E18" s="53"/>
      <c r="F18" s="54"/>
      <c r="G18" s="54"/>
      <c r="H18" s="55"/>
    </row>
    <row r="19" spans="1:12">
      <c r="A19" s="56"/>
      <c r="B19" s="21"/>
      <c r="C19" s="21"/>
      <c r="D19" s="6"/>
      <c r="E19" s="57"/>
      <c r="F19" s="54"/>
      <c r="G19" s="54"/>
      <c r="H19" s="55"/>
    </row>
    <row r="20" spans="1:12" ht="14.25" customHeight="1">
      <c r="A20" s="221" t="s">
        <v>554</v>
      </c>
      <c r="B20" s="222"/>
      <c r="C20" s="222"/>
      <c r="D20" s="223"/>
      <c r="E20" s="54"/>
      <c r="F20" s="54"/>
      <c r="G20" s="54"/>
      <c r="H20" s="55"/>
    </row>
    <row r="21" spans="1:12" ht="14.25" customHeight="1">
      <c r="A21" s="221" t="s">
        <v>555</v>
      </c>
      <c r="B21" s="222"/>
      <c r="C21" s="222"/>
      <c r="D21" s="223"/>
      <c r="E21" s="54"/>
      <c r="F21" s="54"/>
      <c r="G21" s="54"/>
      <c r="H21" s="55"/>
    </row>
    <row r="22" spans="1:12" ht="14.25" customHeight="1">
      <c r="A22" s="221" t="s">
        <v>556</v>
      </c>
      <c r="B22" s="222"/>
      <c r="C22" s="222"/>
      <c r="D22" s="223"/>
      <c r="E22" s="58"/>
      <c r="F22" s="58"/>
      <c r="G22" s="58"/>
      <c r="H22" s="59"/>
    </row>
    <row r="23" spans="1:12">
      <c r="A23" s="192"/>
      <c r="B23" s="21"/>
      <c r="C23" s="21"/>
      <c r="D23" s="6"/>
      <c r="E23" s="30" t="s">
        <v>18</v>
      </c>
      <c r="F23" s="21"/>
      <c r="G23" s="21"/>
      <c r="H23" s="7"/>
    </row>
    <row r="24" spans="1:12">
      <c r="A24" s="42"/>
      <c r="B24" s="21"/>
      <c r="C24" s="21"/>
      <c r="D24" s="60"/>
      <c r="E24" s="61" t="s">
        <v>557</v>
      </c>
      <c r="F24" s="43"/>
      <c r="G24" s="21"/>
      <c r="H24" s="7"/>
      <c r="L24" s="8" t="s">
        <v>19</v>
      </c>
    </row>
    <row r="25" spans="1:12" ht="6" customHeight="1">
      <c r="A25" s="62"/>
      <c r="B25" s="63"/>
      <c r="C25" s="26"/>
      <c r="D25" s="64"/>
      <c r="E25" s="65"/>
      <c r="F25" s="66"/>
      <c r="G25" s="66" t="s">
        <v>20</v>
      </c>
      <c r="H25" s="67"/>
    </row>
    <row r="26" spans="1:12" ht="15" customHeight="1">
      <c r="A26" s="45" t="s">
        <v>21</v>
      </c>
      <c r="B26" s="68"/>
      <c r="C26" s="69" t="s">
        <v>22</v>
      </c>
      <c r="D26" s="70"/>
      <c r="E26" s="30" t="s">
        <v>23</v>
      </c>
      <c r="F26" s="32"/>
      <c r="G26" s="32"/>
      <c r="H26" s="33"/>
    </row>
    <row r="27" spans="1:12" ht="14.25">
      <c r="A27" s="71"/>
      <c r="B27" s="72"/>
      <c r="C27" s="73"/>
      <c r="D27" s="74"/>
      <c r="E27" s="75"/>
      <c r="F27" s="29"/>
      <c r="G27" s="76"/>
      <c r="H27" s="49"/>
    </row>
    <row r="28" spans="1:12">
      <c r="A28" s="45" t="s">
        <v>24</v>
      </c>
      <c r="B28" s="68"/>
      <c r="C28" s="69" t="s">
        <v>25</v>
      </c>
      <c r="D28" s="70"/>
      <c r="E28" s="203" t="s">
        <v>26</v>
      </c>
      <c r="F28" s="204"/>
      <c r="G28" s="205"/>
      <c r="H28" s="77"/>
    </row>
    <row r="29" spans="1:12">
      <c r="A29" s="71"/>
      <c r="B29" s="72"/>
      <c r="C29" s="78"/>
      <c r="D29" s="79"/>
      <c r="E29" s="6"/>
      <c r="F29" s="6"/>
      <c r="G29" s="6"/>
      <c r="H29" s="80"/>
    </row>
    <row r="30" spans="1:12" s="84" customFormat="1" ht="22.5" customHeight="1">
      <c r="A30" s="206" t="s">
        <v>27</v>
      </c>
      <c r="B30" s="207"/>
      <c r="C30" s="207" t="s">
        <v>28</v>
      </c>
      <c r="D30" s="208"/>
      <c r="E30" s="81" t="s">
        <v>29</v>
      </c>
      <c r="F30" s="82" t="s">
        <v>30</v>
      </c>
      <c r="G30" s="82" t="s">
        <v>31</v>
      </c>
      <c r="H30" s="83" t="s">
        <v>32</v>
      </c>
    </row>
    <row r="31" spans="1:12" ht="15" customHeight="1">
      <c r="A31" s="224" t="s">
        <v>558</v>
      </c>
      <c r="B31" s="212"/>
      <c r="C31" s="209"/>
      <c r="D31" s="210"/>
      <c r="E31" s="85"/>
      <c r="F31" s="86"/>
      <c r="G31" s="87"/>
      <c r="H31" s="88"/>
    </row>
    <row r="32" spans="1:12" ht="15" customHeight="1">
      <c r="A32" s="211" t="s">
        <v>33</v>
      </c>
      <c r="B32" s="225"/>
      <c r="C32" s="89"/>
      <c r="D32" s="60"/>
      <c r="E32" s="90"/>
      <c r="F32" s="90"/>
      <c r="G32" s="90"/>
      <c r="H32" s="7"/>
    </row>
    <row r="33" spans="1:14" ht="15.75">
      <c r="A33" s="91"/>
      <c r="B33" s="92"/>
      <c r="C33" s="29"/>
      <c r="D33" s="93"/>
      <c r="E33" s="94"/>
      <c r="F33" s="95"/>
      <c r="G33" s="87"/>
      <c r="H33" s="96"/>
      <c r="K33" s="97"/>
      <c r="L33" s="97"/>
    </row>
    <row r="34" spans="1:14" ht="12" customHeight="1">
      <c r="A34" s="98"/>
      <c r="B34" s="93"/>
      <c r="C34" s="29"/>
      <c r="D34" s="29"/>
      <c r="E34" s="85"/>
      <c r="F34" s="86"/>
      <c r="G34" s="87"/>
      <c r="H34" s="88"/>
      <c r="K34" s="97"/>
      <c r="L34" s="97"/>
    </row>
    <row r="35" spans="1:14" ht="13.5" customHeight="1">
      <c r="A35" s="211"/>
      <c r="B35" s="212"/>
      <c r="C35" s="29"/>
      <c r="D35" s="93"/>
      <c r="E35" s="85"/>
      <c r="F35" s="86"/>
      <c r="G35" s="87"/>
      <c r="H35" s="88"/>
      <c r="K35" s="97"/>
      <c r="L35" s="97"/>
    </row>
    <row r="36" spans="1:14" ht="13.5" customHeight="1">
      <c r="A36" s="98"/>
      <c r="B36" s="99"/>
      <c r="C36" s="6"/>
      <c r="D36" s="60"/>
      <c r="E36" s="90"/>
      <c r="F36" s="90"/>
      <c r="G36" s="90"/>
      <c r="H36" s="7"/>
      <c r="K36" s="97"/>
      <c r="L36" s="97"/>
    </row>
    <row r="37" spans="1:14" ht="13.5" customHeight="1">
      <c r="A37" s="213"/>
      <c r="B37" s="214"/>
      <c r="C37" s="29"/>
      <c r="D37" s="93"/>
      <c r="E37" s="94"/>
      <c r="F37" s="95"/>
      <c r="G37" s="87"/>
      <c r="H37" s="96"/>
      <c r="K37" s="97"/>
      <c r="L37" s="97"/>
    </row>
    <row r="38" spans="1:14" ht="15.75" customHeight="1">
      <c r="A38" s="213"/>
      <c r="B38" s="214"/>
      <c r="C38" s="29"/>
      <c r="D38" s="29"/>
      <c r="E38" s="85"/>
      <c r="F38" s="86"/>
      <c r="G38" s="87"/>
      <c r="H38" s="88"/>
      <c r="K38" s="97"/>
      <c r="L38" s="97"/>
      <c r="M38" s="100"/>
      <c r="N38" s="29"/>
    </row>
    <row r="39" spans="1:14" ht="13.5" customHeight="1">
      <c r="A39" s="213"/>
      <c r="B39" s="214"/>
      <c r="C39" s="101"/>
      <c r="D39" s="102"/>
      <c r="E39" s="85"/>
      <c r="F39" s="86"/>
      <c r="G39" s="87"/>
      <c r="H39" s="88"/>
      <c r="K39" s="97"/>
      <c r="L39" s="97"/>
      <c r="M39" s="100"/>
      <c r="N39" s="29"/>
    </row>
    <row r="40" spans="1:14">
      <c r="A40" s="213"/>
      <c r="B40" s="214"/>
      <c r="C40" s="29"/>
      <c r="D40" s="93"/>
      <c r="E40" s="85"/>
      <c r="F40" s="86"/>
      <c r="G40" s="87"/>
      <c r="H40" s="88"/>
      <c r="K40" s="97"/>
      <c r="L40" s="97"/>
      <c r="M40" s="100"/>
      <c r="N40" s="29"/>
    </row>
    <row r="41" spans="1:14">
      <c r="A41" s="213"/>
      <c r="B41" s="214"/>
      <c r="C41" s="89"/>
      <c r="D41" s="93"/>
      <c r="E41" s="90"/>
      <c r="F41" s="90"/>
      <c r="G41" s="90"/>
      <c r="H41" s="7"/>
      <c r="K41" s="97"/>
      <c r="L41" s="97"/>
      <c r="M41" s="100"/>
      <c r="N41" s="29"/>
    </row>
    <row r="42" spans="1:14">
      <c r="A42" s="213"/>
      <c r="B42" s="214"/>
      <c r="C42" s="29"/>
      <c r="D42" s="93"/>
      <c r="E42" s="85"/>
      <c r="F42" s="86"/>
      <c r="G42" s="87"/>
      <c r="H42" s="88"/>
      <c r="K42" s="97"/>
      <c r="L42" s="97"/>
      <c r="M42" s="100"/>
      <c r="N42" s="29"/>
    </row>
    <row r="43" spans="1:14" ht="12.75" customHeight="1">
      <c r="A43" s="213"/>
      <c r="B43" s="214"/>
      <c r="C43" s="29"/>
      <c r="D43" s="29"/>
      <c r="E43" s="85"/>
      <c r="F43" s="86"/>
      <c r="G43" s="87"/>
      <c r="H43" s="88"/>
      <c r="K43" s="97"/>
      <c r="L43" s="97"/>
      <c r="M43" s="100"/>
      <c r="N43" s="29"/>
    </row>
    <row r="44" spans="1:14">
      <c r="A44" s="213"/>
      <c r="B44" s="214"/>
      <c r="C44" s="29"/>
      <c r="D44" s="93"/>
      <c r="E44" s="85"/>
      <c r="F44" s="86"/>
      <c r="G44" s="87"/>
      <c r="H44" s="88"/>
      <c r="K44" s="97"/>
      <c r="L44" s="97"/>
      <c r="M44" s="100"/>
      <c r="N44" s="29"/>
    </row>
    <row r="45" spans="1:14" ht="15.75">
      <c r="A45" s="213"/>
      <c r="B45" s="214"/>
      <c r="C45" s="103"/>
      <c r="D45" s="104"/>
      <c r="E45" s="105"/>
      <c r="F45" s="106"/>
      <c r="G45" s="107"/>
      <c r="H45" s="88"/>
      <c r="K45" s="97"/>
      <c r="L45" s="97"/>
    </row>
    <row r="46" spans="1:14" ht="15.75">
      <c r="A46" s="213"/>
      <c r="B46" s="214"/>
      <c r="C46" s="103" t="s">
        <v>559</v>
      </c>
      <c r="D46" s="93"/>
      <c r="E46" s="108">
        <f>SUM(E31:E45)</f>
        <v>0</v>
      </c>
      <c r="F46" s="109">
        <f>SUM(F31:F45)</f>
        <v>0</v>
      </c>
      <c r="G46" s="110"/>
      <c r="H46" s="111">
        <f>SUM(H31:H45)</f>
        <v>0</v>
      </c>
    </row>
    <row r="47" spans="1:14">
      <c r="A47" s="213"/>
      <c r="B47" s="214"/>
      <c r="C47" s="112"/>
      <c r="D47" s="113"/>
      <c r="E47" s="114"/>
      <c r="F47" s="115"/>
      <c r="G47" s="116"/>
      <c r="H47" s="117"/>
    </row>
    <row r="48" spans="1:14" ht="13.5" thickBot="1">
      <c r="A48" s="213"/>
      <c r="B48" s="214"/>
      <c r="C48" s="75"/>
      <c r="D48" s="93"/>
      <c r="E48" s="118"/>
      <c r="F48" s="119"/>
      <c r="G48" s="116"/>
      <c r="H48" s="117"/>
    </row>
    <row r="49" spans="1:23" ht="15.75" customHeight="1">
      <c r="A49" s="215" t="str">
        <f>B66</f>
        <v>TOTAL U.S.DOLLAR  ONLY.</v>
      </c>
      <c r="B49" s="216"/>
      <c r="C49" s="216"/>
      <c r="D49" s="216"/>
      <c r="E49" s="216"/>
      <c r="F49" s="216"/>
      <c r="G49" s="216"/>
      <c r="H49" s="217"/>
    </row>
    <row r="50" spans="1:23" ht="9" customHeight="1" thickBot="1">
      <c r="A50" s="218"/>
      <c r="B50" s="219"/>
      <c r="C50" s="219"/>
      <c r="D50" s="219"/>
      <c r="E50" s="219"/>
      <c r="F50" s="219"/>
      <c r="G50" s="219"/>
      <c r="H50" s="220"/>
    </row>
    <row r="51" spans="1:23">
      <c r="A51" s="5"/>
      <c r="B51" s="6"/>
      <c r="C51" s="6"/>
      <c r="D51" s="6"/>
      <c r="E51" s="6"/>
      <c r="F51" s="6"/>
      <c r="G51" s="6"/>
      <c r="H51" s="7"/>
    </row>
    <row r="52" spans="1:23" s="123" customFormat="1" ht="15">
      <c r="A52" s="194" t="s">
        <v>34</v>
      </c>
      <c r="B52" s="195"/>
      <c r="C52" s="120"/>
      <c r="D52" s="121"/>
      <c r="E52" s="121"/>
      <c r="F52" s="121"/>
      <c r="G52" s="121"/>
      <c r="H52" s="122"/>
      <c r="O52" s="124"/>
      <c r="P52" s="124"/>
      <c r="Q52" s="124"/>
      <c r="R52" s="124"/>
      <c r="S52" s="125"/>
      <c r="T52" s="126"/>
      <c r="U52" s="127"/>
    </row>
    <row r="53" spans="1:23" s="123" customFormat="1" ht="15">
      <c r="A53" s="194" t="s">
        <v>35</v>
      </c>
      <c r="B53" s="195"/>
      <c r="C53" s="128"/>
      <c r="D53" s="121"/>
      <c r="E53" s="121"/>
      <c r="F53" s="121"/>
      <c r="G53" s="121"/>
      <c r="H53" s="122"/>
      <c r="J53" s="129"/>
      <c r="K53" s="130"/>
      <c r="L53" s="130"/>
      <c r="O53" s="124"/>
      <c r="P53" s="124"/>
      <c r="Q53" s="124"/>
      <c r="R53" s="124"/>
      <c r="S53" s="125"/>
      <c r="T53" s="126"/>
      <c r="U53" s="127"/>
    </row>
    <row r="54" spans="1:23" s="123" customFormat="1" ht="15">
      <c r="A54" s="194" t="s">
        <v>36</v>
      </c>
      <c r="B54" s="195"/>
      <c r="C54" s="131"/>
      <c r="D54" s="121"/>
      <c r="E54" s="121"/>
      <c r="F54" s="121"/>
      <c r="G54" s="121"/>
      <c r="H54" s="122"/>
      <c r="J54" s="129"/>
      <c r="K54" s="130"/>
      <c r="L54" s="130"/>
      <c r="O54" s="124"/>
      <c r="P54" s="124"/>
      <c r="Q54" s="124"/>
      <c r="R54" s="124"/>
      <c r="S54" s="125"/>
      <c r="T54" s="126"/>
      <c r="U54" s="126"/>
    </row>
    <row r="55" spans="1:23" s="123" customFormat="1" ht="15">
      <c r="A55" s="194" t="s">
        <v>37</v>
      </c>
      <c r="B55" s="195"/>
      <c r="C55" s="131"/>
      <c r="D55" s="121"/>
      <c r="E55" s="121"/>
      <c r="F55" s="121"/>
      <c r="G55" s="121"/>
      <c r="H55" s="122"/>
      <c r="O55" s="124"/>
      <c r="P55" s="124"/>
      <c r="Q55" s="124"/>
      <c r="R55" s="124"/>
      <c r="S55" s="125"/>
      <c r="T55" s="126"/>
      <c r="U55" s="126"/>
    </row>
    <row r="56" spans="1:23" s="121" customFormat="1" ht="15">
      <c r="A56" s="196" t="s">
        <v>38</v>
      </c>
      <c r="B56" s="197"/>
      <c r="C56" s="193"/>
      <c r="H56" s="122"/>
      <c r="I56" s="123"/>
      <c r="J56" s="123"/>
      <c r="K56" s="123"/>
      <c r="L56" s="123"/>
      <c r="M56" s="123"/>
      <c r="N56" s="123"/>
      <c r="O56" s="124"/>
      <c r="P56" s="124"/>
      <c r="Q56" s="132"/>
      <c r="R56" s="132"/>
      <c r="S56" s="123"/>
      <c r="T56" s="123"/>
      <c r="U56" s="125"/>
      <c r="V56" s="126"/>
      <c r="W56" s="127"/>
    </row>
    <row r="57" spans="1:23" s="133" customFormat="1" ht="15.75">
      <c r="A57" s="228"/>
      <c r="B57" s="229"/>
      <c r="C57" s="229"/>
      <c r="D57" s="229"/>
      <c r="E57" s="229"/>
      <c r="F57" s="229"/>
      <c r="G57" s="229"/>
      <c r="H57" s="229"/>
      <c r="I57" s="229"/>
      <c r="J57" s="229"/>
      <c r="K57" s="229"/>
      <c r="L57" s="229"/>
      <c r="M57" s="229"/>
      <c r="N57" s="229"/>
      <c r="O57" s="230"/>
    </row>
    <row r="58" spans="1:23" ht="47.25" customHeight="1">
      <c r="A58" s="226"/>
      <c r="B58" s="227"/>
      <c r="C58" s="227"/>
      <c r="D58" s="227"/>
      <c r="E58" s="227"/>
      <c r="F58" s="227"/>
      <c r="G58" s="227"/>
      <c r="H58" s="227"/>
      <c r="I58" s="6"/>
      <c r="J58" s="6"/>
      <c r="K58" s="6"/>
      <c r="L58" s="6"/>
      <c r="M58" s="6"/>
      <c r="N58" s="6"/>
      <c r="O58" s="6"/>
    </row>
    <row r="60" spans="1:23">
      <c r="E60" s="133"/>
    </row>
    <row r="61" spans="1:23" s="135" customFormat="1" ht="16.5" customHeight="1">
      <c r="A61" s="134"/>
      <c r="B61" s="134"/>
      <c r="C61" s="134"/>
      <c r="D61" s="134"/>
      <c r="E61" s="134"/>
      <c r="F61" s="134"/>
      <c r="G61" s="134"/>
      <c r="H61" s="134"/>
      <c r="I61" s="134"/>
      <c r="T61" s="136"/>
      <c r="W61" s="137"/>
    </row>
    <row r="62" spans="1:23" s="138" customFormat="1" ht="15">
      <c r="H62" s="139"/>
      <c r="T62" s="140"/>
    </row>
    <row r="63" spans="1:23" s="148" customFormat="1" hidden="1">
      <c r="A63" s="141" t="s">
        <v>32</v>
      </c>
      <c r="B63" s="142">
        <f>H46</f>
        <v>0</v>
      </c>
      <c r="C63" s="143"/>
      <c r="D63" s="143"/>
      <c r="E63" s="143"/>
      <c r="F63" s="144"/>
      <c r="G63" s="145"/>
      <c r="H63" s="146"/>
      <c r="I63" s="145"/>
      <c r="J63" s="145"/>
      <c r="K63" s="145"/>
      <c r="L63" s="145"/>
      <c r="M63" s="147"/>
      <c r="T63" s="149"/>
    </row>
    <row r="64" spans="1:23" s="148" customFormat="1" hidden="1">
      <c r="A64" s="150"/>
      <c r="B64" s="151"/>
      <c r="C64" s="152"/>
      <c r="D64" s="152"/>
      <c r="E64" s="152"/>
      <c r="F64" s="152"/>
      <c r="G64" s="145"/>
      <c r="H64" s="146"/>
      <c r="I64" s="145"/>
      <c r="J64" s="145"/>
      <c r="K64" s="145"/>
      <c r="L64" s="145"/>
      <c r="M64" s="147"/>
      <c r="T64" s="149"/>
    </row>
    <row r="65" spans="1:20" s="148" customFormat="1" hidden="1">
      <c r="A65" s="153"/>
      <c r="B65" s="154"/>
      <c r="C65" s="155"/>
      <c r="D65" s="155"/>
      <c r="E65" s="155"/>
      <c r="F65" s="155"/>
      <c r="G65" s="145"/>
      <c r="H65" s="146"/>
      <c r="I65" s="145"/>
      <c r="J65" s="145"/>
      <c r="K65" s="145"/>
      <c r="L65" s="145"/>
      <c r="M65" s="147"/>
      <c r="T65" s="149"/>
    </row>
    <row r="66" spans="1:20" s="148" customFormat="1" hidden="1">
      <c r="A66" s="141" t="s">
        <v>39</v>
      </c>
      <c r="B66" s="156" t="str">
        <f>UPPER(CONCATENATE("TOTAL U.S.DOLLAR",C179,C180,C181,C182,C183,C184,C185,C186,C187,"Only."))</f>
        <v>TOTAL U.S.DOLLAR  ONLY.</v>
      </c>
      <c r="C66" s="157"/>
      <c r="D66" s="157"/>
      <c r="E66" s="157"/>
      <c r="F66" s="157"/>
      <c r="G66" s="158"/>
      <c r="H66" s="158"/>
      <c r="I66" s="158"/>
      <c r="J66" s="158"/>
      <c r="K66" s="158"/>
      <c r="L66" s="158"/>
      <c r="M66" s="147"/>
      <c r="T66" s="149"/>
    </row>
    <row r="67" spans="1:20" s="148" customFormat="1" hidden="1">
      <c r="A67" s="150"/>
      <c r="B67" s="159"/>
      <c r="C67" s="160"/>
      <c r="D67" s="160"/>
      <c r="E67" s="160"/>
      <c r="F67" s="160"/>
      <c r="G67" s="158"/>
      <c r="H67" s="158"/>
      <c r="I67" s="158"/>
      <c r="J67" s="158"/>
      <c r="K67" s="158"/>
      <c r="L67" s="158"/>
      <c r="M67" s="147"/>
      <c r="T67" s="149"/>
    </row>
    <row r="68" spans="1:20" s="148" customFormat="1" hidden="1">
      <c r="A68" s="161"/>
      <c r="B68" s="162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47"/>
      <c r="T68" s="149"/>
    </row>
    <row r="69" spans="1:20" s="148" customFormat="1" hidden="1">
      <c r="A69" s="161"/>
      <c r="B69" s="162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47"/>
      <c r="T69" s="149"/>
    </row>
    <row r="70" spans="1:20" s="148" customFormat="1" hidden="1">
      <c r="A70" s="153"/>
      <c r="B70" s="163"/>
      <c r="C70" s="164"/>
      <c r="D70" s="164"/>
      <c r="E70" s="164"/>
      <c r="F70" s="164"/>
      <c r="G70" s="158"/>
      <c r="H70" s="158"/>
      <c r="I70" s="158"/>
      <c r="J70" s="158"/>
      <c r="K70" s="158"/>
      <c r="L70" s="158"/>
      <c r="M70" s="147"/>
      <c r="T70" s="149"/>
    </row>
    <row r="71" spans="1:20" s="148" customFormat="1" hidden="1">
      <c r="A71" s="165" t="s">
        <v>40</v>
      </c>
      <c r="B71" s="166" t="str">
        <f>TEXT(B63*100,"00000000000")</f>
        <v>00000000000</v>
      </c>
      <c r="C71" s="167"/>
      <c r="D71" s="167"/>
      <c r="E71" s="167"/>
      <c r="F71" s="168"/>
      <c r="G71" s="145"/>
      <c r="H71" s="146"/>
      <c r="I71" s="145"/>
      <c r="J71" s="145"/>
      <c r="K71" s="145"/>
      <c r="L71" s="145"/>
      <c r="M71" s="147"/>
      <c r="T71" s="149"/>
    </row>
    <row r="72" spans="1:20" s="148" customFormat="1" hidden="1">
      <c r="A72" s="145"/>
      <c r="B72" s="158"/>
      <c r="C72" s="169"/>
      <c r="D72" s="169"/>
      <c r="E72" s="169"/>
      <c r="F72" s="169"/>
      <c r="G72" s="169"/>
      <c r="H72" s="170"/>
      <c r="I72" s="169"/>
      <c r="J72" s="169"/>
      <c r="K72" s="169"/>
      <c r="L72" s="171"/>
      <c r="T72" s="149"/>
    </row>
    <row r="73" spans="1:20" s="148" customFormat="1" hidden="1">
      <c r="A73" s="198" t="s">
        <v>41</v>
      </c>
      <c r="B73" s="199"/>
      <c r="C73" s="199"/>
      <c r="D73" s="199"/>
      <c r="E73" s="199"/>
      <c r="F73" s="200"/>
      <c r="G73" s="145"/>
      <c r="H73" s="146"/>
      <c r="I73" s="145"/>
      <c r="J73" s="145"/>
      <c r="K73" s="145"/>
      <c r="L73" s="145"/>
      <c r="M73" s="172"/>
      <c r="T73" s="149"/>
    </row>
    <row r="74" spans="1:20" s="148" customFormat="1" hidden="1">
      <c r="A74" s="165" t="s">
        <v>42</v>
      </c>
      <c r="B74" s="173" t="s">
        <v>43</v>
      </c>
      <c r="C74" s="174" t="s">
        <v>44</v>
      </c>
      <c r="D74" s="175" t="s">
        <v>45</v>
      </c>
      <c r="E74" s="176" t="s">
        <v>46</v>
      </c>
      <c r="F74" s="176" t="s">
        <v>47</v>
      </c>
      <c r="G74" s="145"/>
      <c r="H74" s="146"/>
      <c r="I74" s="145"/>
      <c r="J74" s="145"/>
      <c r="K74" s="145"/>
      <c r="L74" s="145"/>
      <c r="M74" s="169"/>
      <c r="T74" s="149"/>
    </row>
    <row r="75" spans="1:20" s="148" customFormat="1" hidden="1">
      <c r="A75" s="177">
        <v>0</v>
      </c>
      <c r="B75" s="178" t="s">
        <v>48</v>
      </c>
      <c r="C75" s="179" t="s">
        <v>48</v>
      </c>
      <c r="D75" s="180" t="s">
        <v>48</v>
      </c>
      <c r="E75" s="181" t="s">
        <v>48</v>
      </c>
      <c r="F75" s="181"/>
      <c r="G75" s="145"/>
      <c r="H75" s="146"/>
      <c r="I75" s="145"/>
      <c r="J75" s="145"/>
      <c r="K75" s="145"/>
      <c r="L75" s="145"/>
      <c r="M75" s="147"/>
      <c r="T75" s="149"/>
    </row>
    <row r="76" spans="1:20" s="148" customFormat="1" hidden="1">
      <c r="A76" s="177">
        <v>1</v>
      </c>
      <c r="B76" s="178" t="s">
        <v>49</v>
      </c>
      <c r="C76" s="179" t="s">
        <v>50</v>
      </c>
      <c r="D76" s="180" t="s">
        <v>51</v>
      </c>
      <c r="E76" s="181" t="s">
        <v>52</v>
      </c>
      <c r="F76" s="181" t="s">
        <v>53</v>
      </c>
      <c r="G76" s="145"/>
      <c r="H76" s="146"/>
      <c r="I76" s="145"/>
      <c r="J76" s="145"/>
      <c r="K76" s="145"/>
      <c r="L76" s="145"/>
      <c r="M76" s="147"/>
      <c r="T76" s="149"/>
    </row>
    <row r="77" spans="1:20" s="148" customFormat="1" hidden="1">
      <c r="A77" s="177">
        <v>2</v>
      </c>
      <c r="B77" s="178" t="s">
        <v>54</v>
      </c>
      <c r="C77" s="179" t="s">
        <v>55</v>
      </c>
      <c r="D77" s="180" t="s">
        <v>56</v>
      </c>
      <c r="E77" s="181" t="s">
        <v>57</v>
      </c>
      <c r="F77" s="181" t="s">
        <v>58</v>
      </c>
      <c r="G77" s="145"/>
      <c r="H77" s="182" t="s">
        <v>59</v>
      </c>
      <c r="I77" s="145"/>
      <c r="J77" s="145"/>
      <c r="K77" s="145"/>
      <c r="L77" s="145"/>
      <c r="M77" s="147"/>
      <c r="T77" s="149"/>
    </row>
    <row r="78" spans="1:20" s="148" customFormat="1" hidden="1">
      <c r="A78" s="177">
        <v>3</v>
      </c>
      <c r="B78" s="178" t="s">
        <v>60</v>
      </c>
      <c r="C78" s="179" t="s">
        <v>61</v>
      </c>
      <c r="D78" s="180" t="s">
        <v>62</v>
      </c>
      <c r="E78" s="181" t="s">
        <v>63</v>
      </c>
      <c r="F78" s="181" t="s">
        <v>64</v>
      </c>
      <c r="G78" s="145"/>
      <c r="H78" s="146"/>
      <c r="I78" s="145"/>
      <c r="J78" s="145"/>
      <c r="K78" s="145"/>
      <c r="L78" s="145"/>
      <c r="M78" s="147"/>
      <c r="T78" s="149"/>
    </row>
    <row r="79" spans="1:20" s="148" customFormat="1" hidden="1">
      <c r="A79" s="177">
        <v>4</v>
      </c>
      <c r="B79" s="178" t="s">
        <v>65</v>
      </c>
      <c r="C79" s="179" t="s">
        <v>66</v>
      </c>
      <c r="D79" s="180" t="s">
        <v>67</v>
      </c>
      <c r="E79" s="181" t="s">
        <v>68</v>
      </c>
      <c r="F79" s="181" t="s">
        <v>69</v>
      </c>
      <c r="G79" s="145"/>
      <c r="H79" s="146"/>
      <c r="I79" s="145"/>
      <c r="J79" s="145"/>
      <c r="K79" s="145"/>
      <c r="L79" s="145"/>
      <c r="M79" s="147"/>
      <c r="T79" s="149"/>
    </row>
    <row r="80" spans="1:20" s="148" customFormat="1" hidden="1">
      <c r="A80" s="177">
        <v>5</v>
      </c>
      <c r="B80" s="178" t="s">
        <v>70</v>
      </c>
      <c r="C80" s="179" t="s">
        <v>71</v>
      </c>
      <c r="D80" s="180" t="s">
        <v>72</v>
      </c>
      <c r="E80" s="181" t="s">
        <v>73</v>
      </c>
      <c r="F80" s="181" t="s">
        <v>74</v>
      </c>
      <c r="G80" s="145"/>
      <c r="H80" s="146"/>
      <c r="I80" s="145"/>
      <c r="J80" s="145"/>
      <c r="K80" s="145"/>
      <c r="L80" s="145"/>
      <c r="M80" s="147"/>
      <c r="T80" s="149"/>
    </row>
    <row r="81" spans="1:20" s="148" customFormat="1" hidden="1">
      <c r="A81" s="177">
        <v>6</v>
      </c>
      <c r="B81" s="178" t="s">
        <v>75</v>
      </c>
      <c r="C81" s="179" t="s">
        <v>76</v>
      </c>
      <c r="D81" s="180" t="s">
        <v>77</v>
      </c>
      <c r="E81" s="181" t="s">
        <v>78</v>
      </c>
      <c r="F81" s="181" t="s">
        <v>79</v>
      </c>
      <c r="G81" s="145"/>
      <c r="H81" s="146"/>
      <c r="I81" s="145"/>
      <c r="J81" s="145"/>
      <c r="K81" s="145"/>
      <c r="L81" s="145"/>
      <c r="M81" s="147"/>
      <c r="T81" s="149"/>
    </row>
    <row r="82" spans="1:20" s="148" customFormat="1" hidden="1">
      <c r="A82" s="177">
        <v>7</v>
      </c>
      <c r="B82" s="178" t="s">
        <v>80</v>
      </c>
      <c r="C82" s="179" t="s">
        <v>81</v>
      </c>
      <c r="D82" s="180" t="s">
        <v>82</v>
      </c>
      <c r="E82" s="181" t="s">
        <v>83</v>
      </c>
      <c r="F82" s="181" t="s">
        <v>84</v>
      </c>
      <c r="G82" s="145"/>
      <c r="H82" s="146"/>
      <c r="I82" s="145"/>
      <c r="J82" s="145"/>
      <c r="K82" s="145"/>
      <c r="L82" s="145"/>
      <c r="M82" s="147"/>
      <c r="T82" s="149"/>
    </row>
    <row r="83" spans="1:20" s="148" customFormat="1" hidden="1">
      <c r="A83" s="177">
        <v>8</v>
      </c>
      <c r="B83" s="178" t="s">
        <v>85</v>
      </c>
      <c r="C83" s="179" t="s">
        <v>86</v>
      </c>
      <c r="D83" s="180" t="s">
        <v>87</v>
      </c>
      <c r="E83" s="181" t="s">
        <v>88</v>
      </c>
      <c r="F83" s="181" t="s">
        <v>89</v>
      </c>
      <c r="G83" s="145"/>
      <c r="H83" s="146"/>
      <c r="I83" s="145"/>
      <c r="J83" s="145"/>
      <c r="K83" s="145"/>
      <c r="L83" s="145"/>
      <c r="M83" s="147"/>
      <c r="T83" s="149"/>
    </row>
    <row r="84" spans="1:20" s="148" customFormat="1" hidden="1">
      <c r="A84" s="177">
        <v>9</v>
      </c>
      <c r="B84" s="178" t="s">
        <v>90</v>
      </c>
      <c r="C84" s="179" t="s">
        <v>91</v>
      </c>
      <c r="D84" s="180" t="s">
        <v>92</v>
      </c>
      <c r="E84" s="181" t="s">
        <v>93</v>
      </c>
      <c r="F84" s="181" t="s">
        <v>94</v>
      </c>
      <c r="G84" s="145"/>
      <c r="H84" s="146"/>
      <c r="I84" s="145"/>
      <c r="J84" s="145"/>
      <c r="K84" s="145"/>
      <c r="L84" s="145"/>
      <c r="M84" s="147"/>
      <c r="T84" s="149"/>
    </row>
    <row r="85" spans="1:20" s="148" customFormat="1" hidden="1">
      <c r="A85" s="177">
        <v>10</v>
      </c>
      <c r="B85" s="178" t="s">
        <v>95</v>
      </c>
      <c r="C85" s="179" t="s">
        <v>96</v>
      </c>
      <c r="D85" s="180" t="s">
        <v>97</v>
      </c>
      <c r="E85" s="181" t="s">
        <v>98</v>
      </c>
      <c r="F85" s="181" t="s">
        <v>99</v>
      </c>
      <c r="G85" s="145"/>
      <c r="H85" s="146"/>
      <c r="I85" s="145"/>
      <c r="J85" s="145"/>
      <c r="K85" s="145"/>
      <c r="L85" s="145"/>
      <c r="M85" s="147"/>
      <c r="T85" s="149"/>
    </row>
    <row r="86" spans="1:20" s="148" customFormat="1" hidden="1">
      <c r="A86" s="177">
        <v>11</v>
      </c>
      <c r="B86" s="178" t="s">
        <v>100</v>
      </c>
      <c r="C86" s="179" t="s">
        <v>101</v>
      </c>
      <c r="D86" s="180" t="s">
        <v>102</v>
      </c>
      <c r="E86" s="181" t="s">
        <v>103</v>
      </c>
      <c r="F86" s="181" t="s">
        <v>104</v>
      </c>
      <c r="G86" s="145"/>
      <c r="H86" s="146"/>
      <c r="I86" s="145"/>
      <c r="J86" s="145"/>
      <c r="K86" s="145"/>
      <c r="L86" s="145"/>
      <c r="M86" s="147"/>
      <c r="T86" s="149"/>
    </row>
    <row r="87" spans="1:20" s="148" customFormat="1" hidden="1">
      <c r="A87" s="177">
        <v>12</v>
      </c>
      <c r="B87" s="178" t="s">
        <v>105</v>
      </c>
      <c r="C87" s="179" t="s">
        <v>106</v>
      </c>
      <c r="D87" s="180" t="s">
        <v>107</v>
      </c>
      <c r="E87" s="181" t="s">
        <v>108</v>
      </c>
      <c r="F87" s="181" t="s">
        <v>109</v>
      </c>
      <c r="G87" s="145"/>
      <c r="H87" s="146"/>
      <c r="I87" s="145"/>
      <c r="J87" s="145"/>
      <c r="K87" s="145"/>
      <c r="L87" s="145"/>
      <c r="M87" s="147"/>
      <c r="T87" s="149"/>
    </row>
    <row r="88" spans="1:20" s="148" customFormat="1" hidden="1">
      <c r="A88" s="177">
        <v>13</v>
      </c>
      <c r="B88" s="178" t="s">
        <v>110</v>
      </c>
      <c r="C88" s="179" t="s">
        <v>111</v>
      </c>
      <c r="D88" s="180" t="s">
        <v>112</v>
      </c>
      <c r="E88" s="181" t="s">
        <v>113</v>
      </c>
      <c r="F88" s="181" t="s">
        <v>114</v>
      </c>
      <c r="G88" s="145"/>
      <c r="H88" s="146"/>
      <c r="I88" s="145"/>
      <c r="J88" s="145"/>
      <c r="K88" s="145"/>
      <c r="L88" s="145"/>
      <c r="M88" s="147"/>
      <c r="T88" s="149"/>
    </row>
    <row r="89" spans="1:20" s="148" customFormat="1" hidden="1">
      <c r="A89" s="177">
        <v>14</v>
      </c>
      <c r="B89" s="178" t="s">
        <v>115</v>
      </c>
      <c r="C89" s="179" t="s">
        <v>116</v>
      </c>
      <c r="D89" s="180" t="s">
        <v>117</v>
      </c>
      <c r="E89" s="181" t="s">
        <v>118</v>
      </c>
      <c r="F89" s="181" t="s">
        <v>119</v>
      </c>
      <c r="G89" s="145"/>
      <c r="H89" s="146"/>
      <c r="I89" s="145"/>
      <c r="J89" s="145"/>
      <c r="K89" s="145"/>
      <c r="L89" s="145"/>
      <c r="M89" s="147"/>
      <c r="T89" s="149"/>
    </row>
    <row r="90" spans="1:20" s="148" customFormat="1" hidden="1">
      <c r="A90" s="177">
        <v>15</v>
      </c>
      <c r="B90" s="178" t="s">
        <v>120</v>
      </c>
      <c r="C90" s="179" t="s">
        <v>121</v>
      </c>
      <c r="D90" s="180" t="s">
        <v>122</v>
      </c>
      <c r="E90" s="181" t="s">
        <v>123</v>
      </c>
      <c r="F90" s="181" t="s">
        <v>124</v>
      </c>
      <c r="G90" s="145"/>
      <c r="H90" s="146"/>
      <c r="I90" s="145"/>
      <c r="J90" s="145"/>
      <c r="K90" s="145"/>
      <c r="L90" s="145"/>
      <c r="M90" s="147"/>
      <c r="T90" s="149"/>
    </row>
    <row r="91" spans="1:20" s="148" customFormat="1" hidden="1">
      <c r="A91" s="177">
        <v>16</v>
      </c>
      <c r="B91" s="178" t="s">
        <v>125</v>
      </c>
      <c r="C91" s="179" t="s">
        <v>126</v>
      </c>
      <c r="D91" s="180" t="s">
        <v>127</v>
      </c>
      <c r="E91" s="181" t="s">
        <v>128</v>
      </c>
      <c r="F91" s="181" t="s">
        <v>129</v>
      </c>
      <c r="G91" s="145"/>
      <c r="H91" s="146"/>
      <c r="I91" s="145"/>
      <c r="J91" s="145"/>
      <c r="K91" s="145"/>
      <c r="L91" s="145"/>
      <c r="M91" s="147"/>
      <c r="T91" s="149"/>
    </row>
    <row r="92" spans="1:20" s="148" customFormat="1" hidden="1">
      <c r="A92" s="177">
        <v>17</v>
      </c>
      <c r="B92" s="178" t="s">
        <v>130</v>
      </c>
      <c r="C92" s="179" t="s">
        <v>131</v>
      </c>
      <c r="D92" s="180" t="s">
        <v>132</v>
      </c>
      <c r="E92" s="181" t="s">
        <v>133</v>
      </c>
      <c r="F92" s="181" t="s">
        <v>134</v>
      </c>
      <c r="G92" s="145"/>
      <c r="H92" s="146"/>
      <c r="I92" s="145"/>
      <c r="J92" s="145"/>
      <c r="K92" s="145"/>
      <c r="L92" s="145"/>
      <c r="M92" s="147"/>
      <c r="T92" s="149"/>
    </row>
    <row r="93" spans="1:20" s="148" customFormat="1" hidden="1">
      <c r="A93" s="177">
        <v>18</v>
      </c>
      <c r="B93" s="178" t="s">
        <v>135</v>
      </c>
      <c r="C93" s="179" t="s">
        <v>136</v>
      </c>
      <c r="D93" s="180" t="s">
        <v>137</v>
      </c>
      <c r="E93" s="181" t="s">
        <v>138</v>
      </c>
      <c r="F93" s="181" t="s">
        <v>139</v>
      </c>
      <c r="G93" s="145"/>
      <c r="H93" s="146"/>
      <c r="I93" s="145"/>
      <c r="J93" s="145"/>
      <c r="K93" s="145"/>
      <c r="L93" s="145"/>
      <c r="M93" s="147"/>
      <c r="T93" s="149"/>
    </row>
    <row r="94" spans="1:20" s="148" customFormat="1" hidden="1">
      <c r="A94" s="177">
        <v>19</v>
      </c>
      <c r="B94" s="178" t="s">
        <v>140</v>
      </c>
      <c r="C94" s="179" t="s">
        <v>141</v>
      </c>
      <c r="D94" s="180" t="s">
        <v>142</v>
      </c>
      <c r="E94" s="181" t="s">
        <v>143</v>
      </c>
      <c r="F94" s="181" t="s">
        <v>144</v>
      </c>
      <c r="G94" s="145"/>
      <c r="H94" s="146"/>
      <c r="I94" s="145"/>
      <c r="J94" s="145"/>
      <c r="K94" s="145"/>
      <c r="L94" s="145"/>
      <c r="M94" s="147"/>
      <c r="T94" s="149"/>
    </row>
    <row r="95" spans="1:20" s="148" customFormat="1" hidden="1">
      <c r="A95" s="177">
        <v>20</v>
      </c>
      <c r="B95" s="178" t="s">
        <v>145</v>
      </c>
      <c r="C95" s="179" t="s">
        <v>146</v>
      </c>
      <c r="D95" s="180" t="s">
        <v>147</v>
      </c>
      <c r="E95" s="181" t="s">
        <v>148</v>
      </c>
      <c r="F95" s="181" t="s">
        <v>149</v>
      </c>
      <c r="G95" s="145"/>
      <c r="H95" s="146"/>
      <c r="I95" s="145"/>
      <c r="J95" s="145"/>
      <c r="K95" s="145"/>
      <c r="L95" s="145"/>
      <c r="M95" s="147"/>
      <c r="T95" s="149"/>
    </row>
    <row r="96" spans="1:20" s="148" customFormat="1" hidden="1">
      <c r="A96" s="177">
        <v>21</v>
      </c>
      <c r="B96" s="178" t="s">
        <v>150</v>
      </c>
      <c r="C96" s="179" t="s">
        <v>151</v>
      </c>
      <c r="D96" s="180" t="s">
        <v>152</v>
      </c>
      <c r="E96" s="181" t="s">
        <v>153</v>
      </c>
      <c r="F96" s="181" t="s">
        <v>154</v>
      </c>
      <c r="G96" s="145"/>
      <c r="H96" s="146"/>
      <c r="I96" s="145"/>
      <c r="J96" s="145"/>
      <c r="K96" s="145"/>
      <c r="L96" s="145"/>
      <c r="M96" s="147"/>
      <c r="T96" s="149"/>
    </row>
    <row r="97" spans="1:20" s="148" customFormat="1" hidden="1">
      <c r="A97" s="177">
        <v>22</v>
      </c>
      <c r="B97" s="178" t="s">
        <v>155</v>
      </c>
      <c r="C97" s="179" t="s">
        <v>156</v>
      </c>
      <c r="D97" s="180" t="s">
        <v>157</v>
      </c>
      <c r="E97" s="181" t="s">
        <v>158</v>
      </c>
      <c r="F97" s="181" t="s">
        <v>159</v>
      </c>
      <c r="G97" s="145"/>
      <c r="H97" s="146"/>
      <c r="I97" s="145"/>
      <c r="J97" s="145"/>
      <c r="K97" s="145"/>
      <c r="L97" s="145"/>
      <c r="M97" s="147"/>
      <c r="T97" s="149"/>
    </row>
    <row r="98" spans="1:20" s="148" customFormat="1" hidden="1">
      <c r="A98" s="177">
        <v>23</v>
      </c>
      <c r="B98" s="178" t="s">
        <v>160</v>
      </c>
      <c r="C98" s="179" t="s">
        <v>161</v>
      </c>
      <c r="D98" s="180" t="s">
        <v>162</v>
      </c>
      <c r="E98" s="181" t="s">
        <v>163</v>
      </c>
      <c r="F98" s="181" t="s">
        <v>164</v>
      </c>
      <c r="G98" s="145"/>
      <c r="H98" s="146"/>
      <c r="I98" s="145"/>
      <c r="J98" s="145"/>
      <c r="K98" s="145"/>
      <c r="L98" s="145"/>
      <c r="M98" s="147"/>
      <c r="T98" s="149"/>
    </row>
    <row r="99" spans="1:20" s="148" customFormat="1" hidden="1">
      <c r="A99" s="177">
        <v>24</v>
      </c>
      <c r="B99" s="178" t="s">
        <v>165</v>
      </c>
      <c r="C99" s="179" t="s">
        <v>166</v>
      </c>
      <c r="D99" s="180" t="s">
        <v>167</v>
      </c>
      <c r="E99" s="181" t="s">
        <v>168</v>
      </c>
      <c r="F99" s="181" t="s">
        <v>169</v>
      </c>
      <c r="G99" s="145"/>
      <c r="H99" s="146"/>
      <c r="I99" s="145"/>
      <c r="J99" s="145"/>
      <c r="K99" s="145"/>
      <c r="L99" s="145"/>
      <c r="M99" s="147"/>
      <c r="T99" s="149"/>
    </row>
    <row r="100" spans="1:20" s="148" customFormat="1" hidden="1">
      <c r="A100" s="177">
        <v>25</v>
      </c>
      <c r="B100" s="178" t="s">
        <v>170</v>
      </c>
      <c r="C100" s="179" t="s">
        <v>171</v>
      </c>
      <c r="D100" s="180" t="s">
        <v>172</v>
      </c>
      <c r="E100" s="181" t="s">
        <v>173</v>
      </c>
      <c r="F100" s="181" t="s">
        <v>174</v>
      </c>
      <c r="G100" s="145"/>
      <c r="H100" s="146"/>
      <c r="I100" s="145"/>
      <c r="J100" s="145"/>
      <c r="K100" s="145"/>
      <c r="L100" s="145"/>
      <c r="M100" s="147"/>
      <c r="T100" s="149"/>
    </row>
    <row r="101" spans="1:20" s="148" customFormat="1" hidden="1">
      <c r="A101" s="177">
        <v>26</v>
      </c>
      <c r="B101" s="178" t="s">
        <v>175</v>
      </c>
      <c r="C101" s="179" t="s">
        <v>176</v>
      </c>
      <c r="D101" s="180" t="s">
        <v>177</v>
      </c>
      <c r="E101" s="181" t="s">
        <v>178</v>
      </c>
      <c r="F101" s="181" t="s">
        <v>179</v>
      </c>
      <c r="G101" s="145"/>
      <c r="H101" s="146"/>
      <c r="I101" s="145"/>
      <c r="J101" s="145"/>
      <c r="K101" s="145"/>
      <c r="L101" s="145"/>
      <c r="M101" s="147"/>
      <c r="T101" s="149"/>
    </row>
    <row r="102" spans="1:20" s="148" customFormat="1" hidden="1">
      <c r="A102" s="177">
        <v>27</v>
      </c>
      <c r="B102" s="178" t="s">
        <v>180</v>
      </c>
      <c r="C102" s="179" t="s">
        <v>181</v>
      </c>
      <c r="D102" s="180" t="s">
        <v>182</v>
      </c>
      <c r="E102" s="181" t="s">
        <v>183</v>
      </c>
      <c r="F102" s="181" t="s">
        <v>184</v>
      </c>
      <c r="G102" s="145"/>
      <c r="H102" s="146"/>
      <c r="I102" s="145"/>
      <c r="J102" s="145"/>
      <c r="K102" s="145"/>
      <c r="L102" s="145"/>
      <c r="M102" s="147"/>
      <c r="T102" s="149"/>
    </row>
    <row r="103" spans="1:20" s="148" customFormat="1" hidden="1">
      <c r="A103" s="177">
        <v>28</v>
      </c>
      <c r="B103" s="178" t="s">
        <v>185</v>
      </c>
      <c r="C103" s="179" t="s">
        <v>186</v>
      </c>
      <c r="D103" s="180" t="s">
        <v>187</v>
      </c>
      <c r="E103" s="181" t="s">
        <v>188</v>
      </c>
      <c r="F103" s="181" t="s">
        <v>189</v>
      </c>
      <c r="G103" s="145"/>
      <c r="H103" s="146"/>
      <c r="I103" s="145"/>
      <c r="J103" s="145"/>
      <c r="K103" s="145"/>
      <c r="L103" s="145"/>
      <c r="M103" s="147"/>
      <c r="T103" s="149"/>
    </row>
    <row r="104" spans="1:20" s="148" customFormat="1" hidden="1">
      <c r="A104" s="177">
        <v>29</v>
      </c>
      <c r="B104" s="178" t="s">
        <v>190</v>
      </c>
      <c r="C104" s="179" t="s">
        <v>191</v>
      </c>
      <c r="D104" s="180" t="s">
        <v>192</v>
      </c>
      <c r="E104" s="181" t="s">
        <v>193</v>
      </c>
      <c r="F104" s="181" t="s">
        <v>194</v>
      </c>
      <c r="G104" s="145"/>
      <c r="H104" s="146"/>
      <c r="I104" s="145"/>
      <c r="J104" s="145"/>
      <c r="K104" s="145"/>
      <c r="L104" s="145"/>
      <c r="M104" s="147"/>
      <c r="T104" s="149"/>
    </row>
    <row r="105" spans="1:20" s="148" customFormat="1" hidden="1">
      <c r="A105" s="177">
        <v>30</v>
      </c>
      <c r="B105" s="178" t="s">
        <v>195</v>
      </c>
      <c r="C105" s="179" t="s">
        <v>196</v>
      </c>
      <c r="D105" s="180" t="s">
        <v>197</v>
      </c>
      <c r="E105" s="181" t="s">
        <v>198</v>
      </c>
      <c r="F105" s="181" t="s">
        <v>199</v>
      </c>
      <c r="G105" s="145"/>
      <c r="H105" s="146"/>
      <c r="I105" s="145"/>
      <c r="J105" s="145"/>
      <c r="K105" s="145"/>
      <c r="L105" s="145"/>
      <c r="M105" s="147"/>
      <c r="T105" s="149"/>
    </row>
    <row r="106" spans="1:20" s="148" customFormat="1" hidden="1">
      <c r="A106" s="177">
        <v>31</v>
      </c>
      <c r="B106" s="178" t="s">
        <v>200</v>
      </c>
      <c r="C106" s="179" t="s">
        <v>201</v>
      </c>
      <c r="D106" s="180" t="s">
        <v>202</v>
      </c>
      <c r="E106" s="181" t="s">
        <v>203</v>
      </c>
      <c r="F106" s="181" t="s">
        <v>204</v>
      </c>
      <c r="G106" s="145"/>
      <c r="H106" s="146"/>
      <c r="I106" s="145"/>
      <c r="J106" s="145"/>
      <c r="K106" s="145"/>
      <c r="L106" s="145"/>
      <c r="M106" s="147"/>
      <c r="T106" s="149"/>
    </row>
    <row r="107" spans="1:20" s="148" customFormat="1" hidden="1">
      <c r="A107" s="177">
        <v>32</v>
      </c>
      <c r="B107" s="178" t="s">
        <v>205</v>
      </c>
      <c r="C107" s="179" t="s">
        <v>206</v>
      </c>
      <c r="D107" s="180" t="s">
        <v>207</v>
      </c>
      <c r="E107" s="181" t="s">
        <v>208</v>
      </c>
      <c r="F107" s="181" t="s">
        <v>209</v>
      </c>
      <c r="G107" s="145"/>
      <c r="H107" s="146"/>
      <c r="I107" s="145"/>
      <c r="J107" s="145"/>
      <c r="K107" s="145"/>
      <c r="L107" s="145"/>
      <c r="M107" s="147"/>
      <c r="T107" s="149"/>
    </row>
    <row r="108" spans="1:20" s="148" customFormat="1" hidden="1">
      <c r="A108" s="177">
        <v>33</v>
      </c>
      <c r="B108" s="178" t="s">
        <v>210</v>
      </c>
      <c r="C108" s="179" t="s">
        <v>211</v>
      </c>
      <c r="D108" s="180" t="s">
        <v>212</v>
      </c>
      <c r="E108" s="181" t="s">
        <v>213</v>
      </c>
      <c r="F108" s="181" t="s">
        <v>214</v>
      </c>
      <c r="G108" s="145"/>
      <c r="H108" s="146"/>
      <c r="I108" s="145"/>
      <c r="J108" s="145"/>
      <c r="K108" s="145"/>
      <c r="L108" s="145"/>
      <c r="M108" s="147"/>
      <c r="T108" s="149"/>
    </row>
    <row r="109" spans="1:20" s="148" customFormat="1" hidden="1">
      <c r="A109" s="177">
        <v>34</v>
      </c>
      <c r="B109" s="178" t="s">
        <v>215</v>
      </c>
      <c r="C109" s="179" t="s">
        <v>216</v>
      </c>
      <c r="D109" s="180" t="s">
        <v>217</v>
      </c>
      <c r="E109" s="181" t="s">
        <v>218</v>
      </c>
      <c r="F109" s="181" t="s">
        <v>219</v>
      </c>
      <c r="G109" s="145"/>
      <c r="H109" s="146"/>
      <c r="I109" s="145"/>
      <c r="J109" s="145"/>
      <c r="K109" s="145"/>
      <c r="L109" s="145"/>
      <c r="M109" s="147"/>
      <c r="T109" s="149"/>
    </row>
    <row r="110" spans="1:20" s="148" customFormat="1" hidden="1">
      <c r="A110" s="177">
        <v>35</v>
      </c>
      <c r="B110" s="178" t="s">
        <v>220</v>
      </c>
      <c r="C110" s="179" t="s">
        <v>221</v>
      </c>
      <c r="D110" s="180" t="s">
        <v>222</v>
      </c>
      <c r="E110" s="181" t="s">
        <v>223</v>
      </c>
      <c r="F110" s="181" t="s">
        <v>224</v>
      </c>
      <c r="G110" s="145"/>
      <c r="H110" s="146"/>
      <c r="I110" s="145"/>
      <c r="J110" s="145"/>
      <c r="K110" s="145"/>
      <c r="L110" s="145"/>
      <c r="M110" s="147"/>
      <c r="T110" s="149"/>
    </row>
    <row r="111" spans="1:20" s="148" customFormat="1" hidden="1">
      <c r="A111" s="177">
        <v>36</v>
      </c>
      <c r="B111" s="178" t="s">
        <v>225</v>
      </c>
      <c r="C111" s="179" t="s">
        <v>226</v>
      </c>
      <c r="D111" s="180" t="s">
        <v>227</v>
      </c>
      <c r="E111" s="181" t="s">
        <v>228</v>
      </c>
      <c r="F111" s="181" t="s">
        <v>229</v>
      </c>
      <c r="G111" s="145"/>
      <c r="H111" s="146"/>
      <c r="I111" s="145"/>
      <c r="J111" s="145"/>
      <c r="K111" s="145"/>
      <c r="L111" s="145"/>
      <c r="M111" s="147"/>
      <c r="T111" s="149"/>
    </row>
    <row r="112" spans="1:20" s="148" customFormat="1" hidden="1">
      <c r="A112" s="177">
        <v>37</v>
      </c>
      <c r="B112" s="178" t="s">
        <v>230</v>
      </c>
      <c r="C112" s="179" t="s">
        <v>231</v>
      </c>
      <c r="D112" s="180" t="s">
        <v>232</v>
      </c>
      <c r="E112" s="181" t="s">
        <v>233</v>
      </c>
      <c r="F112" s="181" t="s">
        <v>234</v>
      </c>
      <c r="G112" s="145"/>
      <c r="H112" s="146"/>
      <c r="I112" s="145"/>
      <c r="J112" s="145"/>
      <c r="K112" s="145"/>
      <c r="L112" s="145"/>
      <c r="M112" s="147"/>
      <c r="T112" s="149"/>
    </row>
    <row r="113" spans="1:20" s="148" customFormat="1" hidden="1">
      <c r="A113" s="177">
        <v>38</v>
      </c>
      <c r="B113" s="178" t="s">
        <v>235</v>
      </c>
      <c r="C113" s="179" t="s">
        <v>236</v>
      </c>
      <c r="D113" s="180" t="s">
        <v>237</v>
      </c>
      <c r="E113" s="181" t="s">
        <v>238</v>
      </c>
      <c r="F113" s="181" t="s">
        <v>239</v>
      </c>
      <c r="G113" s="145"/>
      <c r="H113" s="146"/>
      <c r="I113" s="145"/>
      <c r="J113" s="145"/>
      <c r="K113" s="145"/>
      <c r="L113" s="145"/>
      <c r="M113" s="147"/>
      <c r="T113" s="149"/>
    </row>
    <row r="114" spans="1:20" s="148" customFormat="1" hidden="1">
      <c r="A114" s="177">
        <v>39</v>
      </c>
      <c r="B114" s="178" t="s">
        <v>240</v>
      </c>
      <c r="C114" s="179" t="s">
        <v>241</v>
      </c>
      <c r="D114" s="180" t="s">
        <v>242</v>
      </c>
      <c r="E114" s="181" t="s">
        <v>243</v>
      </c>
      <c r="F114" s="181" t="s">
        <v>244</v>
      </c>
      <c r="G114" s="145"/>
      <c r="H114" s="146"/>
      <c r="I114" s="145"/>
      <c r="J114" s="145"/>
      <c r="K114" s="145"/>
      <c r="L114" s="145"/>
      <c r="M114" s="147"/>
      <c r="T114" s="149"/>
    </row>
    <row r="115" spans="1:20" s="148" customFormat="1" hidden="1">
      <c r="A115" s="177">
        <v>40</v>
      </c>
      <c r="B115" s="178" t="s">
        <v>245</v>
      </c>
      <c r="C115" s="179" t="s">
        <v>246</v>
      </c>
      <c r="D115" s="180" t="s">
        <v>247</v>
      </c>
      <c r="E115" s="181" t="s">
        <v>248</v>
      </c>
      <c r="F115" s="181" t="s">
        <v>249</v>
      </c>
      <c r="G115" s="145"/>
      <c r="H115" s="146"/>
      <c r="I115" s="145"/>
      <c r="J115" s="145"/>
      <c r="K115" s="145"/>
      <c r="L115" s="145"/>
      <c r="M115" s="147"/>
      <c r="T115" s="149"/>
    </row>
    <row r="116" spans="1:20" s="148" customFormat="1" hidden="1">
      <c r="A116" s="177">
        <v>41</v>
      </c>
      <c r="B116" s="178" t="s">
        <v>250</v>
      </c>
      <c r="C116" s="179" t="s">
        <v>251</v>
      </c>
      <c r="D116" s="180" t="s">
        <v>252</v>
      </c>
      <c r="E116" s="181" t="s">
        <v>253</v>
      </c>
      <c r="F116" s="181" t="s">
        <v>254</v>
      </c>
      <c r="G116" s="145"/>
      <c r="H116" s="146"/>
      <c r="I116" s="145"/>
      <c r="J116" s="145"/>
      <c r="K116" s="145"/>
      <c r="L116" s="145"/>
      <c r="M116" s="147"/>
      <c r="T116" s="149"/>
    </row>
    <row r="117" spans="1:20" s="148" customFormat="1" hidden="1">
      <c r="A117" s="177">
        <v>42</v>
      </c>
      <c r="B117" s="178" t="s">
        <v>255</v>
      </c>
      <c r="C117" s="179" t="s">
        <v>256</v>
      </c>
      <c r="D117" s="180" t="s">
        <v>257</v>
      </c>
      <c r="E117" s="181" t="s">
        <v>258</v>
      </c>
      <c r="F117" s="181" t="s">
        <v>259</v>
      </c>
      <c r="G117" s="145"/>
      <c r="H117" s="146"/>
      <c r="I117" s="145"/>
      <c r="J117" s="145"/>
      <c r="K117" s="145"/>
      <c r="L117" s="145"/>
      <c r="M117" s="147"/>
      <c r="T117" s="149"/>
    </row>
    <row r="118" spans="1:20" s="148" customFormat="1" hidden="1">
      <c r="A118" s="177">
        <v>43</v>
      </c>
      <c r="B118" s="178" t="s">
        <v>260</v>
      </c>
      <c r="C118" s="179" t="s">
        <v>261</v>
      </c>
      <c r="D118" s="180" t="s">
        <v>262</v>
      </c>
      <c r="E118" s="181" t="s">
        <v>263</v>
      </c>
      <c r="F118" s="181" t="s">
        <v>264</v>
      </c>
      <c r="G118" s="145"/>
      <c r="H118" s="146"/>
      <c r="I118" s="145"/>
      <c r="J118" s="145"/>
      <c r="K118" s="145"/>
      <c r="L118" s="145"/>
      <c r="M118" s="147"/>
      <c r="T118" s="149"/>
    </row>
    <row r="119" spans="1:20" s="148" customFormat="1" hidden="1">
      <c r="A119" s="177">
        <v>44</v>
      </c>
      <c r="B119" s="178" t="s">
        <v>265</v>
      </c>
      <c r="C119" s="179" t="s">
        <v>266</v>
      </c>
      <c r="D119" s="180" t="s">
        <v>267</v>
      </c>
      <c r="E119" s="181" t="s">
        <v>268</v>
      </c>
      <c r="F119" s="181" t="s">
        <v>269</v>
      </c>
      <c r="G119" s="145"/>
      <c r="H119" s="146"/>
      <c r="I119" s="145"/>
      <c r="J119" s="145"/>
      <c r="K119" s="145"/>
      <c r="L119" s="145"/>
      <c r="M119" s="147"/>
      <c r="T119" s="149"/>
    </row>
    <row r="120" spans="1:20" s="148" customFormat="1" hidden="1">
      <c r="A120" s="177">
        <v>45</v>
      </c>
      <c r="B120" s="178" t="s">
        <v>270</v>
      </c>
      <c r="C120" s="179" t="s">
        <v>271</v>
      </c>
      <c r="D120" s="180" t="s">
        <v>272</v>
      </c>
      <c r="E120" s="181" t="s">
        <v>273</v>
      </c>
      <c r="F120" s="181" t="s">
        <v>274</v>
      </c>
      <c r="G120" s="145"/>
      <c r="H120" s="146"/>
      <c r="I120" s="145"/>
      <c r="J120" s="145"/>
      <c r="K120" s="145"/>
      <c r="L120" s="145"/>
      <c r="M120" s="147"/>
      <c r="T120" s="149"/>
    </row>
    <row r="121" spans="1:20" s="148" customFormat="1" hidden="1">
      <c r="A121" s="177">
        <v>46</v>
      </c>
      <c r="B121" s="178" t="s">
        <v>275</v>
      </c>
      <c r="C121" s="179" t="s">
        <v>276</v>
      </c>
      <c r="D121" s="180" t="s">
        <v>277</v>
      </c>
      <c r="E121" s="181" t="s">
        <v>278</v>
      </c>
      <c r="F121" s="181" t="s">
        <v>279</v>
      </c>
      <c r="G121" s="145"/>
      <c r="H121" s="146"/>
      <c r="I121" s="145"/>
      <c r="J121" s="145"/>
      <c r="K121" s="145"/>
      <c r="L121" s="145"/>
      <c r="M121" s="147"/>
      <c r="T121" s="149"/>
    </row>
    <row r="122" spans="1:20" s="148" customFormat="1" hidden="1">
      <c r="A122" s="177">
        <v>47</v>
      </c>
      <c r="B122" s="178" t="s">
        <v>280</v>
      </c>
      <c r="C122" s="179" t="s">
        <v>281</v>
      </c>
      <c r="D122" s="180" t="s">
        <v>282</v>
      </c>
      <c r="E122" s="181" t="s">
        <v>283</v>
      </c>
      <c r="F122" s="181" t="s">
        <v>284</v>
      </c>
      <c r="G122" s="145"/>
      <c r="H122" s="146"/>
      <c r="I122" s="145"/>
      <c r="J122" s="145"/>
      <c r="K122" s="145"/>
      <c r="L122" s="145"/>
      <c r="M122" s="147"/>
      <c r="T122" s="149"/>
    </row>
    <row r="123" spans="1:20" s="148" customFormat="1" hidden="1">
      <c r="A123" s="177">
        <v>48</v>
      </c>
      <c r="B123" s="178" t="s">
        <v>285</v>
      </c>
      <c r="C123" s="179" t="s">
        <v>286</v>
      </c>
      <c r="D123" s="180" t="s">
        <v>287</v>
      </c>
      <c r="E123" s="181" t="s">
        <v>288</v>
      </c>
      <c r="F123" s="181" t="s">
        <v>289</v>
      </c>
      <c r="G123" s="145"/>
      <c r="H123" s="146"/>
      <c r="I123" s="145"/>
      <c r="J123" s="145"/>
      <c r="K123" s="145"/>
      <c r="L123" s="145"/>
      <c r="M123" s="147"/>
      <c r="T123" s="149"/>
    </row>
    <row r="124" spans="1:20" s="148" customFormat="1" hidden="1">
      <c r="A124" s="177">
        <v>49</v>
      </c>
      <c r="B124" s="178" t="s">
        <v>290</v>
      </c>
      <c r="C124" s="179" t="s">
        <v>291</v>
      </c>
      <c r="D124" s="180" t="s">
        <v>292</v>
      </c>
      <c r="E124" s="181" t="s">
        <v>293</v>
      </c>
      <c r="F124" s="181" t="s">
        <v>294</v>
      </c>
      <c r="G124" s="145"/>
      <c r="H124" s="146"/>
      <c r="I124" s="145"/>
      <c r="J124" s="145"/>
      <c r="K124" s="145"/>
      <c r="L124" s="145"/>
      <c r="M124" s="147"/>
      <c r="T124" s="149"/>
    </row>
    <row r="125" spans="1:20" s="148" customFormat="1" hidden="1">
      <c r="A125" s="177">
        <v>50</v>
      </c>
      <c r="B125" s="178" t="s">
        <v>295</v>
      </c>
      <c r="C125" s="179" t="s">
        <v>296</v>
      </c>
      <c r="D125" s="180" t="s">
        <v>297</v>
      </c>
      <c r="E125" s="181" t="s">
        <v>298</v>
      </c>
      <c r="F125" s="181" t="s">
        <v>299</v>
      </c>
      <c r="G125" s="145"/>
      <c r="H125" s="146"/>
      <c r="I125" s="145"/>
      <c r="J125" s="145"/>
      <c r="K125" s="145"/>
      <c r="L125" s="145"/>
      <c r="M125" s="147"/>
      <c r="T125" s="149"/>
    </row>
    <row r="126" spans="1:20" s="148" customFormat="1" hidden="1">
      <c r="A126" s="177">
        <v>51</v>
      </c>
      <c r="B126" s="178" t="s">
        <v>300</v>
      </c>
      <c r="C126" s="179" t="s">
        <v>301</v>
      </c>
      <c r="D126" s="180" t="s">
        <v>302</v>
      </c>
      <c r="E126" s="181" t="s">
        <v>303</v>
      </c>
      <c r="F126" s="181" t="s">
        <v>304</v>
      </c>
      <c r="G126" s="145"/>
      <c r="H126" s="146"/>
      <c r="I126" s="145"/>
      <c r="J126" s="145"/>
      <c r="K126" s="145"/>
      <c r="L126" s="145"/>
      <c r="M126" s="147"/>
      <c r="T126" s="149"/>
    </row>
    <row r="127" spans="1:20" s="148" customFormat="1" hidden="1">
      <c r="A127" s="177">
        <v>52</v>
      </c>
      <c r="B127" s="178" t="s">
        <v>305</v>
      </c>
      <c r="C127" s="179" t="s">
        <v>306</v>
      </c>
      <c r="D127" s="180" t="s">
        <v>307</v>
      </c>
      <c r="E127" s="181" t="s">
        <v>308</v>
      </c>
      <c r="F127" s="181" t="s">
        <v>309</v>
      </c>
      <c r="G127" s="145"/>
      <c r="H127" s="146"/>
      <c r="I127" s="145"/>
      <c r="J127" s="145"/>
      <c r="K127" s="145"/>
      <c r="L127" s="145"/>
      <c r="M127" s="147"/>
      <c r="T127" s="149"/>
    </row>
    <row r="128" spans="1:20" s="148" customFormat="1" hidden="1">
      <c r="A128" s="177">
        <v>53</v>
      </c>
      <c r="B128" s="178" t="s">
        <v>310</v>
      </c>
      <c r="C128" s="179" t="s">
        <v>311</v>
      </c>
      <c r="D128" s="180" t="s">
        <v>312</v>
      </c>
      <c r="E128" s="181" t="s">
        <v>313</v>
      </c>
      <c r="F128" s="181" t="s">
        <v>314</v>
      </c>
      <c r="G128" s="145"/>
      <c r="H128" s="146"/>
      <c r="I128" s="145"/>
      <c r="J128" s="145"/>
      <c r="K128" s="145"/>
      <c r="L128" s="145"/>
      <c r="M128" s="147"/>
      <c r="T128" s="149"/>
    </row>
    <row r="129" spans="1:20" s="148" customFormat="1" hidden="1">
      <c r="A129" s="177">
        <v>54</v>
      </c>
      <c r="B129" s="178" t="s">
        <v>315</v>
      </c>
      <c r="C129" s="179" t="s">
        <v>316</v>
      </c>
      <c r="D129" s="180" t="s">
        <v>317</v>
      </c>
      <c r="E129" s="181" t="s">
        <v>318</v>
      </c>
      <c r="F129" s="181" t="s">
        <v>319</v>
      </c>
      <c r="G129" s="145"/>
      <c r="H129" s="146"/>
      <c r="I129" s="145"/>
      <c r="J129" s="145"/>
      <c r="K129" s="145"/>
      <c r="L129" s="145"/>
      <c r="M129" s="147"/>
      <c r="T129" s="149"/>
    </row>
    <row r="130" spans="1:20" s="148" customFormat="1" hidden="1">
      <c r="A130" s="177">
        <v>55</v>
      </c>
      <c r="B130" s="178" t="s">
        <v>320</v>
      </c>
      <c r="C130" s="179" t="s">
        <v>321</v>
      </c>
      <c r="D130" s="180" t="s">
        <v>322</v>
      </c>
      <c r="E130" s="181" t="s">
        <v>323</v>
      </c>
      <c r="F130" s="181" t="s">
        <v>324</v>
      </c>
      <c r="G130" s="145"/>
      <c r="H130" s="146"/>
      <c r="I130" s="145"/>
      <c r="J130" s="145"/>
      <c r="K130" s="145"/>
      <c r="L130" s="145"/>
      <c r="M130" s="147"/>
      <c r="T130" s="149"/>
    </row>
    <row r="131" spans="1:20" s="148" customFormat="1" hidden="1">
      <c r="A131" s="177">
        <v>56</v>
      </c>
      <c r="B131" s="178" t="s">
        <v>325</v>
      </c>
      <c r="C131" s="179" t="s">
        <v>326</v>
      </c>
      <c r="D131" s="180" t="s">
        <v>327</v>
      </c>
      <c r="E131" s="181" t="s">
        <v>328</v>
      </c>
      <c r="F131" s="181" t="s">
        <v>329</v>
      </c>
      <c r="G131" s="145"/>
      <c r="H131" s="146"/>
      <c r="I131" s="145"/>
      <c r="J131" s="145"/>
      <c r="K131" s="145"/>
      <c r="L131" s="145"/>
      <c r="M131" s="147"/>
      <c r="T131" s="149"/>
    </row>
    <row r="132" spans="1:20" s="148" customFormat="1" hidden="1">
      <c r="A132" s="177">
        <v>57</v>
      </c>
      <c r="B132" s="178" t="s">
        <v>330</v>
      </c>
      <c r="C132" s="179" t="s">
        <v>331</v>
      </c>
      <c r="D132" s="180" t="s">
        <v>332</v>
      </c>
      <c r="E132" s="181" t="s">
        <v>333</v>
      </c>
      <c r="F132" s="181" t="s">
        <v>334</v>
      </c>
      <c r="G132" s="145"/>
      <c r="H132" s="146"/>
      <c r="I132" s="145"/>
      <c r="J132" s="145"/>
      <c r="K132" s="145"/>
      <c r="L132" s="145"/>
      <c r="M132" s="147"/>
      <c r="T132" s="149"/>
    </row>
    <row r="133" spans="1:20" s="148" customFormat="1" hidden="1">
      <c r="A133" s="177">
        <v>58</v>
      </c>
      <c r="B133" s="178" t="s">
        <v>335</v>
      </c>
      <c r="C133" s="179" t="s">
        <v>336</v>
      </c>
      <c r="D133" s="180" t="s">
        <v>337</v>
      </c>
      <c r="E133" s="181" t="s">
        <v>338</v>
      </c>
      <c r="F133" s="181" t="s">
        <v>339</v>
      </c>
      <c r="G133" s="145"/>
      <c r="H133" s="146"/>
      <c r="I133" s="145"/>
      <c r="J133" s="145"/>
      <c r="K133" s="145"/>
      <c r="L133" s="145"/>
      <c r="M133" s="147"/>
      <c r="T133" s="149"/>
    </row>
    <row r="134" spans="1:20" s="148" customFormat="1" hidden="1">
      <c r="A134" s="177">
        <v>59</v>
      </c>
      <c r="B134" s="178" t="s">
        <v>340</v>
      </c>
      <c r="C134" s="179" t="s">
        <v>341</v>
      </c>
      <c r="D134" s="180" t="s">
        <v>342</v>
      </c>
      <c r="E134" s="181" t="s">
        <v>343</v>
      </c>
      <c r="F134" s="181" t="s">
        <v>344</v>
      </c>
      <c r="G134" s="145"/>
      <c r="H134" s="146"/>
      <c r="I134" s="145"/>
      <c r="J134" s="145"/>
      <c r="K134" s="145"/>
      <c r="L134" s="145"/>
      <c r="M134" s="147"/>
      <c r="T134" s="149"/>
    </row>
    <row r="135" spans="1:20" s="148" customFormat="1" hidden="1">
      <c r="A135" s="177">
        <v>60</v>
      </c>
      <c r="B135" s="178" t="s">
        <v>345</v>
      </c>
      <c r="C135" s="179" t="s">
        <v>346</v>
      </c>
      <c r="D135" s="180" t="s">
        <v>347</v>
      </c>
      <c r="E135" s="181" t="s">
        <v>348</v>
      </c>
      <c r="F135" s="181" t="s">
        <v>349</v>
      </c>
      <c r="G135" s="145"/>
      <c r="H135" s="146"/>
      <c r="I135" s="145"/>
      <c r="J135" s="145"/>
      <c r="K135" s="145"/>
      <c r="L135" s="145"/>
      <c r="M135" s="147"/>
      <c r="T135" s="149"/>
    </row>
    <row r="136" spans="1:20" s="148" customFormat="1" hidden="1">
      <c r="A136" s="177">
        <v>61</v>
      </c>
      <c r="B136" s="178" t="s">
        <v>350</v>
      </c>
      <c r="C136" s="179" t="s">
        <v>351</v>
      </c>
      <c r="D136" s="180" t="s">
        <v>352</v>
      </c>
      <c r="E136" s="181" t="s">
        <v>353</v>
      </c>
      <c r="F136" s="181" t="s">
        <v>354</v>
      </c>
      <c r="G136" s="145"/>
      <c r="H136" s="146"/>
      <c r="I136" s="145"/>
      <c r="J136" s="145"/>
      <c r="K136" s="145"/>
      <c r="L136" s="145"/>
      <c r="M136" s="147"/>
      <c r="T136" s="149"/>
    </row>
    <row r="137" spans="1:20" s="148" customFormat="1" hidden="1">
      <c r="A137" s="177">
        <v>62</v>
      </c>
      <c r="B137" s="178" t="s">
        <v>355</v>
      </c>
      <c r="C137" s="179" t="s">
        <v>356</v>
      </c>
      <c r="D137" s="180" t="s">
        <v>357</v>
      </c>
      <c r="E137" s="181" t="s">
        <v>358</v>
      </c>
      <c r="F137" s="181" t="s">
        <v>359</v>
      </c>
      <c r="G137" s="145"/>
      <c r="H137" s="146"/>
      <c r="I137" s="145"/>
      <c r="J137" s="145"/>
      <c r="K137" s="145"/>
      <c r="L137" s="145"/>
      <c r="M137" s="147"/>
      <c r="T137" s="149"/>
    </row>
    <row r="138" spans="1:20" s="148" customFormat="1" hidden="1">
      <c r="A138" s="177">
        <v>63</v>
      </c>
      <c r="B138" s="178" t="s">
        <v>360</v>
      </c>
      <c r="C138" s="179" t="s">
        <v>361</v>
      </c>
      <c r="D138" s="180" t="s">
        <v>362</v>
      </c>
      <c r="E138" s="181" t="s">
        <v>363</v>
      </c>
      <c r="F138" s="181" t="s">
        <v>364</v>
      </c>
      <c r="G138" s="145"/>
      <c r="H138" s="146"/>
      <c r="I138" s="145"/>
      <c r="J138" s="145"/>
      <c r="K138" s="145"/>
      <c r="L138" s="145"/>
      <c r="M138" s="147"/>
      <c r="T138" s="149"/>
    </row>
    <row r="139" spans="1:20" s="148" customFormat="1" hidden="1">
      <c r="A139" s="177">
        <v>64</v>
      </c>
      <c r="B139" s="178" t="s">
        <v>365</v>
      </c>
      <c r="C139" s="179" t="s">
        <v>366</v>
      </c>
      <c r="D139" s="180" t="s">
        <v>367</v>
      </c>
      <c r="E139" s="181" t="s">
        <v>368</v>
      </c>
      <c r="F139" s="181" t="s">
        <v>369</v>
      </c>
      <c r="G139" s="145"/>
      <c r="H139" s="146"/>
      <c r="I139" s="145"/>
      <c r="J139" s="145"/>
      <c r="K139" s="145"/>
      <c r="L139" s="145"/>
      <c r="M139" s="147"/>
      <c r="T139" s="149"/>
    </row>
    <row r="140" spans="1:20" s="148" customFormat="1" hidden="1">
      <c r="A140" s="177">
        <v>65</v>
      </c>
      <c r="B140" s="178" t="s">
        <v>370</v>
      </c>
      <c r="C140" s="179" t="s">
        <v>371</v>
      </c>
      <c r="D140" s="180" t="s">
        <v>372</v>
      </c>
      <c r="E140" s="181" t="s">
        <v>373</v>
      </c>
      <c r="F140" s="181" t="s">
        <v>374</v>
      </c>
      <c r="G140" s="145"/>
      <c r="H140" s="146"/>
      <c r="I140" s="145"/>
      <c r="J140" s="145"/>
      <c r="K140" s="145"/>
      <c r="L140" s="145"/>
      <c r="M140" s="147"/>
      <c r="T140" s="149"/>
    </row>
    <row r="141" spans="1:20" s="148" customFormat="1" hidden="1">
      <c r="A141" s="177">
        <v>66</v>
      </c>
      <c r="B141" s="178" t="s">
        <v>375</v>
      </c>
      <c r="C141" s="179" t="s">
        <v>376</v>
      </c>
      <c r="D141" s="180" t="s">
        <v>377</v>
      </c>
      <c r="E141" s="181" t="s">
        <v>378</v>
      </c>
      <c r="F141" s="181" t="s">
        <v>379</v>
      </c>
      <c r="G141" s="145"/>
      <c r="H141" s="146"/>
      <c r="I141" s="145"/>
      <c r="J141" s="145"/>
      <c r="K141" s="145"/>
      <c r="L141" s="145"/>
      <c r="M141" s="147"/>
      <c r="T141" s="149"/>
    </row>
    <row r="142" spans="1:20" s="148" customFormat="1" hidden="1">
      <c r="A142" s="177">
        <v>67</v>
      </c>
      <c r="B142" s="178" t="s">
        <v>380</v>
      </c>
      <c r="C142" s="179" t="s">
        <v>381</v>
      </c>
      <c r="D142" s="180" t="s">
        <v>382</v>
      </c>
      <c r="E142" s="181" t="s">
        <v>383</v>
      </c>
      <c r="F142" s="181" t="s">
        <v>384</v>
      </c>
      <c r="G142" s="145"/>
      <c r="H142" s="146"/>
      <c r="I142" s="145"/>
      <c r="J142" s="145"/>
      <c r="K142" s="145"/>
      <c r="L142" s="145"/>
      <c r="M142" s="147"/>
      <c r="T142" s="149"/>
    </row>
    <row r="143" spans="1:20" s="148" customFormat="1" hidden="1">
      <c r="A143" s="177">
        <v>68</v>
      </c>
      <c r="B143" s="178" t="s">
        <v>385</v>
      </c>
      <c r="C143" s="179" t="s">
        <v>386</v>
      </c>
      <c r="D143" s="180" t="s">
        <v>387</v>
      </c>
      <c r="E143" s="181" t="s">
        <v>388</v>
      </c>
      <c r="F143" s="181" t="s">
        <v>389</v>
      </c>
      <c r="G143" s="145"/>
      <c r="H143" s="146"/>
      <c r="I143" s="145"/>
      <c r="J143" s="145"/>
      <c r="K143" s="145"/>
      <c r="L143" s="145"/>
      <c r="M143" s="147"/>
      <c r="T143" s="149"/>
    </row>
    <row r="144" spans="1:20" s="148" customFormat="1" hidden="1">
      <c r="A144" s="177">
        <v>69</v>
      </c>
      <c r="B144" s="178" t="s">
        <v>390</v>
      </c>
      <c r="C144" s="179" t="s">
        <v>391</v>
      </c>
      <c r="D144" s="180" t="s">
        <v>392</v>
      </c>
      <c r="E144" s="181" t="s">
        <v>393</v>
      </c>
      <c r="F144" s="181" t="s">
        <v>394</v>
      </c>
      <c r="G144" s="145"/>
      <c r="H144" s="146"/>
      <c r="I144" s="145"/>
      <c r="J144" s="145"/>
      <c r="K144" s="145"/>
      <c r="L144" s="145"/>
      <c r="M144" s="147"/>
      <c r="T144" s="149"/>
    </row>
    <row r="145" spans="1:20" s="148" customFormat="1" hidden="1">
      <c r="A145" s="177">
        <v>70</v>
      </c>
      <c r="B145" s="178" t="s">
        <v>395</v>
      </c>
      <c r="C145" s="179" t="s">
        <v>396</v>
      </c>
      <c r="D145" s="180" t="s">
        <v>397</v>
      </c>
      <c r="E145" s="181" t="s">
        <v>398</v>
      </c>
      <c r="F145" s="181" t="s">
        <v>399</v>
      </c>
      <c r="G145" s="145"/>
      <c r="H145" s="146"/>
      <c r="I145" s="145"/>
      <c r="J145" s="145"/>
      <c r="K145" s="145"/>
      <c r="L145" s="145"/>
      <c r="M145" s="147"/>
      <c r="T145" s="149"/>
    </row>
    <row r="146" spans="1:20" s="148" customFormat="1" hidden="1">
      <c r="A146" s="177">
        <v>71</v>
      </c>
      <c r="B146" s="178" t="s">
        <v>400</v>
      </c>
      <c r="C146" s="179" t="s">
        <v>401</v>
      </c>
      <c r="D146" s="180" t="s">
        <v>402</v>
      </c>
      <c r="E146" s="181" t="s">
        <v>403</v>
      </c>
      <c r="F146" s="181" t="s">
        <v>404</v>
      </c>
      <c r="G146" s="145"/>
      <c r="H146" s="146"/>
      <c r="I146" s="145"/>
      <c r="J146" s="145"/>
      <c r="K146" s="145"/>
      <c r="L146" s="145"/>
      <c r="M146" s="147"/>
      <c r="T146" s="149"/>
    </row>
    <row r="147" spans="1:20" s="148" customFormat="1" hidden="1">
      <c r="A147" s="177">
        <v>72</v>
      </c>
      <c r="B147" s="178" t="s">
        <v>405</v>
      </c>
      <c r="C147" s="179" t="s">
        <v>406</v>
      </c>
      <c r="D147" s="180" t="s">
        <v>407</v>
      </c>
      <c r="E147" s="181" t="s">
        <v>408</v>
      </c>
      <c r="F147" s="181" t="s">
        <v>409</v>
      </c>
      <c r="G147" s="145"/>
      <c r="H147" s="146"/>
      <c r="I147" s="145"/>
      <c r="J147" s="145"/>
      <c r="K147" s="145"/>
      <c r="L147" s="145"/>
      <c r="M147" s="147"/>
      <c r="T147" s="149"/>
    </row>
    <row r="148" spans="1:20" s="148" customFormat="1" hidden="1">
      <c r="A148" s="177">
        <v>73</v>
      </c>
      <c r="B148" s="178" t="s">
        <v>410</v>
      </c>
      <c r="C148" s="179" t="s">
        <v>411</v>
      </c>
      <c r="D148" s="180" t="s">
        <v>412</v>
      </c>
      <c r="E148" s="181" t="s">
        <v>413</v>
      </c>
      <c r="F148" s="181" t="s">
        <v>414</v>
      </c>
      <c r="G148" s="145"/>
      <c r="H148" s="146"/>
      <c r="I148" s="145"/>
      <c r="J148" s="145"/>
      <c r="K148" s="145"/>
      <c r="L148" s="145"/>
      <c r="M148" s="147"/>
      <c r="T148" s="149"/>
    </row>
    <row r="149" spans="1:20" s="148" customFormat="1" hidden="1">
      <c r="A149" s="177">
        <v>74</v>
      </c>
      <c r="B149" s="178" t="s">
        <v>415</v>
      </c>
      <c r="C149" s="179" t="s">
        <v>416</v>
      </c>
      <c r="D149" s="180" t="s">
        <v>417</v>
      </c>
      <c r="E149" s="181" t="s">
        <v>418</v>
      </c>
      <c r="F149" s="181" t="s">
        <v>419</v>
      </c>
      <c r="G149" s="145"/>
      <c r="H149" s="146"/>
      <c r="I149" s="145"/>
      <c r="J149" s="145"/>
      <c r="K149" s="145"/>
      <c r="L149" s="145"/>
      <c r="M149" s="147"/>
      <c r="T149" s="149"/>
    </row>
    <row r="150" spans="1:20" s="148" customFormat="1" hidden="1">
      <c r="A150" s="177">
        <v>75</v>
      </c>
      <c r="B150" s="178" t="s">
        <v>420</v>
      </c>
      <c r="C150" s="179" t="s">
        <v>421</v>
      </c>
      <c r="D150" s="180" t="s">
        <v>422</v>
      </c>
      <c r="E150" s="181" t="s">
        <v>423</v>
      </c>
      <c r="F150" s="181" t="s">
        <v>424</v>
      </c>
      <c r="G150" s="145"/>
      <c r="H150" s="146"/>
      <c r="I150" s="145"/>
      <c r="J150" s="145"/>
      <c r="K150" s="145"/>
      <c r="L150" s="145"/>
      <c r="M150" s="147"/>
      <c r="T150" s="149"/>
    </row>
    <row r="151" spans="1:20" s="148" customFormat="1" hidden="1">
      <c r="A151" s="177">
        <v>76</v>
      </c>
      <c r="B151" s="178" t="s">
        <v>425</v>
      </c>
      <c r="C151" s="179" t="s">
        <v>426</v>
      </c>
      <c r="D151" s="180" t="s">
        <v>427</v>
      </c>
      <c r="E151" s="181" t="s">
        <v>428</v>
      </c>
      <c r="F151" s="181" t="s">
        <v>429</v>
      </c>
      <c r="G151" s="145"/>
      <c r="H151" s="146"/>
      <c r="I151" s="145"/>
      <c r="J151" s="145"/>
      <c r="K151" s="145"/>
      <c r="L151" s="145"/>
      <c r="M151" s="147"/>
      <c r="T151" s="149"/>
    </row>
    <row r="152" spans="1:20" s="148" customFormat="1" hidden="1">
      <c r="A152" s="177">
        <v>77</v>
      </c>
      <c r="B152" s="178" t="s">
        <v>430</v>
      </c>
      <c r="C152" s="179" t="s">
        <v>431</v>
      </c>
      <c r="D152" s="180" t="s">
        <v>432</v>
      </c>
      <c r="E152" s="181" t="s">
        <v>433</v>
      </c>
      <c r="F152" s="181" t="s">
        <v>434</v>
      </c>
      <c r="G152" s="145"/>
      <c r="H152" s="146"/>
      <c r="I152" s="145"/>
      <c r="J152" s="145"/>
      <c r="K152" s="145"/>
      <c r="L152" s="145"/>
      <c r="M152" s="147"/>
      <c r="T152" s="149"/>
    </row>
    <row r="153" spans="1:20" s="148" customFormat="1" hidden="1">
      <c r="A153" s="177">
        <v>78</v>
      </c>
      <c r="B153" s="178" t="s">
        <v>435</v>
      </c>
      <c r="C153" s="179" t="s">
        <v>436</v>
      </c>
      <c r="D153" s="180" t="s">
        <v>437</v>
      </c>
      <c r="E153" s="181" t="s">
        <v>438</v>
      </c>
      <c r="F153" s="181" t="s">
        <v>439</v>
      </c>
      <c r="G153" s="145"/>
      <c r="H153" s="146"/>
      <c r="I153" s="145"/>
      <c r="J153" s="145"/>
      <c r="K153" s="145"/>
      <c r="L153" s="145"/>
      <c r="M153" s="147"/>
      <c r="T153" s="149"/>
    </row>
    <row r="154" spans="1:20" s="148" customFormat="1" hidden="1">
      <c r="A154" s="177">
        <v>79</v>
      </c>
      <c r="B154" s="178" t="s">
        <v>440</v>
      </c>
      <c r="C154" s="179" t="s">
        <v>441</v>
      </c>
      <c r="D154" s="180" t="s">
        <v>442</v>
      </c>
      <c r="E154" s="181" t="s">
        <v>443</v>
      </c>
      <c r="F154" s="181" t="s">
        <v>444</v>
      </c>
      <c r="G154" s="145"/>
      <c r="H154" s="146"/>
      <c r="I154" s="145"/>
      <c r="J154" s="145"/>
      <c r="K154" s="145"/>
      <c r="L154" s="145"/>
      <c r="M154" s="147"/>
      <c r="T154" s="149"/>
    </row>
    <row r="155" spans="1:20" s="148" customFormat="1" hidden="1">
      <c r="A155" s="177">
        <v>80</v>
      </c>
      <c r="B155" s="178" t="s">
        <v>445</v>
      </c>
      <c r="C155" s="179" t="s">
        <v>446</v>
      </c>
      <c r="D155" s="180" t="s">
        <v>447</v>
      </c>
      <c r="E155" s="181" t="s">
        <v>448</v>
      </c>
      <c r="F155" s="181" t="s">
        <v>449</v>
      </c>
      <c r="G155" s="145"/>
      <c r="H155" s="146"/>
      <c r="I155" s="145"/>
      <c r="J155" s="145"/>
      <c r="K155" s="145"/>
      <c r="L155" s="145"/>
      <c r="M155" s="147"/>
      <c r="T155" s="149"/>
    </row>
    <row r="156" spans="1:20" s="148" customFormat="1" hidden="1">
      <c r="A156" s="177">
        <v>81</v>
      </c>
      <c r="B156" s="178" t="s">
        <v>450</v>
      </c>
      <c r="C156" s="179" t="s">
        <v>451</v>
      </c>
      <c r="D156" s="180" t="s">
        <v>452</v>
      </c>
      <c r="E156" s="181" t="s">
        <v>453</v>
      </c>
      <c r="F156" s="181" t="s">
        <v>454</v>
      </c>
      <c r="G156" s="145"/>
      <c r="H156" s="146"/>
      <c r="I156" s="145"/>
      <c r="J156" s="145"/>
      <c r="K156" s="145"/>
      <c r="L156" s="145"/>
      <c r="M156" s="147"/>
      <c r="T156" s="149"/>
    </row>
    <row r="157" spans="1:20" s="148" customFormat="1" hidden="1">
      <c r="A157" s="177">
        <v>82</v>
      </c>
      <c r="B157" s="178" t="s">
        <v>455</v>
      </c>
      <c r="C157" s="179" t="s">
        <v>456</v>
      </c>
      <c r="D157" s="180" t="s">
        <v>457</v>
      </c>
      <c r="E157" s="181" t="s">
        <v>458</v>
      </c>
      <c r="F157" s="181" t="s">
        <v>459</v>
      </c>
      <c r="G157" s="145"/>
      <c r="H157" s="146"/>
      <c r="I157" s="145"/>
      <c r="J157" s="145"/>
      <c r="K157" s="145"/>
      <c r="L157" s="145"/>
      <c r="M157" s="147"/>
      <c r="T157" s="149"/>
    </row>
    <row r="158" spans="1:20" s="148" customFormat="1" hidden="1">
      <c r="A158" s="177">
        <v>83</v>
      </c>
      <c r="B158" s="178" t="s">
        <v>460</v>
      </c>
      <c r="C158" s="179" t="s">
        <v>461</v>
      </c>
      <c r="D158" s="180" t="s">
        <v>462</v>
      </c>
      <c r="E158" s="181" t="s">
        <v>463</v>
      </c>
      <c r="F158" s="181" t="s">
        <v>464</v>
      </c>
      <c r="G158" s="145"/>
      <c r="H158" s="146"/>
      <c r="I158" s="145"/>
      <c r="J158" s="145"/>
      <c r="K158" s="145"/>
      <c r="L158" s="145"/>
      <c r="M158" s="147"/>
      <c r="T158" s="149"/>
    </row>
    <row r="159" spans="1:20" s="148" customFormat="1" hidden="1">
      <c r="A159" s="177">
        <v>84</v>
      </c>
      <c r="B159" s="178" t="s">
        <v>465</v>
      </c>
      <c r="C159" s="179" t="s">
        <v>466</v>
      </c>
      <c r="D159" s="180" t="s">
        <v>467</v>
      </c>
      <c r="E159" s="181" t="s">
        <v>468</v>
      </c>
      <c r="F159" s="181" t="s">
        <v>469</v>
      </c>
      <c r="G159" s="145"/>
      <c r="H159" s="146"/>
      <c r="I159" s="145"/>
      <c r="J159" s="145"/>
      <c r="K159" s="145"/>
      <c r="L159" s="145"/>
      <c r="M159" s="147"/>
      <c r="T159" s="149"/>
    </row>
    <row r="160" spans="1:20" s="148" customFormat="1" hidden="1">
      <c r="A160" s="177">
        <v>85</v>
      </c>
      <c r="B160" s="178" t="s">
        <v>470</v>
      </c>
      <c r="C160" s="179" t="s">
        <v>471</v>
      </c>
      <c r="D160" s="180" t="s">
        <v>472</v>
      </c>
      <c r="E160" s="181" t="s">
        <v>473</v>
      </c>
      <c r="F160" s="181" t="s">
        <v>474</v>
      </c>
      <c r="G160" s="145"/>
      <c r="H160" s="146"/>
      <c r="I160" s="145"/>
      <c r="J160" s="145"/>
      <c r="K160" s="145"/>
      <c r="L160" s="145"/>
      <c r="M160" s="147"/>
      <c r="T160" s="149"/>
    </row>
    <row r="161" spans="1:20" s="148" customFormat="1" hidden="1">
      <c r="A161" s="177">
        <v>86</v>
      </c>
      <c r="B161" s="178" t="s">
        <v>475</v>
      </c>
      <c r="C161" s="179" t="s">
        <v>476</v>
      </c>
      <c r="D161" s="180" t="s">
        <v>477</v>
      </c>
      <c r="E161" s="181" t="s">
        <v>478</v>
      </c>
      <c r="F161" s="181" t="s">
        <v>479</v>
      </c>
      <c r="G161" s="145"/>
      <c r="H161" s="146"/>
      <c r="I161" s="145"/>
      <c r="J161" s="145"/>
      <c r="K161" s="145"/>
      <c r="L161" s="145"/>
      <c r="M161" s="147"/>
      <c r="T161" s="149"/>
    </row>
    <row r="162" spans="1:20" s="148" customFormat="1" hidden="1">
      <c r="A162" s="177">
        <v>87</v>
      </c>
      <c r="B162" s="178" t="s">
        <v>480</v>
      </c>
      <c r="C162" s="179" t="s">
        <v>481</v>
      </c>
      <c r="D162" s="180" t="s">
        <v>482</v>
      </c>
      <c r="E162" s="181" t="s">
        <v>483</v>
      </c>
      <c r="F162" s="181" t="s">
        <v>484</v>
      </c>
      <c r="G162" s="145"/>
      <c r="H162" s="146"/>
      <c r="I162" s="145"/>
      <c r="J162" s="145"/>
      <c r="K162" s="145"/>
      <c r="L162" s="145"/>
      <c r="M162" s="147"/>
      <c r="T162" s="149"/>
    </row>
    <row r="163" spans="1:20" s="148" customFormat="1" hidden="1">
      <c r="A163" s="177">
        <v>88</v>
      </c>
      <c r="B163" s="178" t="s">
        <v>485</v>
      </c>
      <c r="C163" s="179" t="s">
        <v>486</v>
      </c>
      <c r="D163" s="180" t="s">
        <v>487</v>
      </c>
      <c r="E163" s="181" t="s">
        <v>488</v>
      </c>
      <c r="F163" s="181" t="s">
        <v>489</v>
      </c>
      <c r="G163" s="145"/>
      <c r="H163" s="146"/>
      <c r="I163" s="145"/>
      <c r="J163" s="145"/>
      <c r="K163" s="145"/>
      <c r="L163" s="145"/>
      <c r="M163" s="147"/>
      <c r="T163" s="149"/>
    </row>
    <row r="164" spans="1:20" s="148" customFormat="1" hidden="1">
      <c r="A164" s="177">
        <v>89</v>
      </c>
      <c r="B164" s="178" t="s">
        <v>490</v>
      </c>
      <c r="C164" s="179" t="s">
        <v>491</v>
      </c>
      <c r="D164" s="180" t="s">
        <v>492</v>
      </c>
      <c r="E164" s="181" t="s">
        <v>493</v>
      </c>
      <c r="F164" s="181" t="s">
        <v>494</v>
      </c>
      <c r="G164" s="145"/>
      <c r="H164" s="146"/>
      <c r="I164" s="145"/>
      <c r="J164" s="145"/>
      <c r="K164" s="145"/>
      <c r="L164" s="145"/>
      <c r="M164" s="147"/>
      <c r="T164" s="149"/>
    </row>
    <row r="165" spans="1:20" s="148" customFormat="1" hidden="1">
      <c r="A165" s="183">
        <v>90</v>
      </c>
      <c r="B165" s="184" t="s">
        <v>495</v>
      </c>
      <c r="C165" s="179" t="s">
        <v>496</v>
      </c>
      <c r="D165" s="180" t="s">
        <v>497</v>
      </c>
      <c r="E165" s="181" t="s">
        <v>498</v>
      </c>
      <c r="F165" s="181" t="s">
        <v>499</v>
      </c>
      <c r="G165" s="145"/>
      <c r="H165" s="146"/>
      <c r="I165" s="145"/>
      <c r="J165" s="145"/>
      <c r="K165" s="145"/>
      <c r="L165" s="145"/>
      <c r="M165" s="147"/>
      <c r="T165" s="149"/>
    </row>
    <row r="166" spans="1:20" s="148" customFormat="1" hidden="1">
      <c r="A166" s="183">
        <v>91</v>
      </c>
      <c r="B166" s="184" t="s">
        <v>500</v>
      </c>
      <c r="C166" s="179" t="s">
        <v>501</v>
      </c>
      <c r="D166" s="180" t="s">
        <v>502</v>
      </c>
      <c r="E166" s="181" t="s">
        <v>503</v>
      </c>
      <c r="F166" s="181" t="s">
        <v>504</v>
      </c>
      <c r="G166" s="145"/>
      <c r="H166" s="146"/>
      <c r="I166" s="145"/>
      <c r="J166" s="145"/>
      <c r="K166" s="145"/>
      <c r="L166" s="145"/>
      <c r="M166" s="147"/>
      <c r="T166" s="149"/>
    </row>
    <row r="167" spans="1:20" s="148" customFormat="1" hidden="1">
      <c r="A167" s="183">
        <v>92</v>
      </c>
      <c r="B167" s="184" t="s">
        <v>505</v>
      </c>
      <c r="C167" s="179" t="s">
        <v>506</v>
      </c>
      <c r="D167" s="180" t="s">
        <v>507</v>
      </c>
      <c r="E167" s="181" t="s">
        <v>508</v>
      </c>
      <c r="F167" s="181" t="s">
        <v>509</v>
      </c>
      <c r="G167" s="145"/>
      <c r="H167" s="146"/>
      <c r="I167" s="145"/>
      <c r="J167" s="145"/>
      <c r="K167" s="145"/>
      <c r="L167" s="145"/>
      <c r="M167" s="147"/>
      <c r="T167" s="149"/>
    </row>
    <row r="168" spans="1:20" s="148" customFormat="1" hidden="1">
      <c r="A168" s="183">
        <v>93</v>
      </c>
      <c r="B168" s="184" t="s">
        <v>510</v>
      </c>
      <c r="C168" s="179" t="s">
        <v>511</v>
      </c>
      <c r="D168" s="180" t="s">
        <v>512</v>
      </c>
      <c r="E168" s="181" t="s">
        <v>513</v>
      </c>
      <c r="F168" s="181" t="s">
        <v>514</v>
      </c>
      <c r="G168" s="145"/>
      <c r="H168" s="146"/>
      <c r="I168" s="145"/>
      <c r="J168" s="145"/>
      <c r="K168" s="145"/>
      <c r="L168" s="145"/>
      <c r="M168" s="147"/>
      <c r="T168" s="149"/>
    </row>
    <row r="169" spans="1:20" s="148" customFormat="1" hidden="1">
      <c r="A169" s="183">
        <v>94</v>
      </c>
      <c r="B169" s="184" t="s">
        <v>515</v>
      </c>
      <c r="C169" s="179" t="s">
        <v>516</v>
      </c>
      <c r="D169" s="180" t="s">
        <v>517</v>
      </c>
      <c r="E169" s="181" t="s">
        <v>518</v>
      </c>
      <c r="F169" s="181" t="s">
        <v>519</v>
      </c>
      <c r="G169" s="145"/>
      <c r="H169" s="146"/>
      <c r="I169" s="145"/>
      <c r="J169" s="145"/>
      <c r="K169" s="145"/>
      <c r="L169" s="145"/>
      <c r="M169" s="147"/>
      <c r="T169" s="149"/>
    </row>
    <row r="170" spans="1:20" s="148" customFormat="1" hidden="1">
      <c r="A170" s="183">
        <v>95</v>
      </c>
      <c r="B170" s="184" t="s">
        <v>520</v>
      </c>
      <c r="C170" s="179" t="s">
        <v>521</v>
      </c>
      <c r="D170" s="180" t="s">
        <v>522</v>
      </c>
      <c r="E170" s="181" t="s">
        <v>523</v>
      </c>
      <c r="F170" s="181" t="s">
        <v>524</v>
      </c>
      <c r="G170" s="145"/>
      <c r="H170" s="146"/>
      <c r="I170" s="145"/>
      <c r="J170" s="145"/>
      <c r="K170" s="145"/>
      <c r="L170" s="145"/>
      <c r="M170" s="147"/>
      <c r="T170" s="149"/>
    </row>
    <row r="171" spans="1:20" s="148" customFormat="1" hidden="1">
      <c r="A171" s="183">
        <v>96</v>
      </c>
      <c r="B171" s="184" t="s">
        <v>525</v>
      </c>
      <c r="C171" s="179" t="s">
        <v>526</v>
      </c>
      <c r="D171" s="180" t="s">
        <v>527</v>
      </c>
      <c r="E171" s="181" t="s">
        <v>528</v>
      </c>
      <c r="F171" s="181" t="s">
        <v>529</v>
      </c>
      <c r="G171" s="145"/>
      <c r="H171" s="146"/>
      <c r="I171" s="145"/>
      <c r="J171" s="145"/>
      <c r="K171" s="145"/>
      <c r="L171" s="145"/>
      <c r="M171" s="147"/>
      <c r="T171" s="149"/>
    </row>
    <row r="172" spans="1:20" s="148" customFormat="1" hidden="1">
      <c r="A172" s="183">
        <v>97</v>
      </c>
      <c r="B172" s="184" t="s">
        <v>530</v>
      </c>
      <c r="C172" s="179" t="s">
        <v>531</v>
      </c>
      <c r="D172" s="180" t="s">
        <v>532</v>
      </c>
      <c r="E172" s="181" t="s">
        <v>533</v>
      </c>
      <c r="F172" s="181" t="s">
        <v>534</v>
      </c>
      <c r="G172" s="145"/>
      <c r="H172" s="146"/>
      <c r="I172" s="145"/>
      <c r="J172" s="145"/>
      <c r="K172" s="145"/>
      <c r="L172" s="145"/>
      <c r="M172" s="147"/>
      <c r="T172" s="149"/>
    </row>
    <row r="173" spans="1:20" s="148" customFormat="1" hidden="1">
      <c r="A173" s="183">
        <v>98</v>
      </c>
      <c r="B173" s="184" t="s">
        <v>535</v>
      </c>
      <c r="C173" s="179" t="s">
        <v>536</v>
      </c>
      <c r="D173" s="180" t="s">
        <v>537</v>
      </c>
      <c r="E173" s="181" t="s">
        <v>538</v>
      </c>
      <c r="F173" s="181" t="s">
        <v>539</v>
      </c>
      <c r="G173" s="145"/>
      <c r="H173" s="146"/>
      <c r="I173" s="145"/>
      <c r="J173" s="145"/>
      <c r="K173" s="145"/>
      <c r="L173" s="145"/>
      <c r="M173" s="147"/>
      <c r="T173" s="149"/>
    </row>
    <row r="174" spans="1:20" s="148" customFormat="1" hidden="1">
      <c r="A174" s="185">
        <v>99</v>
      </c>
      <c r="B174" s="186" t="s">
        <v>540</v>
      </c>
      <c r="C174" s="174" t="s">
        <v>541</v>
      </c>
      <c r="D174" s="175" t="s">
        <v>542</v>
      </c>
      <c r="E174" s="176" t="s">
        <v>543</v>
      </c>
      <c r="F174" s="176" t="s">
        <v>544</v>
      </c>
      <c r="G174" s="145"/>
      <c r="H174" s="146"/>
      <c r="I174" s="145"/>
      <c r="J174" s="145"/>
      <c r="K174" s="145"/>
      <c r="L174" s="145"/>
      <c r="M174" s="147"/>
      <c r="T174" s="149"/>
    </row>
    <row r="175" spans="1:20" s="148" customFormat="1" hidden="1">
      <c r="A175" s="187"/>
      <c r="B175" s="146"/>
      <c r="C175" s="145"/>
      <c r="D175" s="145"/>
      <c r="E175" s="145"/>
      <c r="F175" s="145"/>
      <c r="G175" s="145"/>
      <c r="H175" s="146"/>
      <c r="I175" s="145"/>
      <c r="J175" s="145"/>
      <c r="K175" s="145"/>
      <c r="L175" s="145"/>
      <c r="M175" s="147"/>
      <c r="T175" s="149"/>
    </row>
    <row r="176" spans="1:20" s="148" customFormat="1" hidden="1">
      <c r="A176" s="187"/>
      <c r="B176" s="146"/>
      <c r="C176" s="145"/>
      <c r="D176" s="145"/>
      <c r="E176" s="145"/>
      <c r="F176" s="145"/>
      <c r="G176" s="145"/>
      <c r="H176" s="146"/>
      <c r="I176" s="145"/>
      <c r="J176" s="145"/>
      <c r="K176" s="145"/>
      <c r="L176" s="145"/>
      <c r="M176" s="147"/>
      <c r="T176" s="149"/>
    </row>
    <row r="177" spans="1:23" s="148" customFormat="1" hidden="1">
      <c r="A177" s="187" t="s">
        <v>545</v>
      </c>
      <c r="B177" s="146"/>
      <c r="C177" s="145"/>
      <c r="D177" s="145"/>
      <c r="E177" s="145"/>
      <c r="F177" s="145"/>
      <c r="G177" s="145"/>
      <c r="H177" s="146"/>
      <c r="I177" s="145"/>
      <c r="J177" s="145"/>
      <c r="K177" s="145"/>
      <c r="L177" s="145"/>
      <c r="M177" s="158"/>
      <c r="T177" s="149"/>
    </row>
    <row r="178" spans="1:23" s="148" customFormat="1" hidden="1">
      <c r="A178" s="187"/>
      <c r="B178" s="146"/>
      <c r="C178" s="145"/>
      <c r="D178" s="145"/>
      <c r="E178" s="145"/>
      <c r="F178" s="145"/>
      <c r="G178" s="145"/>
      <c r="H178" s="146"/>
      <c r="I178" s="145"/>
      <c r="J178" s="145"/>
      <c r="K178" s="145"/>
      <c r="L178" s="145"/>
      <c r="M178" s="147"/>
      <c r="T178" s="149"/>
    </row>
    <row r="179" spans="1:23" s="148" customFormat="1" hidden="1">
      <c r="A179" s="187" t="s">
        <v>546</v>
      </c>
      <c r="B179" s="146">
        <f>VALUE(LEFT(B71,3))</f>
        <v>0</v>
      </c>
      <c r="C179" s="145" t="str">
        <f>VLOOKUP(B179,A74:F174,5,FALSE)</f>
        <v xml:space="preserve"> </v>
      </c>
      <c r="D179" s="145"/>
      <c r="E179" s="145"/>
      <c r="F179" s="145"/>
      <c r="G179" s="145"/>
      <c r="H179" s="146"/>
      <c r="I179" s="145"/>
      <c r="J179" s="145"/>
      <c r="K179" s="145"/>
      <c r="L179" s="145"/>
      <c r="M179" s="147"/>
      <c r="T179" s="149"/>
    </row>
    <row r="180" spans="1:23" s="148" customFormat="1" hidden="1">
      <c r="A180" s="188" t="s">
        <v>547</v>
      </c>
      <c r="B180" s="146">
        <f>VALUE(MID(B71,4,1))</f>
        <v>0</v>
      </c>
      <c r="C180" s="145" t="str">
        <f>VLOOKUP(B180,A74:E174,3,FALSE)</f>
        <v xml:space="preserve"> </v>
      </c>
      <c r="D180" s="145"/>
      <c r="E180" s="145"/>
      <c r="F180" s="145"/>
      <c r="G180" s="145"/>
      <c r="H180" s="146"/>
      <c r="I180" s="145"/>
      <c r="J180" s="145"/>
      <c r="K180" s="145"/>
      <c r="L180" s="145"/>
      <c r="M180" s="147"/>
      <c r="T180" s="149"/>
    </row>
    <row r="181" spans="1:23" s="148" customFormat="1" hidden="1">
      <c r="A181" s="187" t="s">
        <v>548</v>
      </c>
      <c r="B181" s="146">
        <f>VALUE(MID(B71,5,2))</f>
        <v>0</v>
      </c>
      <c r="C181" s="145" t="str">
        <f>IF(B181&gt;0,VLOOKUP(B181,A74:E174,4,FALSE),IF(B180&gt;0,"Thousand ",""))</f>
        <v/>
      </c>
      <c r="D181" s="145"/>
      <c r="E181" s="145"/>
      <c r="F181" s="145"/>
      <c r="G181" s="145"/>
      <c r="H181" s="146"/>
      <c r="I181" s="145"/>
      <c r="J181" s="145"/>
      <c r="K181" s="145"/>
      <c r="L181" s="145"/>
      <c r="M181" s="147"/>
      <c r="T181" s="149"/>
    </row>
    <row r="182" spans="1:23" s="148" customFormat="1" hidden="1">
      <c r="A182" s="187"/>
      <c r="B182" s="146"/>
      <c r="C182" s="145" t="str">
        <f>IF(B181+B180&lt;1,"",IF(B185+B187&gt;0,"",IF(B183&gt;0,"And ","")))</f>
        <v/>
      </c>
      <c r="D182" s="145"/>
      <c r="E182" s="145"/>
      <c r="F182" s="145"/>
      <c r="G182" s="145"/>
      <c r="H182" s="146"/>
      <c r="I182" s="145"/>
      <c r="J182" s="145"/>
      <c r="K182" s="145"/>
      <c r="L182" s="145"/>
      <c r="M182" s="147"/>
      <c r="T182" s="149"/>
    </row>
    <row r="183" spans="1:23" s="148" customFormat="1" hidden="1">
      <c r="A183" s="187" t="s">
        <v>549</v>
      </c>
      <c r="B183" s="146">
        <f>VALUE(MID(B71,7,1))</f>
        <v>0</v>
      </c>
      <c r="C183" s="145" t="str">
        <f>IF(B183&lt;1,"",VLOOKUP(B183,A74:E174,3,FALSE))</f>
        <v/>
      </c>
      <c r="D183" s="145"/>
      <c r="E183" s="145"/>
      <c r="F183" s="145"/>
      <c r="G183" s="145"/>
      <c r="H183" s="146"/>
      <c r="I183" s="145"/>
      <c r="J183" s="145"/>
      <c r="K183" s="145"/>
      <c r="L183" s="145"/>
      <c r="M183" s="147"/>
      <c r="T183" s="149"/>
    </row>
    <row r="184" spans="1:23" s="148" customFormat="1" hidden="1">
      <c r="A184" s="187"/>
      <c r="B184" s="146"/>
      <c r="C184" s="145" t="str">
        <f>IF(B187&gt;0,"",IF(B185&lt;1,"",IF(B180+B181+B183=0,"","And ")))</f>
        <v/>
      </c>
      <c r="D184" s="145"/>
      <c r="E184" s="145"/>
      <c r="F184" s="145"/>
      <c r="G184" s="145"/>
      <c r="H184" s="146"/>
      <c r="I184" s="145"/>
      <c r="J184" s="145"/>
      <c r="K184" s="145"/>
      <c r="L184" s="145"/>
      <c r="M184" s="147"/>
      <c r="T184" s="149"/>
    </row>
    <row r="185" spans="1:23" s="148" customFormat="1" hidden="1">
      <c r="A185" s="187" t="s">
        <v>550</v>
      </c>
      <c r="B185" s="146">
        <f>VALUE(MID(B71,8,2))</f>
        <v>0</v>
      </c>
      <c r="C185" s="145" t="str">
        <f>IF(B185&lt;1,"",VLOOKUP(B185,A74:$E174,2,FALSE))</f>
        <v/>
      </c>
      <c r="D185" s="145"/>
      <c r="E185" s="145"/>
      <c r="F185" s="145"/>
      <c r="G185" s="145"/>
      <c r="H185" s="146"/>
      <c r="I185" s="145"/>
      <c r="J185" s="145"/>
      <c r="K185" s="145"/>
      <c r="L185" s="145"/>
      <c r="M185" s="147"/>
      <c r="T185" s="149"/>
    </row>
    <row r="186" spans="1:23" s="148" customFormat="1" hidden="1">
      <c r="A186" s="187"/>
      <c r="B186" s="146"/>
      <c r="C186" s="145"/>
      <c r="D186" s="145"/>
      <c r="E186" s="145"/>
      <c r="F186" s="145"/>
      <c r="G186" s="145"/>
      <c r="H186" s="146"/>
      <c r="I186" s="145"/>
      <c r="J186" s="145"/>
      <c r="K186" s="145"/>
      <c r="L186" s="145"/>
      <c r="M186" s="147"/>
      <c r="T186" s="149"/>
    </row>
    <row r="187" spans="1:23" s="148" customFormat="1" hidden="1">
      <c r="A187" s="187" t="s">
        <v>551</v>
      </c>
      <c r="B187" s="146">
        <f>VALUE(RIGHT(B71,2))</f>
        <v>0</v>
      </c>
      <c r="C187" s="145" t="str">
        <f>IF(B187&lt;1,"",VLOOKUP(B187,A74:F174,6,FALSE))</f>
        <v/>
      </c>
      <c r="D187" s="145"/>
      <c r="E187" s="145"/>
      <c r="F187" s="145"/>
      <c r="G187" s="145"/>
      <c r="H187" s="146"/>
      <c r="I187" s="145"/>
      <c r="J187" s="145"/>
      <c r="K187" s="145"/>
      <c r="L187" s="145"/>
      <c r="M187" s="147"/>
      <c r="T187" s="149"/>
    </row>
    <row r="188" spans="1:23" s="148" customFormat="1" hidden="1">
      <c r="A188" s="187"/>
      <c r="B188" s="170" t="s">
        <v>552</v>
      </c>
      <c r="C188" s="145"/>
      <c r="D188" s="145"/>
      <c r="E188" s="145"/>
      <c r="F188" s="145"/>
      <c r="G188" s="145"/>
      <c r="H188" s="146"/>
      <c r="I188" s="145"/>
      <c r="J188" s="145"/>
      <c r="K188" s="145"/>
      <c r="L188" s="145"/>
      <c r="M188" s="147"/>
      <c r="T188" s="149"/>
    </row>
    <row r="189" spans="1:23" s="148" customFormat="1">
      <c r="A189" s="189"/>
      <c r="B189" s="190"/>
      <c r="C189" s="189"/>
      <c r="D189" s="189"/>
      <c r="E189" s="189"/>
      <c r="F189" s="189"/>
      <c r="G189" s="189"/>
      <c r="H189" s="191"/>
      <c r="T189" s="149"/>
    </row>
    <row r="190" spans="1:23" s="135" customFormat="1">
      <c r="T190" s="136"/>
      <c r="W190" s="137"/>
    </row>
  </sheetData>
  <mergeCells count="20">
    <mergeCell ref="A52:B52"/>
    <mergeCell ref="B1:G1"/>
    <mergeCell ref="B2:F2"/>
    <mergeCell ref="E28:G28"/>
    <mergeCell ref="A30:B30"/>
    <mergeCell ref="C30:D30"/>
    <mergeCell ref="A31:B31"/>
    <mergeCell ref="C31:D31"/>
    <mergeCell ref="A32:B32"/>
    <mergeCell ref="A35:B35"/>
    <mergeCell ref="A37:B44"/>
    <mergeCell ref="A45:B48"/>
    <mergeCell ref="A49:H50"/>
    <mergeCell ref="A53:B53"/>
    <mergeCell ref="A54:B54"/>
    <mergeCell ref="A55:B55"/>
    <mergeCell ref="A56:B56"/>
    <mergeCell ref="A73:F73"/>
    <mergeCell ref="A57:O57"/>
    <mergeCell ref="A58:H58"/>
  </mergeCells>
  <printOptions horizontalCentered="1"/>
  <pageMargins left="0.25" right="0.75" top="0.75" bottom="0.5" header="0.5" footer="0.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  </vt:lpstr>
      <vt:lpstr>'Invoice  '!Print_Area</vt:lpstr>
    </vt:vector>
  </TitlesOfParts>
  <Company>esquire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Gazi</dc:creator>
  <cp:lastModifiedBy>Windows User</cp:lastModifiedBy>
  <cp:lastPrinted>2019-12-09T09:58:50Z</cp:lastPrinted>
  <dcterms:created xsi:type="dcterms:W3CDTF">2006-07-16T06:34:11Z</dcterms:created>
  <dcterms:modified xsi:type="dcterms:W3CDTF">2020-06-27T04:25:21Z</dcterms:modified>
</cp:coreProperties>
</file>