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3" i="1" l="1"/>
  <c r="A1" i="3" l="1"/>
  <c r="A23" i="3"/>
  <c r="A16" i="3"/>
  <c r="A33" i="3"/>
  <c r="A21" i="3"/>
  <c r="A22" i="3"/>
  <c r="A31" i="3"/>
  <c r="A6" i="3"/>
  <c r="A27" i="3"/>
  <c r="A13" i="3"/>
  <c r="A25" i="3"/>
  <c r="A18" i="3"/>
  <c r="A19" i="3"/>
  <c r="A10" i="3"/>
  <c r="A28" i="3"/>
  <c r="A12" i="3"/>
  <c r="A7" i="3"/>
  <c r="A32" i="3"/>
  <c r="A30" i="3"/>
  <c r="A14" i="3"/>
  <c r="A26" i="3"/>
  <c r="A8" i="3"/>
  <c r="A20" i="3"/>
  <c r="A5" i="3"/>
  <c r="A3" i="3"/>
  <c r="A24" i="3"/>
  <c r="A9" i="3"/>
  <c r="A11" i="3"/>
  <c r="A4" i="3"/>
  <c r="A17" i="3"/>
  <c r="A29" i="3"/>
  <c r="A15" i="3"/>
  <c r="A2" i="3"/>
  <c r="H46" i="1"/>
  <c r="H43" i="1"/>
  <c r="H41" i="1"/>
  <c r="H154" i="1"/>
  <c r="H126" i="1"/>
  <c r="H37" i="1"/>
  <c r="H94" i="1" l="1"/>
  <c r="H15" i="1"/>
  <c r="H39" i="1"/>
  <c r="H35" i="1"/>
  <c r="H19" i="1"/>
  <c r="H17" i="1"/>
  <c r="H163" i="1" l="1"/>
  <c r="H161" i="1"/>
  <c r="H145" i="1" l="1"/>
  <c r="H124" i="1" l="1"/>
  <c r="H122" i="1"/>
  <c r="H120" i="1"/>
  <c r="H168" i="1"/>
  <c r="H118" i="1" l="1"/>
  <c r="H158" i="1" l="1"/>
  <c r="H156" i="1"/>
  <c r="H116" i="1" l="1"/>
  <c r="H83" i="1"/>
  <c r="H29" i="1" l="1"/>
  <c r="H24" i="1"/>
  <c r="H81" i="1"/>
  <c r="H96" i="1" l="1"/>
  <c r="H85" i="1"/>
  <c r="H108" i="1"/>
  <c r="H21" i="1" l="1"/>
  <c r="H76" i="1"/>
  <c r="H102" i="1"/>
  <c r="H105" i="1"/>
  <c r="H72" i="1" l="1"/>
  <c r="H79" i="1"/>
  <c r="H50" i="1"/>
  <c r="H69" i="1"/>
  <c r="H66" i="1"/>
  <c r="H63" i="1"/>
  <c r="H60" i="1"/>
  <c r="H56" i="1"/>
  <c r="H53" i="1"/>
  <c r="H58" i="1"/>
  <c r="H7" i="1"/>
  <c r="H2" i="1" l="1"/>
</calcChain>
</file>

<file path=xl/sharedStrings.xml><?xml version="1.0" encoding="utf-8"?>
<sst xmlns="http://schemas.openxmlformats.org/spreadsheetml/2006/main" count="163" uniqueCount="138">
  <si>
    <t>Base</t>
  </si>
  <si>
    <t>Mast</t>
  </si>
  <si>
    <t>cost</t>
  </si>
  <si>
    <t>quantity</t>
  </si>
  <si>
    <t>supplier</t>
  </si>
  <si>
    <t>Totem timber</t>
  </si>
  <si>
    <t>Totem Timber</t>
  </si>
  <si>
    <t>packs of 1.5mm x 5m wire rope</t>
  </si>
  <si>
    <t>Homebase</t>
  </si>
  <si>
    <t xml:space="preserve">pack of 10 roofing bolts 50 x 5 </t>
  </si>
  <si>
    <t>(for attaching the cables to the base)</t>
  </si>
  <si>
    <t>Totem</t>
  </si>
  <si>
    <t>pack of 4 furniture brackets</t>
  </si>
  <si>
    <t>pack of 4 wing nuts 5 mm</t>
  </si>
  <si>
    <t>(for securing the roofing bolts by hand)</t>
  </si>
  <si>
    <t>(for attaching the mast cables)</t>
  </si>
  <si>
    <t>Totem gives a 10% discount to Plymouth University staff.</t>
  </si>
  <si>
    <t>Notes:</t>
  </si>
  <si>
    <t>Stainless Steel centre Plymouth</t>
  </si>
  <si>
    <t>set of: 100 x 8 mm bolt + 6 penny washers + 4 normal washers + nylock nut</t>
  </si>
  <si>
    <t>spacer tube 10+ x 70</t>
  </si>
  <si>
    <t>(For attachment of the cable at the top of the mast)</t>
  </si>
  <si>
    <t>Dynamixel MX-28R</t>
  </si>
  <si>
    <t>unit cost</t>
  </si>
  <si>
    <t xml:space="preserve">(Note @12V max torque of  2.5 NM, max speed 55rpm, 4096 ticks per turn, multiturn function)  </t>
  </si>
  <si>
    <t>TOTAL</t>
  </si>
  <si>
    <t>U-profile aluminium 10x20</t>
  </si>
  <si>
    <t>Robosavy</t>
  </si>
  <si>
    <t>CM700</t>
  </si>
  <si>
    <t>2 pieces Exterior plywood EN636 100 x 1620 x 5.5 mm</t>
  </si>
  <si>
    <t>(Cost is for one piece of  2400x600  8.82 + cutting 2.25 - savings possible)</t>
  </si>
  <si>
    <t>Arm</t>
  </si>
  <si>
    <t>RTM825 Light hardwood Dowel 18mm, 2.4m</t>
  </si>
  <si>
    <t>(for reinforcing the inside of the arm tubes)</t>
  </si>
  <si>
    <t>Colorail Chrome 183cm x 19mm</t>
  </si>
  <si>
    <t>(actually "shower curtain rails", for the 4 bars of the robot arm)</t>
  </si>
  <si>
    <t>(for bolt at top of mast, made form left-over of the arm bars)</t>
  </si>
  <si>
    <t>Fork pulley 6x40mm</t>
  </si>
  <si>
    <t>http://store.kornylak.com/SearchResults.asp?searching=Y&amp;sort=5&amp;cat=3&amp;show=10&amp;page=1</t>
  </si>
  <si>
    <t>(a modelwith a bigger diam would increase speed and max load)</t>
  </si>
  <si>
    <t>Omniwheels (Transwheels FXA-115 2'' outer diam, 1/2'' bore) Catalog price $6.19, but by the time they arrive to the UK, it is probably closer to £10.</t>
  </si>
  <si>
    <t>3D printed double pulley for arm raising</t>
  </si>
  <si>
    <t>PU</t>
  </si>
  <si>
    <t>ebay</t>
  </si>
  <si>
    <t>in place of   6m Cord  MOV2 Halyard Polyamid 2mm at 50p/m from Totem timber which is too elastic</t>
  </si>
  <si>
    <t>http://uk.rs-online.com/web/p/ball-bearings/6190086/</t>
  </si>
  <si>
    <t>Ball bearings  10 x 24mm (inner diam x outer diam)</t>
  </si>
  <si>
    <t>USB2Dynamixel (insteadof CM700), directly driving the servos from the PI</t>
  </si>
  <si>
    <t>https://robosavvy.com/store/robotis-usb2dynamixel-pc-interface-to-bioloid-bus.html</t>
  </si>
  <si>
    <t>Gripper</t>
  </si>
  <si>
    <t xml:space="preserve">Pulleys for weight reduction </t>
  </si>
  <si>
    <t>H&amp;W Knight&amp;Son  Surplus store Plymouth</t>
  </si>
  <si>
    <t>3d printed servo and wheel holders</t>
  </si>
  <si>
    <t>3d printed</t>
  </si>
  <si>
    <t xml:space="preserve">motor mount + axel </t>
  </si>
  <si>
    <t xml:space="preserve">nylon screws 2.5mm x </t>
  </si>
  <si>
    <t>guides - 3D printed</t>
  </si>
  <si>
    <t xml:space="preserve">nuts and bolt - </t>
  </si>
  <si>
    <t>Cameras</t>
  </si>
  <si>
    <t>Computing and Control</t>
  </si>
  <si>
    <t>4-pin 485 Dynamixel cables</t>
  </si>
  <si>
    <t>Scrap from PU workshop</t>
  </si>
  <si>
    <t>pinewood board 180x70x18mm, one end cut to shape.</t>
  </si>
  <si>
    <t>for supporting the pulling force of the pulley at the bottom of the mast</t>
  </si>
  <si>
    <t>From a shelf leg</t>
  </si>
  <si>
    <t>DC DC Converter Module 12V To 5V 3A 15W Dual USB Output Power Car Adapter UK</t>
  </si>
  <si>
    <t>http://www.ebay.co.uk/itm/DC-DC-Converter-Module-12V-To-5V-3A-15W-Dual-USB-Output-Power-Car-Adapter-UK-/152019774301</t>
  </si>
  <si>
    <t>4-Ports-High-Speed-USB-Hub-Multi-Splitter-Expansion-USB-2-0-For-PS3-Xbox-Wii-PC</t>
  </si>
  <si>
    <t>http://www.ebay.co.uk/itm/251500688936</t>
  </si>
  <si>
    <t>Note: Output 5V line to be cut!</t>
  </si>
  <si>
    <t>raspberry Pi 3 board</t>
  </si>
  <si>
    <t>gb</t>
  </si>
  <si>
    <t>pu</t>
  </si>
  <si>
    <t>paid by:</t>
  </si>
  <si>
    <t>PLA Nuclear Green 1.75mm 3D Printing Filament 1KG</t>
  </si>
  <si>
    <t>https://robosavvy.com/store/robotis-dynamixel-ax-12a.html</t>
  </si>
  <si>
    <t>https://robosavvy.com/store/robotis-dynamixel-mx-28t-servo-ttl.html</t>
  </si>
  <si>
    <t xml:space="preserve">from: SRA IS102100-109 </t>
  </si>
  <si>
    <t>sra</t>
  </si>
  <si>
    <t>ELP USB with Camera 2.1mm Lens 1080p Hd Free Driver USB Camera Module ,2.0 Megapixel(1080p)</t>
  </si>
  <si>
    <t>https://www.amazon.co.uk/ELP-Camera-Megapixel-Windows-Android/dp/B00KA7WSSU</t>
  </si>
  <si>
    <t>aluminium metal plate (bendable type) 170 x 90x 3mm</t>
  </si>
  <si>
    <t>USB2Dynamixel (insteadof CM700), directly driving the servos from the PI, via the SMPS2.</t>
  </si>
  <si>
    <t>Fellowes cable zip "calble eater", 2m</t>
  </si>
  <si>
    <t xml:space="preserve">Lyreco code 1.864.342 - http://www.lyreco.com/webshop/P03/product/view/000000000001864342?lc=ENEN </t>
  </si>
  <si>
    <t>2 x 13 Pin Header Straight 2.54mm Pitch 3A Gold Plated</t>
  </si>
  <si>
    <t>https://www.rapidonline.com/bkl-10120231-2-x-13-pin-header-straight-2-54mm-pitch-3a-gold-plated-50-8126</t>
  </si>
  <si>
    <t>socme</t>
  </si>
  <si>
    <t>https://www.rapidonline.com/toolcraft-slotted-countersunk-screws-din-963-polyamide-m2-5-x-20mm-pack-of-10-51-3192</t>
  </si>
  <si>
    <t>nylon screws, M2.5x20mm, pack of 10</t>
  </si>
  <si>
    <t>Board cutting to shape</t>
  </si>
  <si>
    <t>Robotis - SMPS2Dynamixel: Power Supply adapter to the Dynamixel Bus, used for 3pin cables</t>
  </si>
  <si>
    <t>Robotis - SMPS2Dynamixel: Power Supply adapter to the Dynamixel Bus, used for 4pin cables.</t>
  </si>
  <si>
    <t>e.g. a amazon for Hobbyking</t>
  </si>
  <si>
    <t>battery MultiStar High Capacity 3S 5200mAh Multi-Rotor Lipo Pack (£32.89+£16.95 UK delivery)</t>
  </si>
  <si>
    <t>(done at PU workshop)</t>
  </si>
  <si>
    <t>(nominal E25x75 but smaller due to planning)</t>
  </si>
  <si>
    <t xml:space="preserve">Dyneema 2mm Various Colours English Braids Per 10 Metres (£4 for 10m + £2.5 postage) </t>
  </si>
  <si>
    <t xml:space="preserve">For arm raising - has theoretically more than enough torque for a 3kg hand+load </t>
  </si>
  <si>
    <t>part of those bought for the wheel mounts.</t>
  </si>
  <si>
    <t xml:space="preserve">https://robosavvy.com/store/robotis-dynamixel-rx-64-servo.html </t>
  </si>
  <si>
    <t>laser cut arm holders 3mm, front, central and back plates mdf - 9 pieces (note that only 6 pieces are needed if a gripper if provided)</t>
  </si>
  <si>
    <t xml:space="preserve">alternative to consider: https://robosavvy.com/store/robosavvy-usb-to-dynamixel-r-3mbps-rs485.html </t>
  </si>
  <si>
    <t>(only £25)</t>
  </si>
  <si>
    <t>https://robosavvy.com/store/robotis-dynamixel-4pin-cable-pack-200mm-20cm-10-units.html</t>
  </si>
  <si>
    <t>4pin servo cables (extended to 50cm length by cutting in the middle, the soldering extra cables  in the middle) pack of 10 - 4 needed for the base.</t>
  </si>
  <si>
    <t>https://robosavvy.com/store/robotis-smps2dynamixel-power-supply-adapter-to-the-dynamixel-bus.html</t>
  </si>
  <si>
    <t>https://robosavvy.com/store/robotis-dynamixel-3pin-cable-pack-200mm-20cm-10-units.html</t>
  </si>
  <si>
    <t>3p dynamixel cables - pack of 10</t>
  </si>
  <si>
    <t>MX-28T, incl horn</t>
  </si>
  <si>
    <t>ax12A servos, incl horn</t>
  </si>
  <si>
    <t>https://www.amazon.co.uk/Raspberry-Pi-Model-Quad-Motherboard/dp/B01CCOXV34/ref=lp_3949897031_1_1?s=computers&amp;ie=UTF8&amp;qid=1465919216&amp;sr=1-1qid=1465919216</t>
  </si>
  <si>
    <t>(MX-28T also usable, possibly other servos)</t>
  </si>
  <si>
    <t>20mm Plywood board</t>
  </si>
  <si>
    <t>http://www.hobbyrc.co.uk/xt60-connectors-pair-1x-male-1x-female?gclid=CLn5rZChmdACFU46GwodPwwJsg</t>
  </si>
  <si>
    <t>Female battery connector: for xt60 (2 pairs in pack)</t>
  </si>
  <si>
    <t>NOTE:</t>
  </si>
  <si>
    <t>All the prices are from reputable suppliers - it may be possible to source components at a lower price elsewhere</t>
  </si>
  <si>
    <t>Dynamixel RX-64 (with HN05-N102 horn)</t>
  </si>
  <si>
    <t>https://robosavvy.com/store/turnigy-12v-2-3s-lipo-basic-balance-charger.html</t>
  </si>
  <si>
    <t>(takes a 12VDC input)</t>
  </si>
  <si>
    <t>Balanced 3S battery charger 800mA (for instance this model)</t>
  </si>
  <si>
    <t>http://uk.farnell.com/powerpax/sw4010e/ac-dc-converter-12w-12v-1a/dp/2424065?mckv=s_dc|pcrid|78108388509|kword||match||plid|&amp;gross_price=true&amp;CATCI=pla-41477300408&amp;CAAGID=20220689949&amp;CAGPSPN=pla&amp;gclid=CMXpssCrmdACFQUW0wod7TsKuQ&amp;DM_PersistentCookieCreated=true&amp;CAWELAID=120173390000285000</t>
  </si>
  <si>
    <t>12VDC power supply 12W (e.g. this one)</t>
  </si>
  <si>
    <t>We ended up needing a 180mm thread - had to buy a steel rod (£1/m) and cut it to size) + 2 penny washers.</t>
  </si>
  <si>
    <t>totem timber</t>
  </si>
  <si>
    <t>Planned redwood bar 70 x 20 (ish)</t>
  </si>
  <si>
    <t>AWDF</t>
  </si>
  <si>
    <t>a</t>
  </si>
  <si>
    <t>\V</t>
  </si>
  <si>
    <t>CS</t>
  </si>
  <si>
    <t>CV</t>
  </si>
  <si>
    <t>strip of 12  block connectors - 16A</t>
  </si>
  <si>
    <t>used wood from home. Guessed price.</t>
  </si>
  <si>
    <t>pack of flat cable clips for attching cables under the base</t>
  </si>
  <si>
    <t>same as for wheel mount</t>
  </si>
  <si>
    <t>The tool shed</t>
  </si>
  <si>
    <t>M4 bolts 45-50mm + 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</si>
</sst>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£&quot;#,##0;[Red]\-&quot;£&quot;#,##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2" fillId="0" borderId="0" xfId="1" applyAlignment="1">
      <alignment vertical="top"/>
    </xf>
    <xf numFmtId="0" fontId="0" fillId="2" borderId="0" xfId="0" applyFill="1"/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6" fontId="0" fillId="0" borderId="0" xfId="0" applyNumberFormat="1" applyFill="1" applyAlignment="1">
      <alignment vertical="top"/>
    </xf>
    <xf numFmtId="0" fontId="1" fillId="0" borderId="0" xfId="0" applyFont="1" applyAlignment="1">
      <alignment vertical="center"/>
    </xf>
    <xf numFmtId="0" fontId="0" fillId="4" borderId="0" xfId="0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obosavvy.com/store/robotis-dynamixel-rx-64-servo.html" TargetMode="External"/><Relationship Id="rId2" Type="http://schemas.openxmlformats.org/officeDocument/2006/relationships/hyperlink" Target="https://www.rapidonline.com/toolcraft-slotted-countersunk-screws-din-963-polyamide-m2-5-x-20mm-pack-of-10-51-3192" TargetMode="External"/><Relationship Id="rId1" Type="http://schemas.openxmlformats.org/officeDocument/2006/relationships/hyperlink" Target="http://store.kornylak.com/SearchResults.asp?searching=Y&amp;sort=5&amp;cat=3&amp;show=10&amp;pag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tabSelected="1" topLeftCell="A7" workbookViewId="0">
      <selection activeCell="C21" sqref="C21"/>
    </sheetView>
  </sheetViews>
  <sheetFormatPr defaultRowHeight="15" x14ac:dyDescent="0.25"/>
  <cols>
    <col min="2" max="2" width="9.140625" style="2"/>
    <col min="3" max="3" width="53.28515625" style="1" customWidth="1"/>
    <col min="7" max="8" width="9.140625" style="4"/>
    <col min="9" max="9" width="4" style="4" customWidth="1"/>
    <col min="10" max="10" width="9.140625" style="4"/>
  </cols>
  <sheetData>
    <row r="1" spans="1:13" ht="15.75" thickBot="1" x14ac:dyDescent="0.3"/>
    <row r="2" spans="1:13" ht="15.75" thickBot="1" x14ac:dyDescent="0.3">
      <c r="G2" s="4" t="s">
        <v>25</v>
      </c>
      <c r="H2" s="5">
        <f>SUM(H7:H365)</f>
        <v>1739.9</v>
      </c>
      <c r="I2" s="6"/>
    </row>
    <row r="3" spans="1:13" x14ac:dyDescent="0.25">
      <c r="H3" s="6"/>
      <c r="I3" s="6"/>
    </row>
    <row r="4" spans="1:13" x14ac:dyDescent="0.25">
      <c r="B4" s="2" t="s">
        <v>3</v>
      </c>
      <c r="G4" s="4" t="s">
        <v>23</v>
      </c>
      <c r="H4" s="4" t="s">
        <v>2</v>
      </c>
      <c r="I4" s="4" t="s">
        <v>73</v>
      </c>
      <c r="J4" s="4" t="s">
        <v>4</v>
      </c>
    </row>
    <row r="5" spans="1:13" x14ac:dyDescent="0.25">
      <c r="A5" s="8" t="s">
        <v>0</v>
      </c>
      <c r="B5" s="9"/>
      <c r="C5" s="10"/>
      <c r="D5" s="8"/>
      <c r="E5" s="8"/>
      <c r="F5" s="8"/>
      <c r="G5" s="11"/>
      <c r="H5" s="11"/>
      <c r="I5" s="11"/>
      <c r="J5" s="11"/>
      <c r="K5" s="8"/>
      <c r="L5" s="8"/>
      <c r="M5" s="8"/>
    </row>
    <row r="7" spans="1:13" x14ac:dyDescent="0.25">
      <c r="B7" s="2">
        <v>3</v>
      </c>
      <c r="C7" s="1" t="s">
        <v>22</v>
      </c>
      <c r="G7" s="4">
        <v>188.3</v>
      </c>
      <c r="H7" s="15">
        <f>B7*G7</f>
        <v>564.90000000000009</v>
      </c>
      <c r="I7" s="4" t="s">
        <v>72</v>
      </c>
      <c r="J7" s="4" t="s">
        <v>27</v>
      </c>
    </row>
    <row r="8" spans="1:13" x14ac:dyDescent="0.25">
      <c r="C8" s="1" t="s">
        <v>112</v>
      </c>
    </row>
    <row r="9" spans="1:13" ht="30" x14ac:dyDescent="0.25">
      <c r="C9" s="1" t="s">
        <v>24</v>
      </c>
    </row>
    <row r="11" spans="1:13" x14ac:dyDescent="0.25">
      <c r="B11" s="2">
        <v>3</v>
      </c>
      <c r="C11" s="1" t="s">
        <v>52</v>
      </c>
      <c r="G11" s="16">
        <v>25.6</v>
      </c>
      <c r="H11" s="16">
        <v>25.6</v>
      </c>
    </row>
    <row r="13" spans="1:13" x14ac:dyDescent="0.25">
      <c r="B13" s="2">
        <v>1</v>
      </c>
      <c r="C13" s="1" t="s">
        <v>113</v>
      </c>
      <c r="G13" s="12">
        <v>5</v>
      </c>
      <c r="H13" s="16">
        <v>25.6</v>
      </c>
      <c r="J13" s="4" t="s">
        <v>133</v>
      </c>
    </row>
    <row r="15" spans="1:13" x14ac:dyDescent="0.25">
      <c r="B15" s="2">
        <v>1</v>
      </c>
      <c r="C15" s="1" t="s">
        <v>90</v>
      </c>
      <c r="G15" s="13">
        <v>10</v>
      </c>
      <c r="H15" s="4">
        <f>B15*G15</f>
        <v>10</v>
      </c>
      <c r="J15" s="4" t="s">
        <v>95</v>
      </c>
    </row>
    <row r="17" spans="2:10" x14ac:dyDescent="0.25">
      <c r="B17" s="2">
        <v>12</v>
      </c>
      <c r="C17" s="17" t="s">
        <v>137</v>
      </c>
      <c r="G17" s="4">
        <v>0.1</v>
      </c>
      <c r="H17" s="4">
        <f>B17*G17</f>
        <v>1.2000000000000002</v>
      </c>
    </row>
    <row r="19" spans="2:10" x14ac:dyDescent="0.25">
      <c r="B19" s="2">
        <v>2</v>
      </c>
      <c r="C19" s="1" t="s">
        <v>89</v>
      </c>
      <c r="G19" s="4">
        <v>2.86</v>
      </c>
      <c r="H19" s="4">
        <f>B19*G19</f>
        <v>5.72</v>
      </c>
      <c r="J19" s="7" t="s">
        <v>88</v>
      </c>
    </row>
    <row r="21" spans="2:10" ht="45" x14ac:dyDescent="0.25">
      <c r="B21" s="2">
        <v>3</v>
      </c>
      <c r="C21" s="1" t="s">
        <v>40</v>
      </c>
      <c r="G21" s="4">
        <v>10</v>
      </c>
      <c r="H21" s="4">
        <f>B21*G21</f>
        <v>30</v>
      </c>
      <c r="I21" s="4" t="s">
        <v>72</v>
      </c>
      <c r="J21" s="7" t="s">
        <v>38</v>
      </c>
    </row>
    <row r="22" spans="2:10" ht="30" x14ac:dyDescent="0.25">
      <c r="C22" s="1" t="s">
        <v>39</v>
      </c>
    </row>
    <row r="24" spans="2:10" x14ac:dyDescent="0.25">
      <c r="B24" s="2">
        <v>6</v>
      </c>
      <c r="C24" s="1" t="s">
        <v>46</v>
      </c>
      <c r="G24" s="4">
        <v>1.54</v>
      </c>
      <c r="H24" s="4">
        <f>B24*G24</f>
        <v>9.24</v>
      </c>
      <c r="I24" s="4" t="s">
        <v>72</v>
      </c>
      <c r="J24" s="4" t="s">
        <v>45</v>
      </c>
    </row>
    <row r="26" spans="2:10" x14ac:dyDescent="0.25">
      <c r="B26" s="2">
        <v>3</v>
      </c>
      <c r="C26" s="1" t="s">
        <v>60</v>
      </c>
      <c r="G26" s="12"/>
    </row>
    <row r="28" spans="2:10" x14ac:dyDescent="0.25">
      <c r="B28" s="2">
        <v>1</v>
      </c>
      <c r="C28" s="1" t="s">
        <v>28</v>
      </c>
    </row>
    <row r="29" spans="2:10" ht="30" x14ac:dyDescent="0.25">
      <c r="B29" s="2">
        <v>1</v>
      </c>
      <c r="C29" s="1" t="s">
        <v>47</v>
      </c>
      <c r="G29" s="4">
        <v>51.5</v>
      </c>
      <c r="H29" s="15">
        <f>B29*G29</f>
        <v>51.5</v>
      </c>
      <c r="J29" s="4" t="s">
        <v>48</v>
      </c>
    </row>
    <row r="30" spans="2:10" x14ac:dyDescent="0.25">
      <c r="J30" s="4" t="s">
        <v>102</v>
      </c>
    </row>
    <row r="31" spans="2:10" x14ac:dyDescent="0.25">
      <c r="J31" s="4" t="s">
        <v>103</v>
      </c>
    </row>
    <row r="33" spans="1:13" x14ac:dyDescent="0.25">
      <c r="B33" s="2">
        <v>1</v>
      </c>
      <c r="C33" s="1" t="s">
        <v>134</v>
      </c>
      <c r="G33" s="4">
        <v>1</v>
      </c>
      <c r="H33" s="4">
        <f>B33*G33</f>
        <v>1</v>
      </c>
      <c r="J33" s="4" t="s">
        <v>136</v>
      </c>
    </row>
    <row r="35" spans="1:13" ht="30" x14ac:dyDescent="0.25">
      <c r="B35" s="2">
        <v>1</v>
      </c>
      <c r="C35" s="1" t="s">
        <v>92</v>
      </c>
      <c r="G35" s="4">
        <v>6.6</v>
      </c>
      <c r="H35" s="4">
        <f>B35*G35</f>
        <v>6.6</v>
      </c>
      <c r="J35" s="4" t="s">
        <v>106</v>
      </c>
    </row>
    <row r="37" spans="1:13" ht="45" x14ac:dyDescent="0.25">
      <c r="B37" s="2">
        <v>1</v>
      </c>
      <c r="C37" s="1" t="s">
        <v>105</v>
      </c>
      <c r="G37" s="4">
        <v>18.5</v>
      </c>
      <c r="H37" s="4">
        <f>B37*G37</f>
        <v>18.5</v>
      </c>
      <c r="J37" s="4" t="s">
        <v>104</v>
      </c>
    </row>
    <row r="39" spans="1:13" ht="30" x14ac:dyDescent="0.25">
      <c r="B39" s="2">
        <v>1</v>
      </c>
      <c r="C39" s="1" t="s">
        <v>94</v>
      </c>
      <c r="G39" s="4">
        <v>49.84</v>
      </c>
      <c r="H39" s="4">
        <f>B39*G39</f>
        <v>49.84</v>
      </c>
      <c r="J39" s="4" t="s">
        <v>93</v>
      </c>
    </row>
    <row r="41" spans="1:13" x14ac:dyDescent="0.25">
      <c r="B41" s="2">
        <v>1</v>
      </c>
      <c r="C41" s="14" t="s">
        <v>115</v>
      </c>
      <c r="G41" s="4">
        <v>2.7</v>
      </c>
      <c r="H41" s="4">
        <f>B41*G41</f>
        <v>2.7</v>
      </c>
      <c r="J41" s="4" t="s">
        <v>114</v>
      </c>
    </row>
    <row r="42" spans="1:13" x14ac:dyDescent="0.25">
      <c r="C42" s="14"/>
    </row>
    <row r="43" spans="1:13" x14ac:dyDescent="0.25">
      <c r="B43" s="2">
        <v>1</v>
      </c>
      <c r="C43" s="14" t="s">
        <v>121</v>
      </c>
      <c r="G43" s="4">
        <v>10</v>
      </c>
      <c r="H43" s="4">
        <f>B43*G43</f>
        <v>10</v>
      </c>
      <c r="J43" s="4" t="s">
        <v>119</v>
      </c>
    </row>
    <row r="44" spans="1:13" x14ac:dyDescent="0.25">
      <c r="C44" s="14" t="s">
        <v>120</v>
      </c>
    </row>
    <row r="45" spans="1:13" x14ac:dyDescent="0.25">
      <c r="C45" s="14"/>
    </row>
    <row r="46" spans="1:13" x14ac:dyDescent="0.25">
      <c r="B46" s="2">
        <v>1</v>
      </c>
      <c r="C46" s="14" t="s">
        <v>123</v>
      </c>
      <c r="G46" s="4">
        <v>7.12</v>
      </c>
      <c r="H46" s="4">
        <f>B46*G46</f>
        <v>7.12</v>
      </c>
      <c r="J46" s="4" t="s">
        <v>122</v>
      </c>
    </row>
    <row r="48" spans="1:13" x14ac:dyDescent="0.25">
      <c r="A48" s="8" t="s">
        <v>1</v>
      </c>
      <c r="B48" s="9"/>
      <c r="C48" s="10"/>
      <c r="D48" s="8"/>
      <c r="E48" s="8"/>
      <c r="F48" s="8"/>
      <c r="G48" s="11"/>
      <c r="H48" s="11"/>
      <c r="I48" s="11"/>
      <c r="J48" s="11"/>
      <c r="K48" s="8"/>
      <c r="L48" s="8"/>
      <c r="M48" s="8"/>
    </row>
    <row r="50" spans="2:10" x14ac:dyDescent="0.25">
      <c r="B50" s="2">
        <v>1</v>
      </c>
      <c r="C50" s="1" t="s">
        <v>29</v>
      </c>
      <c r="G50" s="4">
        <v>11.27</v>
      </c>
      <c r="H50" s="4">
        <f>B50*G50</f>
        <v>11.27</v>
      </c>
      <c r="J50" s="4" t="s">
        <v>5</v>
      </c>
    </row>
    <row r="51" spans="2:10" ht="30" x14ac:dyDescent="0.25">
      <c r="C51" s="1" t="s">
        <v>30</v>
      </c>
    </row>
    <row r="53" spans="2:10" x14ac:dyDescent="0.25">
      <c r="B53" s="2">
        <v>1</v>
      </c>
      <c r="C53" s="1" t="s">
        <v>126</v>
      </c>
      <c r="G53" s="4">
        <v>2.39</v>
      </c>
      <c r="H53" s="4">
        <f>B53*G53</f>
        <v>2.39</v>
      </c>
      <c r="J53" s="4" t="s">
        <v>6</v>
      </c>
    </row>
    <row r="54" spans="2:10" x14ac:dyDescent="0.25">
      <c r="C54" s="1" t="s">
        <v>96</v>
      </c>
    </row>
    <row r="56" spans="2:10" x14ac:dyDescent="0.25">
      <c r="B56" s="2">
        <v>2</v>
      </c>
      <c r="C56" s="1" t="s">
        <v>26</v>
      </c>
      <c r="G56" s="4">
        <v>8.2799999999999994</v>
      </c>
      <c r="H56" s="4">
        <f>B56*G56</f>
        <v>16.559999999999999</v>
      </c>
      <c r="J56" s="4" t="s">
        <v>6</v>
      </c>
    </row>
    <row r="58" spans="2:10" x14ac:dyDescent="0.25">
      <c r="B58" s="2">
        <v>2</v>
      </c>
      <c r="C58" s="1" t="s">
        <v>7</v>
      </c>
      <c r="G58" s="4">
        <v>2.98</v>
      </c>
      <c r="H58" s="4">
        <f>B58*G58</f>
        <v>5.96</v>
      </c>
      <c r="J58" s="4" t="s">
        <v>8</v>
      </c>
    </row>
    <row r="60" spans="2:10" x14ac:dyDescent="0.25">
      <c r="B60" s="2">
        <v>1</v>
      </c>
      <c r="C60" s="1" t="s">
        <v>9</v>
      </c>
      <c r="G60" s="4">
        <v>2.4</v>
      </c>
      <c r="H60" s="4">
        <f>B60*G60</f>
        <v>2.4</v>
      </c>
      <c r="J60" s="4" t="s">
        <v>11</v>
      </c>
    </row>
    <row r="61" spans="2:10" x14ac:dyDescent="0.25">
      <c r="C61" s="1" t="s">
        <v>10</v>
      </c>
    </row>
    <row r="63" spans="2:10" x14ac:dyDescent="0.25">
      <c r="B63" s="2">
        <v>1</v>
      </c>
      <c r="C63" s="1" t="s">
        <v>12</v>
      </c>
      <c r="G63" s="4">
        <v>1.08</v>
      </c>
      <c r="H63" s="4">
        <f>B63*G63</f>
        <v>1.08</v>
      </c>
      <c r="J63" s="4" t="s">
        <v>11</v>
      </c>
    </row>
    <row r="64" spans="2:10" x14ac:dyDescent="0.25">
      <c r="C64" s="1" t="s">
        <v>10</v>
      </c>
    </row>
    <row r="66" spans="2:10" x14ac:dyDescent="0.25">
      <c r="B66" s="2">
        <v>1</v>
      </c>
      <c r="C66" s="1" t="s">
        <v>13</v>
      </c>
      <c r="G66" s="4">
        <v>1.62</v>
      </c>
      <c r="H66" s="4">
        <f>B66*G66</f>
        <v>1.62</v>
      </c>
      <c r="J66" s="4" t="s">
        <v>11</v>
      </c>
    </row>
    <row r="67" spans="2:10" x14ac:dyDescent="0.25">
      <c r="C67" s="1" t="s">
        <v>14</v>
      </c>
    </row>
    <row r="69" spans="2:10" x14ac:dyDescent="0.25">
      <c r="B69" s="2">
        <v>1</v>
      </c>
      <c r="C69" s="1" t="s">
        <v>132</v>
      </c>
      <c r="G69" s="4">
        <v>1.49</v>
      </c>
      <c r="H69" s="4">
        <f>B69*G69</f>
        <v>1.49</v>
      </c>
      <c r="J69" s="4" t="s">
        <v>11</v>
      </c>
    </row>
    <row r="70" spans="2:10" x14ac:dyDescent="0.25">
      <c r="C70" s="1" t="s">
        <v>15</v>
      </c>
    </row>
    <row r="72" spans="2:10" ht="30" x14ac:dyDescent="0.25">
      <c r="B72" s="2">
        <v>1</v>
      </c>
      <c r="C72" s="1" t="s">
        <v>19</v>
      </c>
      <c r="G72" s="4">
        <v>1.5</v>
      </c>
      <c r="H72" s="4">
        <f>B72*G72</f>
        <v>1.5</v>
      </c>
      <c r="J72" s="4" t="s">
        <v>18</v>
      </c>
    </row>
    <row r="73" spans="2:10" x14ac:dyDescent="0.25">
      <c r="C73" s="1" t="s">
        <v>21</v>
      </c>
    </row>
    <row r="74" spans="2:10" ht="30" x14ac:dyDescent="0.25">
      <c r="C74" s="1" t="s">
        <v>124</v>
      </c>
    </row>
    <row r="76" spans="2:10" x14ac:dyDescent="0.25">
      <c r="B76" s="2">
        <v>1</v>
      </c>
      <c r="C76" s="1" t="s">
        <v>20</v>
      </c>
      <c r="G76" s="4">
        <v>0</v>
      </c>
      <c r="H76" s="4">
        <f>B76*G76</f>
        <v>0</v>
      </c>
    </row>
    <row r="77" spans="2:10" ht="30" x14ac:dyDescent="0.25">
      <c r="C77" s="1" t="s">
        <v>36</v>
      </c>
    </row>
    <row r="79" spans="2:10" x14ac:dyDescent="0.25">
      <c r="B79" s="2">
        <v>1</v>
      </c>
      <c r="C79" s="1" t="s">
        <v>37</v>
      </c>
      <c r="G79" s="4">
        <v>5.36</v>
      </c>
      <c r="H79" s="4">
        <f>B79*G79</f>
        <v>5.36</v>
      </c>
      <c r="J79" s="4" t="s">
        <v>125</v>
      </c>
    </row>
    <row r="81" spans="2:12" ht="30" x14ac:dyDescent="0.25">
      <c r="B81" s="2">
        <v>1</v>
      </c>
      <c r="C81" s="1" t="s">
        <v>97</v>
      </c>
      <c r="G81" s="4">
        <v>6.5</v>
      </c>
      <c r="H81" s="4">
        <f>B81*G81</f>
        <v>6.5</v>
      </c>
      <c r="J81" s="4" t="s">
        <v>43</v>
      </c>
      <c r="L81" s="4" t="s">
        <v>44</v>
      </c>
    </row>
    <row r="83" spans="2:12" x14ac:dyDescent="0.25">
      <c r="B83" s="2">
        <v>2</v>
      </c>
      <c r="C83" s="1" t="s">
        <v>50</v>
      </c>
      <c r="G83" s="4">
        <v>2</v>
      </c>
      <c r="H83" s="4">
        <f>B83*G83</f>
        <v>4</v>
      </c>
      <c r="J83" s="4" t="s">
        <v>51</v>
      </c>
    </row>
    <row r="85" spans="2:12" x14ac:dyDescent="0.25">
      <c r="B85" s="2">
        <v>1</v>
      </c>
      <c r="C85" s="1" t="s">
        <v>41</v>
      </c>
      <c r="G85" s="4">
        <v>9.84</v>
      </c>
      <c r="H85" s="4">
        <f>B85*G85</f>
        <v>9.84</v>
      </c>
      <c r="I85" s="4" t="s">
        <v>72</v>
      </c>
      <c r="J85" s="4" t="s">
        <v>42</v>
      </c>
    </row>
    <row r="87" spans="2:12" x14ac:dyDescent="0.25">
      <c r="B87" s="2">
        <v>2</v>
      </c>
      <c r="C87" s="1" t="s">
        <v>62</v>
      </c>
      <c r="G87" s="4">
        <v>0</v>
      </c>
      <c r="H87" s="4">
        <v>0</v>
      </c>
      <c r="J87" s="4" t="s">
        <v>64</v>
      </c>
    </row>
    <row r="88" spans="2:12" ht="30" x14ac:dyDescent="0.25">
      <c r="C88" s="1" t="s">
        <v>63</v>
      </c>
    </row>
    <row r="90" spans="2:12" x14ac:dyDescent="0.25">
      <c r="B90" s="2">
        <v>1</v>
      </c>
      <c r="C90" s="1" t="s">
        <v>54</v>
      </c>
      <c r="G90" s="16">
        <v>25.6</v>
      </c>
      <c r="J90" s="4" t="s">
        <v>53</v>
      </c>
    </row>
    <row r="92" spans="2:12" x14ac:dyDescent="0.25">
      <c r="B92" s="2">
        <v>2</v>
      </c>
      <c r="C92" s="1" t="s">
        <v>55</v>
      </c>
      <c r="G92" s="4">
        <v>0</v>
      </c>
      <c r="H92" s="4">
        <v>0</v>
      </c>
      <c r="J92" s="4" t="s">
        <v>99</v>
      </c>
    </row>
    <row r="94" spans="2:12" x14ac:dyDescent="0.25">
      <c r="B94" s="2">
        <v>2</v>
      </c>
      <c r="C94" s="1" t="s">
        <v>46</v>
      </c>
      <c r="G94" s="4">
        <v>1.54</v>
      </c>
      <c r="H94" s="4">
        <f>B94*G94</f>
        <v>3.08</v>
      </c>
      <c r="J94" s="4" t="s">
        <v>135</v>
      </c>
    </row>
    <row r="96" spans="2:12" x14ac:dyDescent="0.25">
      <c r="B96" s="2">
        <v>1</v>
      </c>
      <c r="C96" s="1" t="s">
        <v>118</v>
      </c>
      <c r="G96" s="4">
        <v>276</v>
      </c>
      <c r="H96" s="4">
        <f>B96*G96</f>
        <v>276</v>
      </c>
      <c r="I96" s="4" t="s">
        <v>72</v>
      </c>
      <c r="J96" s="7" t="s">
        <v>100</v>
      </c>
    </row>
    <row r="97" spans="1:13" ht="30" x14ac:dyDescent="0.25">
      <c r="C97" s="1" t="s">
        <v>98</v>
      </c>
    </row>
    <row r="100" spans="1:13" x14ac:dyDescent="0.25">
      <c r="A100" s="8" t="s">
        <v>31</v>
      </c>
      <c r="B100" s="9"/>
      <c r="C100" s="10"/>
      <c r="D100" s="8"/>
      <c r="E100" s="8"/>
      <c r="F100" s="8"/>
      <c r="G100" s="11"/>
      <c r="H100" s="11"/>
      <c r="I100" s="11"/>
      <c r="J100" s="11"/>
      <c r="K100" s="8"/>
      <c r="L100" s="8"/>
      <c r="M100" s="8"/>
    </row>
    <row r="102" spans="1:13" x14ac:dyDescent="0.25">
      <c r="B102" s="2">
        <v>2</v>
      </c>
      <c r="C102" s="1" t="s">
        <v>34</v>
      </c>
      <c r="G102" s="4">
        <v>6.39</v>
      </c>
      <c r="H102" s="4">
        <f>B102*G102</f>
        <v>12.78</v>
      </c>
      <c r="I102" s="4" t="s">
        <v>71</v>
      </c>
      <c r="J102" s="4" t="s">
        <v>11</v>
      </c>
    </row>
    <row r="103" spans="1:13" ht="30" x14ac:dyDescent="0.25">
      <c r="C103" s="1" t="s">
        <v>35</v>
      </c>
    </row>
    <row r="105" spans="1:13" x14ac:dyDescent="0.25">
      <c r="B105" s="2">
        <v>1</v>
      </c>
      <c r="C105" s="1" t="s">
        <v>32</v>
      </c>
      <c r="G105" s="4">
        <v>2.85</v>
      </c>
      <c r="H105" s="4">
        <f>B105*G105</f>
        <v>2.85</v>
      </c>
      <c r="I105" s="4" t="s">
        <v>71</v>
      </c>
      <c r="J105" s="4" t="s">
        <v>11</v>
      </c>
    </row>
    <row r="106" spans="1:13" x14ac:dyDescent="0.25">
      <c r="C106" s="1" t="s">
        <v>33</v>
      </c>
    </row>
    <row r="108" spans="1:13" ht="45" x14ac:dyDescent="0.25">
      <c r="B108" s="2">
        <v>1</v>
      </c>
      <c r="C108" s="1" t="s">
        <v>101</v>
      </c>
      <c r="G108" s="4">
        <v>9.99</v>
      </c>
      <c r="H108" s="4">
        <f>B108*G108</f>
        <v>9.99</v>
      </c>
      <c r="I108" s="4" t="s">
        <v>72</v>
      </c>
      <c r="J108" s="4" t="s">
        <v>42</v>
      </c>
    </row>
    <row r="110" spans="1:13" x14ac:dyDescent="0.25">
      <c r="B110" s="2">
        <v>4</v>
      </c>
      <c r="C110" s="1" t="s">
        <v>56</v>
      </c>
      <c r="G110" s="12"/>
      <c r="I110" s="4" t="s">
        <v>71</v>
      </c>
      <c r="J110" s="4" t="s">
        <v>72</v>
      </c>
    </row>
    <row r="112" spans="1:13" x14ac:dyDescent="0.25">
      <c r="C112" s="1" t="s">
        <v>57</v>
      </c>
    </row>
    <row r="114" spans="1:13" x14ac:dyDescent="0.25">
      <c r="A114" s="8" t="s">
        <v>49</v>
      </c>
      <c r="B114" s="9"/>
      <c r="C114" s="10"/>
      <c r="D114" s="8"/>
      <c r="E114" s="8"/>
      <c r="F114" s="8"/>
      <c r="G114" s="11"/>
      <c r="H114" s="11"/>
      <c r="I114" s="11"/>
      <c r="J114" s="11"/>
      <c r="K114" s="8"/>
      <c r="L114" s="8"/>
      <c r="M114" s="8"/>
    </row>
    <row r="116" spans="1:13" x14ac:dyDescent="0.25">
      <c r="B116" s="2">
        <v>1</v>
      </c>
      <c r="C116" s="1" t="s">
        <v>81</v>
      </c>
      <c r="H116" s="4">
        <f>B116*G116</f>
        <v>0</v>
      </c>
      <c r="J116" s="4" t="s">
        <v>61</v>
      </c>
    </row>
    <row r="118" spans="1:13" ht="30" x14ac:dyDescent="0.25">
      <c r="B118" s="2">
        <v>1</v>
      </c>
      <c r="C118" s="1" t="s">
        <v>82</v>
      </c>
      <c r="G118" s="4">
        <v>51.5</v>
      </c>
      <c r="H118" s="15">
        <f>B118*G118</f>
        <v>51.5</v>
      </c>
      <c r="I118" s="4" t="s">
        <v>72</v>
      </c>
      <c r="J118" s="4" t="s">
        <v>48</v>
      </c>
    </row>
    <row r="120" spans="1:13" ht="30" x14ac:dyDescent="0.25">
      <c r="B120" s="2">
        <v>1</v>
      </c>
      <c r="C120" s="1" t="s">
        <v>91</v>
      </c>
      <c r="G120" s="4">
        <v>6.6</v>
      </c>
      <c r="H120" s="4">
        <f>B120*G120</f>
        <v>6.6</v>
      </c>
      <c r="J120" s="4" t="s">
        <v>106</v>
      </c>
    </row>
    <row r="122" spans="1:13" x14ac:dyDescent="0.25">
      <c r="B122" s="2">
        <v>2</v>
      </c>
      <c r="C122" s="1" t="s">
        <v>110</v>
      </c>
      <c r="G122" s="4">
        <v>40.5</v>
      </c>
      <c r="H122" s="15">
        <f>B122*G122</f>
        <v>81</v>
      </c>
      <c r="J122" s="4" t="s">
        <v>75</v>
      </c>
    </row>
    <row r="124" spans="1:13" x14ac:dyDescent="0.25">
      <c r="B124" s="2">
        <v>1</v>
      </c>
      <c r="C124" s="1" t="s">
        <v>109</v>
      </c>
      <c r="G124" s="4">
        <v>216.8</v>
      </c>
      <c r="H124" s="15">
        <f>B124*G124</f>
        <v>216.8</v>
      </c>
      <c r="J124" s="4" t="s">
        <v>76</v>
      </c>
    </row>
    <row r="126" spans="1:13" x14ac:dyDescent="0.25">
      <c r="B126" s="2">
        <v>1</v>
      </c>
      <c r="C126" s="1" t="s">
        <v>108</v>
      </c>
      <c r="G126" s="4">
        <v>15.3</v>
      </c>
      <c r="H126" s="4">
        <f>B126*G126</f>
        <v>15.3</v>
      </c>
      <c r="J126" s="4" t="s">
        <v>107</v>
      </c>
    </row>
    <row r="143" spans="1:13" x14ac:dyDescent="0.25">
      <c r="A143" s="8" t="s">
        <v>58</v>
      </c>
      <c r="B143" s="9"/>
      <c r="C143" s="10"/>
      <c r="D143" s="8"/>
      <c r="E143" s="8"/>
      <c r="F143" s="8"/>
      <c r="G143" s="11"/>
      <c r="H143" s="11"/>
      <c r="I143" s="11"/>
      <c r="J143" s="11"/>
      <c r="K143" s="8"/>
      <c r="L143" s="8"/>
      <c r="M143" s="8"/>
    </row>
    <row r="145" spans="1:13" ht="30" x14ac:dyDescent="0.25">
      <c r="B145" s="2">
        <v>3</v>
      </c>
      <c r="C145" s="1" t="s">
        <v>79</v>
      </c>
      <c r="G145" s="4">
        <v>35.4</v>
      </c>
      <c r="H145" s="4">
        <f>B145*G145</f>
        <v>106.19999999999999</v>
      </c>
      <c r="I145" s="4" t="s">
        <v>78</v>
      </c>
      <c r="J145" s="4" t="s">
        <v>80</v>
      </c>
    </row>
    <row r="147" spans="1:13" x14ac:dyDescent="0.25">
      <c r="C147" s="1" t="s">
        <v>77</v>
      </c>
    </row>
    <row r="152" spans="1:13" x14ac:dyDescent="0.25">
      <c r="A152" s="8" t="s">
        <v>59</v>
      </c>
      <c r="B152" s="9"/>
      <c r="C152" s="10"/>
      <c r="D152" s="8"/>
      <c r="E152" s="8"/>
      <c r="F152" s="8"/>
      <c r="G152" s="11"/>
      <c r="H152" s="11"/>
      <c r="I152" s="11"/>
      <c r="J152" s="11"/>
      <c r="K152" s="8"/>
      <c r="L152" s="8"/>
      <c r="M152" s="8"/>
    </row>
    <row r="154" spans="1:13" x14ac:dyDescent="0.25">
      <c r="B154" s="2">
        <v>1</v>
      </c>
      <c r="C154" s="1" t="s">
        <v>70</v>
      </c>
      <c r="G154" s="4">
        <v>31.49</v>
      </c>
      <c r="H154" s="4">
        <f>B154*G154</f>
        <v>31.49</v>
      </c>
      <c r="J154" s="4" t="s">
        <v>111</v>
      </c>
    </row>
    <row r="156" spans="1:13" ht="30" x14ac:dyDescent="0.25">
      <c r="B156" s="2">
        <v>1</v>
      </c>
      <c r="C156" s="1" t="s">
        <v>65</v>
      </c>
      <c r="G156" s="4">
        <v>3.49</v>
      </c>
      <c r="H156" s="4">
        <f>B156*G156</f>
        <v>3.49</v>
      </c>
      <c r="I156" s="4" t="s">
        <v>71</v>
      </c>
      <c r="J156" s="4" t="s">
        <v>66</v>
      </c>
    </row>
    <row r="158" spans="1:13" ht="30" x14ac:dyDescent="0.25">
      <c r="B158" s="2">
        <v>1</v>
      </c>
      <c r="C158" s="1" t="s">
        <v>67</v>
      </c>
      <c r="G158" s="4">
        <v>1.99</v>
      </c>
      <c r="H158" s="4">
        <f>B158*G158</f>
        <v>1.99</v>
      </c>
      <c r="I158" s="4" t="s">
        <v>71</v>
      </c>
      <c r="J158" s="4" t="s">
        <v>68</v>
      </c>
    </row>
    <row r="159" spans="1:13" x14ac:dyDescent="0.25">
      <c r="C159" s="1" t="s">
        <v>69</v>
      </c>
    </row>
    <row r="161" spans="1:10" x14ac:dyDescent="0.25">
      <c r="B161" s="2">
        <v>1</v>
      </c>
      <c r="C161" s="1" t="s">
        <v>83</v>
      </c>
      <c r="G161" s="4">
        <v>12.77</v>
      </c>
      <c r="H161" s="4">
        <f>B161*G161</f>
        <v>12.77</v>
      </c>
      <c r="I161" s="4" t="s">
        <v>87</v>
      </c>
      <c r="J161" s="4" t="s">
        <v>84</v>
      </c>
    </row>
    <row r="163" spans="1:10" x14ac:dyDescent="0.25">
      <c r="B163" s="2">
        <v>1</v>
      </c>
      <c r="C163" s="1" t="s">
        <v>85</v>
      </c>
      <c r="G163" s="4">
        <v>0.56999999999999995</v>
      </c>
      <c r="H163" s="4">
        <f>B163*G163</f>
        <v>0.56999999999999995</v>
      </c>
      <c r="I163" s="4" t="s">
        <v>78</v>
      </c>
      <c r="J163" s="4" t="s">
        <v>86</v>
      </c>
    </row>
    <row r="166" spans="1:10" x14ac:dyDescent="0.25">
      <c r="A166" t="s">
        <v>17</v>
      </c>
      <c r="B166" s="3" t="s">
        <v>16</v>
      </c>
    </row>
    <row r="168" spans="1:10" x14ac:dyDescent="0.25">
      <c r="B168" s="2">
        <v>1</v>
      </c>
      <c r="C168" s="1" t="s">
        <v>74</v>
      </c>
      <c r="G168" s="4">
        <v>18</v>
      </c>
      <c r="H168" s="4">
        <f>B168*G168</f>
        <v>18</v>
      </c>
      <c r="I168" s="4" t="s">
        <v>72</v>
      </c>
      <c r="J168" s="4" t="s">
        <v>74</v>
      </c>
    </row>
    <row r="171" spans="1:10" ht="45" x14ac:dyDescent="0.25">
      <c r="A171" t="s">
        <v>116</v>
      </c>
      <c r="C171" s="1" t="s">
        <v>117</v>
      </c>
    </row>
  </sheetData>
  <hyperlinks>
    <hyperlink ref="J21" r:id="rId1"/>
    <hyperlink ref="J19" r:id="rId2"/>
    <hyperlink ref="J96" r:id="rId3"/>
  </hyperlinks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sqref="A1:XFD1048576"/>
    </sheetView>
  </sheetViews>
  <sheetFormatPr defaultRowHeight="15" x14ac:dyDescent="0.25"/>
  <sheetData>
    <row r="1" spans="1:3" x14ac:dyDescent="0.25">
      <c r="A1">
        <f t="shared" ref="A1:A33" ca="1" si="0">RAND()</f>
        <v>0.78592558599086093</v>
      </c>
    </row>
    <row r="2" spans="1:3" x14ac:dyDescent="0.25">
      <c r="A2">
        <f t="shared" ca="1" si="0"/>
        <v>0.29414508594130173</v>
      </c>
    </row>
    <row r="3" spans="1:3" x14ac:dyDescent="0.25">
      <c r="A3">
        <f t="shared" ca="1" si="0"/>
        <v>0.49070103219565397</v>
      </c>
      <c r="C3" t="s">
        <v>128</v>
      </c>
    </row>
    <row r="4" spans="1:3" x14ac:dyDescent="0.25">
      <c r="A4">
        <f t="shared" ca="1" si="0"/>
        <v>0.99814940832422483</v>
      </c>
      <c r="B4" t="s">
        <v>127</v>
      </c>
    </row>
    <row r="5" spans="1:3" x14ac:dyDescent="0.25">
      <c r="A5">
        <f t="shared" ca="1" si="0"/>
        <v>0.1873022876509286</v>
      </c>
    </row>
    <row r="6" spans="1:3" x14ac:dyDescent="0.25">
      <c r="A6">
        <f t="shared" ca="1" si="0"/>
        <v>0.63130120569109271</v>
      </c>
    </row>
    <row r="7" spans="1:3" x14ac:dyDescent="0.25">
      <c r="A7">
        <f t="shared" ca="1" si="0"/>
        <v>0.14015175289500681</v>
      </c>
    </row>
    <row r="8" spans="1:3" x14ac:dyDescent="0.25">
      <c r="A8">
        <f t="shared" ca="1" si="0"/>
        <v>0.11860236378810096</v>
      </c>
    </row>
    <row r="9" spans="1:3" x14ac:dyDescent="0.25">
      <c r="A9">
        <f t="shared" ca="1" si="0"/>
        <v>0.13259264304785756</v>
      </c>
    </row>
    <row r="10" spans="1:3" x14ac:dyDescent="0.25">
      <c r="A10">
        <f t="shared" ca="1" si="0"/>
        <v>0.34302509645683299</v>
      </c>
    </row>
    <row r="11" spans="1:3" x14ac:dyDescent="0.25">
      <c r="A11">
        <f t="shared" ca="1" si="0"/>
        <v>1.0249939546494113E-2</v>
      </c>
    </row>
    <row r="12" spans="1:3" x14ac:dyDescent="0.25">
      <c r="A12">
        <f t="shared" ca="1" si="0"/>
        <v>0.48421810754648675</v>
      </c>
    </row>
    <row r="13" spans="1:3" x14ac:dyDescent="0.25">
      <c r="A13">
        <f t="shared" ca="1" si="0"/>
        <v>0.54756575702805543</v>
      </c>
    </row>
    <row r="14" spans="1:3" x14ac:dyDescent="0.25">
      <c r="A14">
        <f t="shared" ca="1" si="0"/>
        <v>0.74033296057410813</v>
      </c>
      <c r="B14" t="s">
        <v>130</v>
      </c>
    </row>
    <row r="15" spans="1:3" x14ac:dyDescent="0.25">
      <c r="A15">
        <f t="shared" ca="1" si="0"/>
        <v>0.2851832882297699</v>
      </c>
    </row>
    <row r="16" spans="1:3" x14ac:dyDescent="0.25">
      <c r="A16">
        <f t="shared" ca="1" si="0"/>
        <v>0.2965457987398662</v>
      </c>
    </row>
    <row r="17" spans="1:4" x14ac:dyDescent="0.25">
      <c r="A17">
        <f t="shared" ca="1" si="0"/>
        <v>0.28509122906128093</v>
      </c>
    </row>
    <row r="18" spans="1:4" x14ac:dyDescent="0.25">
      <c r="A18">
        <f t="shared" ca="1" si="0"/>
        <v>0.27202767120726956</v>
      </c>
    </row>
    <row r="19" spans="1:4" x14ac:dyDescent="0.25">
      <c r="A19">
        <f t="shared" ca="1" si="0"/>
        <v>0.47801099053797325</v>
      </c>
    </row>
    <row r="20" spans="1:4" x14ac:dyDescent="0.25">
      <c r="A20">
        <f t="shared" ca="1" si="0"/>
        <v>0.32531740557370337</v>
      </c>
      <c r="D20" t="s">
        <v>129</v>
      </c>
    </row>
    <row r="21" spans="1:4" x14ac:dyDescent="0.25">
      <c r="A21">
        <f t="shared" ca="1" si="0"/>
        <v>0.35124165355333226</v>
      </c>
    </row>
    <row r="22" spans="1:4" x14ac:dyDescent="0.25">
      <c r="A22">
        <f t="shared" ca="1" si="0"/>
        <v>0.66461145626549745</v>
      </c>
    </row>
    <row r="23" spans="1:4" x14ac:dyDescent="0.25">
      <c r="A23">
        <f t="shared" ca="1" si="0"/>
        <v>7.4584638489481492E-2</v>
      </c>
    </row>
    <row r="24" spans="1:4" x14ac:dyDescent="0.25">
      <c r="A24">
        <f t="shared" ca="1" si="0"/>
        <v>0.80612997916284657</v>
      </c>
    </row>
    <row r="25" spans="1:4" x14ac:dyDescent="0.25">
      <c r="A25">
        <f t="shared" ca="1" si="0"/>
        <v>0.88412322293807133</v>
      </c>
    </row>
    <row r="26" spans="1:4" x14ac:dyDescent="0.25">
      <c r="A26">
        <f t="shared" ca="1" si="0"/>
        <v>0.30295739914218633</v>
      </c>
    </row>
    <row r="27" spans="1:4" x14ac:dyDescent="0.25">
      <c r="A27">
        <f t="shared" ca="1" si="0"/>
        <v>0.48827148751659999</v>
      </c>
    </row>
    <row r="28" spans="1:4" x14ac:dyDescent="0.25">
      <c r="A28">
        <f t="shared" ca="1" si="0"/>
        <v>3.3868090612275803E-2</v>
      </c>
    </row>
    <row r="29" spans="1:4" x14ac:dyDescent="0.25">
      <c r="A29">
        <f t="shared" ca="1" si="0"/>
        <v>0.88822833320621031</v>
      </c>
    </row>
    <row r="30" spans="1:4" x14ac:dyDescent="0.25">
      <c r="A30">
        <f t="shared" ca="1" si="0"/>
        <v>0.42127622893447858</v>
      </c>
    </row>
    <row r="31" spans="1:4" x14ac:dyDescent="0.25">
      <c r="A31">
        <f t="shared" ca="1" si="0"/>
        <v>0.93160447216252629</v>
      </c>
    </row>
    <row r="32" spans="1:4" x14ac:dyDescent="0.25">
      <c r="A32">
        <f t="shared" ca="1" si="0"/>
        <v>0.47175448478216009</v>
      </c>
      <c r="D32" t="s">
        <v>131</v>
      </c>
    </row>
    <row r="33" spans="1:1" x14ac:dyDescent="0.25">
      <c r="A33">
        <f t="shared" ca="1" si="0"/>
        <v>0.91995041014633661</v>
      </c>
    </row>
  </sheetData>
  <sortState ref="A1:D33">
    <sortCondition ref="A1:A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2016-12-01T09:45:58Z</dcterms:modified>
</cp:coreProperties>
</file>