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d.docs.live.net/cc91b946845d177d/Desktop/Social Robotics/assignment2/"/>
    </mc:Choice>
  </mc:AlternateContent>
  <xr:revisionPtr revIDLastSave="351" documentId="8_{F5E1E1D0-7CFA-4D61-B30E-5AD24C4F4419}" xr6:coauthVersionLast="47" xr6:coauthVersionMax="47" xr10:uidLastSave="{1616D7FC-9553-4F55-B250-4AE6E1B99ADF}"/>
  <bookViews>
    <workbookView xWindow="-98" yWindow="-98" windowWidth="20715" windowHeight="13276" xr2:uid="{1C28683B-CF89-4DF5-ADC4-E3FBC5AA6C6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4" i="1" l="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3" i="1"/>
  <c r="D71" i="1"/>
  <c r="E71" i="1"/>
  <c r="F71" i="1"/>
  <c r="H71" i="1"/>
  <c r="I71" i="1"/>
  <c r="J71" i="1"/>
  <c r="K71" i="1"/>
  <c r="M71" i="1"/>
  <c r="N71" i="1"/>
  <c r="O71" i="1"/>
  <c r="P71" i="1"/>
  <c r="R71" i="1"/>
  <c r="S71" i="1"/>
  <c r="T71" i="1"/>
  <c r="U71" i="1"/>
  <c r="W71" i="1"/>
  <c r="X71" i="1"/>
  <c r="Y71" i="1"/>
  <c r="Z71" i="1"/>
  <c r="C71"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3" i="1"/>
  <c r="AB77" i="1" l="1"/>
  <c r="G76" i="1"/>
  <c r="L76" i="1"/>
  <c r="Q77" i="1"/>
  <c r="V77" i="1"/>
  <c r="AA75" i="1"/>
  <c r="AB76" i="1"/>
  <c r="Q79" i="1"/>
  <c r="V79" i="1"/>
  <c r="V75" i="1"/>
  <c r="AA76" i="1"/>
  <c r="G77" i="1"/>
  <c r="G79" i="1" s="1"/>
  <c r="L77" i="1"/>
  <c r="L79" i="1" s="1"/>
  <c r="B77" i="1"/>
  <c r="AB79" i="1" s="1"/>
  <c r="Q75" i="1"/>
  <c r="V76" i="1"/>
  <c r="AA77" i="1"/>
  <c r="AA79" i="1" s="1"/>
  <c r="AB75" i="1"/>
  <c r="G75" i="1"/>
  <c r="L75" i="1"/>
  <c r="Q76" i="1"/>
</calcChain>
</file>

<file path=xl/sharedStrings.xml><?xml version="1.0" encoding="utf-8"?>
<sst xmlns="http://schemas.openxmlformats.org/spreadsheetml/2006/main" count="189" uniqueCount="53">
  <si>
    <t>Age:</t>
  </si>
  <si>
    <r>
      <t>Gender:</t>
    </r>
    <r>
      <rPr>
        <sz val="10"/>
        <color rgb="FFFFFFFF"/>
        <rFont val="Arial"/>
        <family val="2"/>
      </rPr>
      <t xml:space="preserve"> </t>
    </r>
  </si>
  <si>
    <t>On a scale from robotic (1) to human-like (5), how natural did Pepper's conversational behavior feel?</t>
  </si>
  <si>
    <t>On a scale from artificial (1) to lifelike (5), how would you describe Pepper's responses to you?</t>
  </si>
  <si>
    <t>On a scale from mechanical (1) to expressive (5), how natural did Pepper's gestures and body movements seem?</t>
  </si>
  <si>
    <t>On a scale from emotionless (1) to emotional (5), how much emotion did Pepper convey during the conversation?</t>
  </si>
  <si>
    <t>On a scale from inactive (1) to interactive (5), how responsive was Pepper during the interaction?</t>
  </si>
  <si>
    <t>On a scale from dead (1) to alive (5), how much "life" did you perceive in Pepper's behavior?</t>
  </si>
  <si>
    <t>On a scale from passive (1) to engaging (5), how engaging was Pepper's presence in the café?</t>
  </si>
  <si>
    <t>On a scale from predictable (1) to spontaneous (5), how dynamic did Pepper's responses feel?</t>
  </si>
  <si>
    <t>On a scale from dislike (1) to like (5), how likeable do you perceive the robot to be?</t>
  </si>
  <si>
    <t>On a scale from unpleasant (1) to pleasant (5), how enjoyable was your interaction with Pepper?</t>
  </si>
  <si>
    <t>On a scale from annoying (1) to charming (5), how likable did you find Pepper's personality?</t>
  </si>
  <si>
    <t>On a scale from unfriendly (1) to friendly (5), how would you rate Pepper's tone and language?</t>
  </si>
  <si>
    <t>On a scale from incompetent (1) to competent (5), how would you rate the perceived intelligence or capability of the robot?</t>
  </si>
  <si>
    <t>On a scale from ignorant (1) to knowledgeable (5), how would you rate the perceived intelligence or capability of the robot?</t>
  </si>
  <si>
    <t>On a scale from irresponsible (1) to responsible (5), how would you rate the perceived intelligence or capability of a robot?</t>
  </si>
  <si>
    <t>On a scale from basic (1) to advanced (5), how intelligent did Pepper’s conversation seem?</t>
  </si>
  <si>
    <t>On a scale from anxious (1) to relaxed (5), how safe or secure would you feel around the Robot?</t>
  </si>
  <si>
    <t>On a scale from uncomfortable (1) to comfortable (5), how comfortable did you feel interacting with Pepper?</t>
  </si>
  <si>
    <t>On a scale from inconsistent (1) to consistent (5), how consistent was Pepper’s behavior throughout the interaction?</t>
  </si>
  <si>
    <t>On a scale from unsure (1) to sure (5), how much trust did you place in Pepper?</t>
  </si>
  <si>
    <t>18–25 years</t>
  </si>
  <si>
    <t>Male</t>
  </si>
  <si>
    <t>26–32 years</t>
  </si>
  <si>
    <t>+40 years</t>
  </si>
  <si>
    <t>Female</t>
  </si>
  <si>
    <t>33–40 years</t>
  </si>
  <si>
    <t xml:space="preserve">Human Like Qualities </t>
  </si>
  <si>
    <t>Interaction with pepper</t>
  </si>
  <si>
    <t>Pepper's likeability</t>
  </si>
  <si>
    <t>Pepper's Intelligence</t>
  </si>
  <si>
    <t>Trust in pepper</t>
  </si>
  <si>
    <t>Sum</t>
  </si>
  <si>
    <t>Variance of each question</t>
  </si>
  <si>
    <t>Sum of Variances</t>
  </si>
  <si>
    <t xml:space="preserve">Average of Total Score </t>
  </si>
  <si>
    <t xml:space="preserve">Standard deviation of total score </t>
  </si>
  <si>
    <t xml:space="preserve">variance of total score </t>
  </si>
  <si>
    <t>Internal Consistency</t>
  </si>
  <si>
    <t>Total Number of question</t>
  </si>
  <si>
    <t xml:space="preserve">Number of qustion of each part </t>
  </si>
  <si>
    <t>Sum of scores of participants to all 20 questions</t>
  </si>
  <si>
    <t>Note: There are no inverse questions in this questionnaire</t>
  </si>
  <si>
    <t>Internal Consistency is checked for each sub section of the questionnaire seperately and also for the whole questionnaire. Based on the results it can be seen that it value is more than 0.8 which shows consistency in the applicant's answers</t>
  </si>
  <si>
    <t>P-value</t>
  </si>
  <si>
    <t>D</t>
  </si>
  <si>
    <t xml:space="preserve">Are the sum of the scores for the whole qustionnaire (which contains 20 questions) follow a normal distribution ? (We will check the data in column AB) </t>
  </si>
  <si>
    <r>
      <t xml:space="preserve">Based on the </t>
    </r>
    <r>
      <rPr>
        <b/>
        <sz val="16"/>
        <color theme="0"/>
        <rFont val="Aptos Narrow"/>
        <family val="2"/>
        <scheme val="minor"/>
      </rPr>
      <t xml:space="preserve">Kolmogorov-Smirnov </t>
    </r>
    <r>
      <rPr>
        <sz val="16"/>
        <color theme="0"/>
        <rFont val="Aptos Narrow"/>
        <family val="2"/>
        <scheme val="minor"/>
      </rPr>
      <t>method, The reults show that there is a non significant difference from the normal distribution so we can consider the data to be normal. It should also be noted that since the number of sample data (68 participants) is more than 30, we could consider the data distribution to be normal based on the central limit theorem. The Kolmogorov-Smirnov method proved it statistaclly.</t>
    </r>
  </si>
  <si>
    <t>Here we do a two paired T-test for the following null hypothesis. According to the votes given by the people who answered the questionnaire, no significant difference in the evaluation of Human like qualities and likeability of pepper is observed, based on the proposed video.</t>
  </si>
  <si>
    <t>t</t>
  </si>
  <si>
    <t>significant level (alpha)</t>
  </si>
  <si>
    <t>Results of the paired-t test indicated the average for the human like qualities part is considered to be not equal to the pepper's likeability's average. 
In other words, the sample difference between the averages of these two sections is big enough to be statistically significant. So the null hypotheses is rejected here in this sectiom.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</si>
</sst>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b/>
      <sz val="10"/>
      <color rgb="FFFFFFFF"/>
      <name val="Roboto"/>
    </font>
    <font>
      <sz val="10"/>
      <color rgb="FFFFFFFF"/>
      <name val="Roboto"/>
    </font>
    <font>
      <b/>
      <sz val="10"/>
      <color rgb="FFFFFFFF"/>
      <name val="Arial"/>
      <family val="2"/>
    </font>
    <font>
      <sz val="10"/>
      <color rgb="FFFFFFFF"/>
      <name val="Arial"/>
      <family val="2"/>
    </font>
    <font>
      <sz val="10"/>
      <color rgb="FF434343"/>
      <name val="Roboto"/>
    </font>
    <font>
      <sz val="18"/>
      <name val="Aptos Narrow"/>
      <family val="2"/>
      <scheme val="minor"/>
    </font>
    <font>
      <sz val="18"/>
      <color theme="1"/>
      <name val="Aptos Narrow"/>
      <family val="2"/>
      <scheme val="minor"/>
    </font>
    <font>
      <sz val="18"/>
      <color theme="1"/>
      <name val="Roboto"/>
    </font>
    <font>
      <sz val="16"/>
      <color theme="1"/>
      <name val="Aptos Narrow"/>
      <family val="2"/>
      <scheme val="minor"/>
    </font>
    <font>
      <sz val="16"/>
      <color theme="0"/>
      <name val="Aptos Narrow"/>
      <family val="2"/>
      <scheme val="minor"/>
    </font>
    <font>
      <b/>
      <sz val="16"/>
      <color theme="0"/>
      <name val="Aptos Narrow"/>
      <family val="2"/>
      <scheme val="minor"/>
    </font>
  </fonts>
  <fills count="12">
    <fill>
      <patternFill patternType="none"/>
    </fill>
    <fill>
      <patternFill patternType="gray125"/>
    </fill>
    <fill>
      <patternFill patternType="solid">
        <fgColor rgb="FF5B3F86"/>
        <bgColor indexed="64"/>
      </patternFill>
    </fill>
    <fill>
      <patternFill patternType="solid">
        <fgColor rgb="FFFFFFFF"/>
        <bgColor indexed="64"/>
      </patternFill>
    </fill>
    <fill>
      <patternFill patternType="solid">
        <fgColor rgb="FFF8F9FA"/>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8" tint="-0.249977111117893"/>
        <bgColor indexed="64"/>
      </patternFill>
    </fill>
    <fill>
      <patternFill patternType="solid">
        <fgColor theme="6"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56">
    <xf numFmtId="0" fontId="0" fillId="0" borderId="0" xfId="0"/>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1" fillId="2" borderId="3" xfId="0" applyFont="1" applyFill="1" applyBorder="1" applyAlignment="1">
      <alignment vertical="center" wrapText="1"/>
    </xf>
    <xf numFmtId="0" fontId="3" fillId="2" borderId="4" xfId="0" applyFont="1" applyFill="1" applyBorder="1" applyAlignment="1">
      <alignment vertical="center" wrapText="1"/>
    </xf>
    <xf numFmtId="0" fontId="2" fillId="2" borderId="4" xfId="0" applyFont="1" applyFill="1" applyBorder="1" applyAlignment="1">
      <alignment vertical="center" wrapText="1"/>
    </xf>
    <xf numFmtId="0" fontId="5" fillId="3" borderId="5" xfId="0" applyFont="1" applyFill="1" applyBorder="1" applyAlignment="1">
      <alignment vertical="center" wrapText="1"/>
    </xf>
    <xf numFmtId="0" fontId="5" fillId="4" borderId="6" xfId="0" applyFont="1" applyFill="1" applyBorder="1" applyAlignment="1">
      <alignment vertical="center" wrapText="1"/>
    </xf>
    <xf numFmtId="0" fontId="5" fillId="3" borderId="6" xfId="0" applyFont="1" applyFill="1" applyBorder="1" applyAlignment="1">
      <alignment vertical="center" wrapText="1"/>
    </xf>
    <xf numFmtId="0" fontId="6" fillId="5" borderId="7" xfId="0" applyFont="1" applyFill="1" applyBorder="1" applyAlignment="1">
      <alignment horizontal="center"/>
    </xf>
    <xf numFmtId="0" fontId="7" fillId="6" borderId="7" xfId="0" applyFont="1" applyFill="1" applyBorder="1" applyAlignment="1">
      <alignment horizontal="center"/>
    </xf>
    <xf numFmtId="0" fontId="7" fillId="5" borderId="7" xfId="0" applyFont="1" applyFill="1" applyBorder="1" applyAlignment="1">
      <alignment horizontal="center"/>
    </xf>
    <xf numFmtId="0" fontId="7" fillId="7" borderId="7" xfId="0" applyFont="1" applyFill="1" applyBorder="1" applyAlignment="1">
      <alignment horizontal="center"/>
    </xf>
    <xf numFmtId="0" fontId="0" fillId="0" borderId="0" xfId="0" applyAlignment="1">
      <alignment horizontal="center" vertical="center"/>
    </xf>
    <xf numFmtId="0" fontId="5" fillId="4" borderId="8" xfId="0" applyFont="1" applyFill="1" applyBorder="1" applyAlignment="1">
      <alignment vertical="center" wrapText="1"/>
    </xf>
    <xf numFmtId="0" fontId="5" fillId="4" borderId="9" xfId="0" applyFont="1" applyFill="1" applyBorder="1" applyAlignment="1">
      <alignment horizontal="center" vertical="center" wrapText="1"/>
    </xf>
    <xf numFmtId="0" fontId="5" fillId="7" borderId="11" xfId="0" applyFont="1" applyFill="1" applyBorder="1" applyAlignment="1">
      <alignment vertical="center" wrapText="1"/>
    </xf>
    <xf numFmtId="0" fontId="0" fillId="0" borderId="1" xfId="0" applyBorder="1"/>
    <xf numFmtId="0" fontId="0" fillId="0" borderId="12" xfId="0" applyBorder="1"/>
    <xf numFmtId="0" fontId="0" fillId="0" borderId="12" xfId="0" applyBorder="1" applyAlignment="1">
      <alignment horizontal="center" vertical="center"/>
    </xf>
    <xf numFmtId="0" fontId="6" fillId="8" borderId="7" xfId="0" applyFont="1" applyFill="1" applyBorder="1" applyAlignment="1">
      <alignment horizontal="center"/>
    </xf>
    <xf numFmtId="0" fontId="8" fillId="8" borderId="4"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10" xfId="0" applyFont="1" applyFill="1" applyBorder="1" applyAlignment="1">
      <alignment horizontal="center" vertical="center" wrapText="1"/>
    </xf>
    <xf numFmtId="0" fontId="0" fillId="8" borderId="12" xfId="0" applyFill="1" applyBorder="1" applyAlignment="1">
      <alignment horizontal="center" vertical="center"/>
    </xf>
    <xf numFmtId="0" fontId="7" fillId="8" borderId="7" xfId="0" applyFont="1" applyFill="1" applyBorder="1" applyAlignment="1">
      <alignment horizontal="center"/>
    </xf>
    <xf numFmtId="0" fontId="5" fillId="3" borderId="13"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4" borderId="15" xfId="0" applyFont="1" applyFill="1" applyBorder="1" applyAlignment="1">
      <alignment horizontal="center" vertical="center" wrapText="1"/>
    </xf>
    <xf numFmtId="0" fontId="0" fillId="0" borderId="16" xfId="0" applyBorder="1" applyAlignment="1">
      <alignment horizontal="center" vertical="center"/>
    </xf>
    <xf numFmtId="0" fontId="0" fillId="8" borderId="17" xfId="0" applyFill="1" applyBorder="1"/>
    <xf numFmtId="0" fontId="9" fillId="0" borderId="0" xfId="0" applyFont="1"/>
    <xf numFmtId="0" fontId="8" fillId="8" borderId="18" xfId="0" applyFont="1" applyFill="1" applyBorder="1" applyAlignment="1">
      <alignment horizontal="center" vertical="center" wrapText="1"/>
    </xf>
    <xf numFmtId="0" fontId="0" fillId="8" borderId="18" xfId="0" applyFill="1" applyBorder="1" applyAlignment="1">
      <alignment horizontal="center" vertical="center"/>
    </xf>
    <xf numFmtId="0" fontId="0" fillId="8" borderId="19" xfId="0" applyFill="1" applyBorder="1" applyAlignment="1">
      <alignment horizontal="center" vertical="center"/>
    </xf>
    <xf numFmtId="0" fontId="8" fillId="9" borderId="1" xfId="0" applyFont="1" applyFill="1" applyBorder="1" applyAlignment="1">
      <alignment horizontal="center" vertical="center" wrapText="1"/>
    </xf>
    <xf numFmtId="0" fontId="0" fillId="9" borderId="1" xfId="0" applyFill="1" applyBorder="1"/>
    <xf numFmtId="0" fontId="0" fillId="9" borderId="1" xfId="0" applyFill="1" applyBorder="1" applyAlignment="1">
      <alignment horizontal="center" vertical="center"/>
    </xf>
    <xf numFmtId="0" fontId="9" fillId="0" borderId="0" xfId="0" applyFont="1" applyAlignment="1">
      <alignment horizontal="center" vertical="center"/>
    </xf>
    <xf numFmtId="0" fontId="9" fillId="0" borderId="0" xfId="0" applyFont="1" applyAlignment="1">
      <alignment wrapText="1"/>
    </xf>
    <xf numFmtId="0" fontId="10" fillId="10" borderId="0" xfId="0" applyFont="1" applyFill="1" applyAlignment="1">
      <alignment horizontal="center"/>
    </xf>
    <xf numFmtId="0" fontId="10" fillId="10" borderId="0" xfId="0" applyFont="1" applyFill="1" applyAlignment="1">
      <alignment horizontal="center" vertical="center" wrapText="1"/>
    </xf>
    <xf numFmtId="0" fontId="9" fillId="0" borderId="1" xfId="0" applyFont="1" applyBorder="1"/>
    <xf numFmtId="0" fontId="9" fillId="0" borderId="1" xfId="0" applyFont="1" applyBorder="1" applyAlignment="1">
      <alignment horizontal="center" vertical="center"/>
    </xf>
    <xf numFmtId="0" fontId="10" fillId="10" borderId="20" xfId="0" applyFont="1" applyFill="1" applyBorder="1" applyAlignment="1">
      <alignment horizontal="center"/>
    </xf>
    <xf numFmtId="0" fontId="9" fillId="11" borderId="1" xfId="0" applyFont="1" applyFill="1" applyBorder="1" applyAlignment="1">
      <alignment horizontal="center" vertical="center"/>
    </xf>
    <xf numFmtId="0" fontId="9" fillId="11" borderId="1" xfId="0" applyFont="1" applyFill="1" applyBorder="1" applyAlignment="1">
      <alignment horizontal="center" vertical="center" wrapText="1"/>
    </xf>
    <xf numFmtId="0" fontId="9" fillId="11" borderId="1" xfId="0" applyFont="1" applyFill="1" applyBorder="1" applyAlignment="1">
      <alignment horizontal="center"/>
    </xf>
    <xf numFmtId="0" fontId="9" fillId="3" borderId="0" xfId="0" applyFont="1" applyFill="1" applyAlignment="1">
      <alignment horizontal="center" vertical="center" wrapText="1"/>
    </xf>
    <xf numFmtId="0" fontId="10" fillId="0" borderId="0" xfId="0" applyFont="1" applyFill="1" applyAlignment="1">
      <alignment vertical="center" wrapText="1"/>
    </xf>
    <xf numFmtId="0" fontId="0" fillId="0" borderId="0" xfId="0" applyBorder="1"/>
    <xf numFmtId="0" fontId="9" fillId="0" borderId="21" xfId="0" applyFont="1" applyBorder="1" applyAlignment="1">
      <alignment horizontal="center" vertical="center"/>
    </xf>
    <xf numFmtId="0" fontId="9" fillId="0" borderId="1" xfId="0" applyFont="1" applyBorder="1" applyAlignment="1">
      <alignment horizontal="center" vertical="center" wrapText="1"/>
    </xf>
    <xf numFmtId="0" fontId="9" fillId="0" borderId="2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ABCD9-7517-4320-9472-75529310EBDD}">
  <dimension ref="A1:AB112"/>
  <sheetViews>
    <sheetView tabSelected="1" topLeftCell="A76" zoomScale="53" zoomScaleNormal="175" workbookViewId="0">
      <selection activeCell="G100" sqref="G100"/>
    </sheetView>
  </sheetViews>
  <sheetFormatPr defaultRowHeight="14.25" x14ac:dyDescent="0.45"/>
  <cols>
    <col min="1" max="1" width="24.86328125" customWidth="1"/>
    <col min="2" max="2" width="16.33203125" customWidth="1"/>
    <col min="3" max="3" width="17.3984375" customWidth="1"/>
    <col min="4" max="4" width="16.796875" customWidth="1"/>
    <col min="5" max="5" width="17.19921875" customWidth="1"/>
    <col min="6" max="7" width="18.86328125" customWidth="1"/>
    <col min="8" max="8" width="19.33203125" customWidth="1"/>
    <col min="9" max="9" width="18.265625" customWidth="1"/>
    <col min="10" max="10" width="15.86328125" customWidth="1"/>
    <col min="11" max="12" width="16.796875" customWidth="1"/>
    <col min="13" max="13" width="15.9296875" customWidth="1"/>
    <col min="14" max="14" width="17.86328125" customWidth="1"/>
    <col min="15" max="15" width="19.46484375" customWidth="1"/>
    <col min="16" max="17" width="20.86328125" customWidth="1"/>
    <col min="18" max="18" width="20.3984375" customWidth="1"/>
    <col min="19" max="19" width="18.9296875" customWidth="1"/>
    <col min="20" max="20" width="21.46484375" customWidth="1"/>
    <col min="21" max="22" width="19" customWidth="1"/>
    <col min="23" max="23" width="22" customWidth="1"/>
    <col min="24" max="24" width="17.796875" customWidth="1"/>
    <col min="25" max="25" width="16" customWidth="1"/>
    <col min="26" max="26" width="16.46484375" customWidth="1"/>
    <col min="27" max="27" width="16.86328125" customWidth="1"/>
    <col min="28" max="28" width="27.73046875" customWidth="1"/>
  </cols>
  <sheetData>
    <row r="1" spans="1:28" ht="23.65" thickBot="1" x14ac:dyDescent="0.75">
      <c r="C1" s="10" t="s">
        <v>28</v>
      </c>
      <c r="D1" s="10"/>
      <c r="E1" s="10"/>
      <c r="F1" s="10"/>
      <c r="G1" s="21"/>
      <c r="H1" s="11" t="s">
        <v>29</v>
      </c>
      <c r="I1" s="11"/>
      <c r="J1" s="11"/>
      <c r="K1" s="11"/>
      <c r="L1" s="26"/>
      <c r="M1" s="12" t="s">
        <v>30</v>
      </c>
      <c r="N1" s="12"/>
      <c r="O1" s="12"/>
      <c r="P1" s="12"/>
      <c r="Q1" s="26"/>
      <c r="R1" s="13" t="s">
        <v>31</v>
      </c>
      <c r="S1" s="13"/>
      <c r="T1" s="13"/>
      <c r="U1" s="13"/>
      <c r="V1" s="26"/>
      <c r="W1" s="12" t="s">
        <v>32</v>
      </c>
      <c r="X1" s="12"/>
      <c r="Y1" s="12"/>
      <c r="Z1" s="12"/>
      <c r="AA1" s="32"/>
    </row>
    <row r="2" spans="1:28" ht="133.15" customHeight="1" thickBot="1" x14ac:dyDescent="0.5">
      <c r="A2" s="4" t="s">
        <v>0</v>
      </c>
      <c r="B2" s="5" t="s">
        <v>1</v>
      </c>
      <c r="C2" s="6" t="s">
        <v>2</v>
      </c>
      <c r="D2" s="6" t="s">
        <v>3</v>
      </c>
      <c r="E2" s="6" t="s">
        <v>4</v>
      </c>
      <c r="F2" s="6" t="s">
        <v>5</v>
      </c>
      <c r="G2" s="22" t="s">
        <v>33</v>
      </c>
      <c r="H2" s="6" t="s">
        <v>6</v>
      </c>
      <c r="I2" s="6" t="s">
        <v>7</v>
      </c>
      <c r="J2" s="6" t="s">
        <v>8</v>
      </c>
      <c r="K2" s="6" t="s">
        <v>9</v>
      </c>
      <c r="L2" s="22" t="s">
        <v>33</v>
      </c>
      <c r="M2" s="6" t="s">
        <v>10</v>
      </c>
      <c r="N2" s="6" t="s">
        <v>11</v>
      </c>
      <c r="O2" s="6" t="s">
        <v>12</v>
      </c>
      <c r="P2" s="6" t="s">
        <v>13</v>
      </c>
      <c r="Q2" s="22" t="s">
        <v>33</v>
      </c>
      <c r="R2" s="6" t="s">
        <v>14</v>
      </c>
      <c r="S2" s="6" t="s">
        <v>15</v>
      </c>
      <c r="T2" s="6" t="s">
        <v>16</v>
      </c>
      <c r="U2" s="6" t="s">
        <v>17</v>
      </c>
      <c r="V2" s="22" t="s">
        <v>33</v>
      </c>
      <c r="W2" s="6" t="s">
        <v>18</v>
      </c>
      <c r="X2" s="6" t="s">
        <v>19</v>
      </c>
      <c r="Y2" s="6" t="s">
        <v>20</v>
      </c>
      <c r="Z2" s="6" t="s">
        <v>21</v>
      </c>
      <c r="AA2" s="34" t="s">
        <v>33</v>
      </c>
      <c r="AB2" s="37" t="s">
        <v>42</v>
      </c>
    </row>
    <row r="3" spans="1:28" x14ac:dyDescent="0.45">
      <c r="A3" s="7" t="s">
        <v>22</v>
      </c>
      <c r="B3" s="3" t="s">
        <v>23</v>
      </c>
      <c r="C3" s="3">
        <v>3</v>
      </c>
      <c r="D3" s="3">
        <v>4</v>
      </c>
      <c r="E3" s="3">
        <v>2</v>
      </c>
      <c r="F3" s="3">
        <v>2</v>
      </c>
      <c r="G3" s="23">
        <f>SUM(C3:F3)</f>
        <v>11</v>
      </c>
      <c r="H3" s="3">
        <v>4</v>
      </c>
      <c r="I3" s="3">
        <v>3</v>
      </c>
      <c r="J3" s="3">
        <v>3</v>
      </c>
      <c r="K3" s="3">
        <v>3</v>
      </c>
      <c r="L3" s="23">
        <f>SUM(H3:K3)</f>
        <v>13</v>
      </c>
      <c r="M3" s="3">
        <v>3</v>
      </c>
      <c r="N3" s="3">
        <v>4</v>
      </c>
      <c r="O3" s="3">
        <v>4</v>
      </c>
      <c r="P3" s="3">
        <v>3</v>
      </c>
      <c r="Q3" s="23">
        <f>SUM(M3:P3)</f>
        <v>14</v>
      </c>
      <c r="R3" s="3">
        <v>3</v>
      </c>
      <c r="S3" s="3">
        <v>3</v>
      </c>
      <c r="T3" s="3">
        <v>4</v>
      </c>
      <c r="U3" s="3">
        <v>3</v>
      </c>
      <c r="V3" s="23">
        <f>SUM(R3:U3)</f>
        <v>13</v>
      </c>
      <c r="W3" s="3">
        <v>3</v>
      </c>
      <c r="X3" s="3">
        <v>3</v>
      </c>
      <c r="Y3" s="3">
        <v>3</v>
      </c>
      <c r="Z3" s="27">
        <v>3</v>
      </c>
      <c r="AA3" s="35">
        <f>SUM(W3:Z3)</f>
        <v>12</v>
      </c>
      <c r="AB3" s="39">
        <f>SUM(C3:F3,H3,I3,J3,K3,M3,N3,O3,P3,R3,S3,T3,U3,W3,X3,Y3,Z3)</f>
        <v>63</v>
      </c>
    </row>
    <row r="4" spans="1:28" x14ac:dyDescent="0.45">
      <c r="A4" s="8" t="s">
        <v>24</v>
      </c>
      <c r="B4" s="2" t="s">
        <v>23</v>
      </c>
      <c r="C4" s="2">
        <v>4</v>
      </c>
      <c r="D4" s="2">
        <v>3</v>
      </c>
      <c r="E4" s="2">
        <v>4</v>
      </c>
      <c r="F4" s="2">
        <v>4</v>
      </c>
      <c r="G4" s="23">
        <f t="shared" ref="G4:G67" si="0">SUM(C4:F4)</f>
        <v>15</v>
      </c>
      <c r="H4" s="2">
        <v>5</v>
      </c>
      <c r="I4" s="2">
        <v>5</v>
      </c>
      <c r="J4" s="2">
        <v>4</v>
      </c>
      <c r="K4" s="2">
        <v>4</v>
      </c>
      <c r="L4" s="23">
        <f t="shared" ref="L4:L67" si="1">SUM(H4:K4)</f>
        <v>18</v>
      </c>
      <c r="M4" s="2">
        <v>5</v>
      </c>
      <c r="N4" s="2">
        <v>5</v>
      </c>
      <c r="O4" s="2">
        <v>4</v>
      </c>
      <c r="P4" s="2">
        <v>4</v>
      </c>
      <c r="Q4" s="23">
        <f t="shared" ref="Q4:Q67" si="2">SUM(M4:P4)</f>
        <v>18</v>
      </c>
      <c r="R4" s="2">
        <v>3</v>
      </c>
      <c r="S4" s="2">
        <v>4</v>
      </c>
      <c r="T4" s="2">
        <v>5</v>
      </c>
      <c r="U4" s="2">
        <v>4</v>
      </c>
      <c r="V4" s="23">
        <f t="shared" ref="V4:V67" si="3">SUM(R4:U4)</f>
        <v>16</v>
      </c>
      <c r="W4" s="2">
        <v>5</v>
      </c>
      <c r="X4" s="2">
        <v>5</v>
      </c>
      <c r="Y4" s="2">
        <v>5</v>
      </c>
      <c r="Z4" s="28">
        <v>4</v>
      </c>
      <c r="AA4" s="35">
        <f t="shared" ref="AA4:AA67" si="4">SUM(W4:Z4)</f>
        <v>19</v>
      </c>
      <c r="AB4" s="39">
        <f t="shared" ref="AB4:AB67" si="5">SUM(C4:F4,H4,I4,J4,K4,M4,N4,O4,P4,R4,S4,T4,U4,W4,X4,Y4,Z4)</f>
        <v>86</v>
      </c>
    </row>
    <row r="5" spans="1:28" x14ac:dyDescent="0.45">
      <c r="A5" s="9" t="s">
        <v>22</v>
      </c>
      <c r="B5" s="1" t="s">
        <v>23</v>
      </c>
      <c r="C5" s="1">
        <v>2</v>
      </c>
      <c r="D5" s="1">
        <v>3</v>
      </c>
      <c r="E5" s="1">
        <v>3</v>
      </c>
      <c r="F5" s="1">
        <v>2</v>
      </c>
      <c r="G5" s="23">
        <f t="shared" si="0"/>
        <v>10</v>
      </c>
      <c r="H5" s="1">
        <v>2</v>
      </c>
      <c r="I5" s="1">
        <v>4</v>
      </c>
      <c r="J5" s="1">
        <v>3</v>
      </c>
      <c r="K5" s="1">
        <v>2</v>
      </c>
      <c r="L5" s="23">
        <f t="shared" si="1"/>
        <v>11</v>
      </c>
      <c r="M5" s="1">
        <v>4</v>
      </c>
      <c r="N5" s="1">
        <v>3</v>
      </c>
      <c r="O5" s="1">
        <v>3</v>
      </c>
      <c r="P5" s="1">
        <v>3</v>
      </c>
      <c r="Q5" s="23">
        <f t="shared" si="2"/>
        <v>13</v>
      </c>
      <c r="R5" s="1">
        <v>2</v>
      </c>
      <c r="S5" s="1">
        <v>2</v>
      </c>
      <c r="T5" s="1">
        <v>4</v>
      </c>
      <c r="U5" s="1">
        <v>3</v>
      </c>
      <c r="V5" s="23">
        <f t="shared" si="3"/>
        <v>11</v>
      </c>
      <c r="W5" s="1">
        <v>2</v>
      </c>
      <c r="X5" s="1">
        <v>2</v>
      </c>
      <c r="Y5" s="1">
        <v>2</v>
      </c>
      <c r="Z5" s="29">
        <v>3</v>
      </c>
      <c r="AA5" s="35">
        <f t="shared" si="4"/>
        <v>9</v>
      </c>
      <c r="AB5" s="39">
        <f t="shared" si="5"/>
        <v>54</v>
      </c>
    </row>
    <row r="6" spans="1:28" x14ac:dyDescent="0.45">
      <c r="A6" s="8" t="s">
        <v>24</v>
      </c>
      <c r="B6" s="2" t="s">
        <v>23</v>
      </c>
      <c r="C6" s="2">
        <v>3</v>
      </c>
      <c r="D6" s="2">
        <v>2</v>
      </c>
      <c r="E6" s="2">
        <v>2</v>
      </c>
      <c r="F6" s="2">
        <v>2</v>
      </c>
      <c r="G6" s="23">
        <f t="shared" si="0"/>
        <v>9</v>
      </c>
      <c r="H6" s="2">
        <v>4</v>
      </c>
      <c r="I6" s="2">
        <v>3</v>
      </c>
      <c r="J6" s="2">
        <v>4</v>
      </c>
      <c r="K6" s="2">
        <v>3</v>
      </c>
      <c r="L6" s="23">
        <f t="shared" si="1"/>
        <v>14</v>
      </c>
      <c r="M6" s="2">
        <v>3</v>
      </c>
      <c r="N6" s="2">
        <v>3</v>
      </c>
      <c r="O6" s="2">
        <v>4</v>
      </c>
      <c r="P6" s="2">
        <v>4</v>
      </c>
      <c r="Q6" s="23">
        <f t="shared" si="2"/>
        <v>14</v>
      </c>
      <c r="R6" s="2">
        <v>4</v>
      </c>
      <c r="S6" s="2">
        <v>3</v>
      </c>
      <c r="T6" s="2">
        <v>5</v>
      </c>
      <c r="U6" s="2">
        <v>4</v>
      </c>
      <c r="V6" s="23">
        <f t="shared" si="3"/>
        <v>16</v>
      </c>
      <c r="W6" s="2">
        <v>2</v>
      </c>
      <c r="X6" s="2">
        <v>2</v>
      </c>
      <c r="Y6" s="2">
        <v>4</v>
      </c>
      <c r="Z6" s="28">
        <v>3</v>
      </c>
      <c r="AA6" s="35">
        <f t="shared" si="4"/>
        <v>11</v>
      </c>
      <c r="AB6" s="39">
        <f t="shared" si="5"/>
        <v>64</v>
      </c>
    </row>
    <row r="7" spans="1:28" x14ac:dyDescent="0.45">
      <c r="A7" s="9" t="s">
        <v>22</v>
      </c>
      <c r="B7" s="1" t="s">
        <v>23</v>
      </c>
      <c r="C7" s="1">
        <v>3</v>
      </c>
      <c r="D7" s="1">
        <v>5</v>
      </c>
      <c r="E7" s="1">
        <v>3</v>
      </c>
      <c r="F7" s="1">
        <v>5</v>
      </c>
      <c r="G7" s="23">
        <f t="shared" si="0"/>
        <v>16</v>
      </c>
      <c r="H7" s="1">
        <v>5</v>
      </c>
      <c r="I7" s="1">
        <v>5</v>
      </c>
      <c r="J7" s="1">
        <v>3</v>
      </c>
      <c r="K7" s="1">
        <v>4</v>
      </c>
      <c r="L7" s="23">
        <f t="shared" si="1"/>
        <v>17</v>
      </c>
      <c r="M7" s="1">
        <v>5</v>
      </c>
      <c r="N7" s="1">
        <v>5</v>
      </c>
      <c r="O7" s="1">
        <v>3</v>
      </c>
      <c r="P7" s="1">
        <v>5</v>
      </c>
      <c r="Q7" s="23">
        <f t="shared" si="2"/>
        <v>18</v>
      </c>
      <c r="R7" s="1">
        <v>3</v>
      </c>
      <c r="S7" s="1">
        <v>4</v>
      </c>
      <c r="T7" s="1">
        <v>5</v>
      </c>
      <c r="U7" s="1">
        <v>4</v>
      </c>
      <c r="V7" s="23">
        <f t="shared" si="3"/>
        <v>16</v>
      </c>
      <c r="W7" s="1">
        <v>3</v>
      </c>
      <c r="X7" s="1">
        <v>5</v>
      </c>
      <c r="Y7" s="1">
        <v>5</v>
      </c>
      <c r="Z7" s="29">
        <v>3</v>
      </c>
      <c r="AA7" s="35">
        <f t="shared" si="4"/>
        <v>16</v>
      </c>
      <c r="AB7" s="39">
        <f t="shared" si="5"/>
        <v>83</v>
      </c>
    </row>
    <row r="8" spans="1:28" x14ac:dyDescent="0.45">
      <c r="A8" s="8" t="s">
        <v>25</v>
      </c>
      <c r="B8" s="2" t="s">
        <v>26</v>
      </c>
      <c r="C8" s="2">
        <v>5</v>
      </c>
      <c r="D8" s="2">
        <v>5</v>
      </c>
      <c r="E8" s="2">
        <v>5</v>
      </c>
      <c r="F8" s="2">
        <v>5</v>
      </c>
      <c r="G8" s="23">
        <f t="shared" si="0"/>
        <v>20</v>
      </c>
      <c r="H8" s="2">
        <v>5</v>
      </c>
      <c r="I8" s="2">
        <v>5</v>
      </c>
      <c r="J8" s="2">
        <v>5</v>
      </c>
      <c r="K8" s="2">
        <v>5</v>
      </c>
      <c r="L8" s="23">
        <f t="shared" si="1"/>
        <v>20</v>
      </c>
      <c r="M8" s="2">
        <v>5</v>
      </c>
      <c r="N8" s="2">
        <v>5</v>
      </c>
      <c r="O8" s="2">
        <v>5</v>
      </c>
      <c r="P8" s="2">
        <v>5</v>
      </c>
      <c r="Q8" s="23">
        <f t="shared" si="2"/>
        <v>20</v>
      </c>
      <c r="R8" s="2">
        <v>5</v>
      </c>
      <c r="S8" s="2">
        <v>5</v>
      </c>
      <c r="T8" s="2">
        <v>5</v>
      </c>
      <c r="U8" s="2">
        <v>3</v>
      </c>
      <c r="V8" s="23">
        <f t="shared" si="3"/>
        <v>18</v>
      </c>
      <c r="W8" s="2">
        <v>1</v>
      </c>
      <c r="X8" s="2">
        <v>2</v>
      </c>
      <c r="Y8" s="2">
        <v>3</v>
      </c>
      <c r="Z8" s="28">
        <v>3</v>
      </c>
      <c r="AA8" s="35">
        <f t="shared" si="4"/>
        <v>9</v>
      </c>
      <c r="AB8" s="39">
        <f t="shared" si="5"/>
        <v>87</v>
      </c>
    </row>
    <row r="9" spans="1:28" x14ac:dyDescent="0.45">
      <c r="A9" s="9" t="s">
        <v>22</v>
      </c>
      <c r="B9" s="1" t="s">
        <v>23</v>
      </c>
      <c r="C9" s="1">
        <v>3</v>
      </c>
      <c r="D9" s="1">
        <v>4</v>
      </c>
      <c r="E9" s="1">
        <v>3</v>
      </c>
      <c r="F9" s="1">
        <v>2</v>
      </c>
      <c r="G9" s="23">
        <f t="shared" si="0"/>
        <v>12</v>
      </c>
      <c r="H9" s="1">
        <v>3</v>
      </c>
      <c r="I9" s="1">
        <v>3</v>
      </c>
      <c r="J9" s="1">
        <v>4</v>
      </c>
      <c r="K9" s="1">
        <v>4</v>
      </c>
      <c r="L9" s="23">
        <f t="shared" si="1"/>
        <v>14</v>
      </c>
      <c r="M9" s="1">
        <v>2</v>
      </c>
      <c r="N9" s="1">
        <v>3</v>
      </c>
      <c r="O9" s="1">
        <v>5</v>
      </c>
      <c r="P9" s="1">
        <v>3</v>
      </c>
      <c r="Q9" s="23">
        <f t="shared" si="2"/>
        <v>13</v>
      </c>
      <c r="R9" s="1">
        <v>3</v>
      </c>
      <c r="S9" s="1">
        <v>4</v>
      </c>
      <c r="T9" s="1">
        <v>4</v>
      </c>
      <c r="U9" s="1">
        <v>3</v>
      </c>
      <c r="V9" s="23">
        <f t="shared" si="3"/>
        <v>14</v>
      </c>
      <c r="W9" s="1">
        <v>5</v>
      </c>
      <c r="X9" s="1">
        <v>4</v>
      </c>
      <c r="Y9" s="1">
        <v>3</v>
      </c>
      <c r="Z9" s="29">
        <v>4</v>
      </c>
      <c r="AA9" s="35">
        <f t="shared" si="4"/>
        <v>16</v>
      </c>
      <c r="AB9" s="39">
        <f t="shared" si="5"/>
        <v>69</v>
      </c>
    </row>
    <row r="10" spans="1:28" x14ac:dyDescent="0.45">
      <c r="A10" s="8" t="s">
        <v>22</v>
      </c>
      <c r="B10" s="2" t="s">
        <v>23</v>
      </c>
      <c r="C10" s="2">
        <v>3</v>
      </c>
      <c r="D10" s="2">
        <v>3</v>
      </c>
      <c r="E10" s="2">
        <v>2</v>
      </c>
      <c r="F10" s="2">
        <v>2</v>
      </c>
      <c r="G10" s="23">
        <f t="shared" si="0"/>
        <v>10</v>
      </c>
      <c r="H10" s="2">
        <v>4</v>
      </c>
      <c r="I10" s="2">
        <v>4</v>
      </c>
      <c r="J10" s="2">
        <v>3</v>
      </c>
      <c r="K10" s="2">
        <v>3</v>
      </c>
      <c r="L10" s="23">
        <f t="shared" si="1"/>
        <v>14</v>
      </c>
      <c r="M10" s="2">
        <v>4</v>
      </c>
      <c r="N10" s="2">
        <v>3</v>
      </c>
      <c r="O10" s="2">
        <v>4</v>
      </c>
      <c r="P10" s="2">
        <v>4</v>
      </c>
      <c r="Q10" s="23">
        <f t="shared" si="2"/>
        <v>15</v>
      </c>
      <c r="R10" s="2">
        <v>3</v>
      </c>
      <c r="S10" s="2">
        <v>4</v>
      </c>
      <c r="T10" s="2">
        <v>3</v>
      </c>
      <c r="U10" s="2">
        <v>4</v>
      </c>
      <c r="V10" s="23">
        <f t="shared" si="3"/>
        <v>14</v>
      </c>
      <c r="W10" s="2">
        <v>4</v>
      </c>
      <c r="X10" s="2">
        <v>4</v>
      </c>
      <c r="Y10" s="2">
        <v>3</v>
      </c>
      <c r="Z10" s="28">
        <v>3</v>
      </c>
      <c r="AA10" s="35">
        <f t="shared" si="4"/>
        <v>14</v>
      </c>
      <c r="AB10" s="39">
        <f t="shared" si="5"/>
        <v>67</v>
      </c>
    </row>
    <row r="11" spans="1:28" x14ac:dyDescent="0.45">
      <c r="A11" s="9" t="s">
        <v>24</v>
      </c>
      <c r="B11" s="1" t="s">
        <v>23</v>
      </c>
      <c r="C11" s="1">
        <v>4</v>
      </c>
      <c r="D11" s="1">
        <v>4</v>
      </c>
      <c r="E11" s="1">
        <v>4</v>
      </c>
      <c r="F11" s="1">
        <v>3</v>
      </c>
      <c r="G11" s="23">
        <f t="shared" si="0"/>
        <v>15</v>
      </c>
      <c r="H11" s="1">
        <v>5</v>
      </c>
      <c r="I11" s="1">
        <v>4</v>
      </c>
      <c r="J11" s="1">
        <v>4</v>
      </c>
      <c r="K11" s="1">
        <v>4</v>
      </c>
      <c r="L11" s="23">
        <f t="shared" si="1"/>
        <v>17</v>
      </c>
      <c r="M11" s="1">
        <v>3</v>
      </c>
      <c r="N11" s="1">
        <v>4</v>
      </c>
      <c r="O11" s="1">
        <v>4</v>
      </c>
      <c r="P11" s="1">
        <v>4</v>
      </c>
      <c r="Q11" s="23">
        <f t="shared" si="2"/>
        <v>15</v>
      </c>
      <c r="R11" s="1">
        <v>4</v>
      </c>
      <c r="S11" s="1">
        <v>5</v>
      </c>
      <c r="T11" s="1">
        <v>4</v>
      </c>
      <c r="U11" s="1">
        <v>5</v>
      </c>
      <c r="V11" s="23">
        <f t="shared" si="3"/>
        <v>18</v>
      </c>
      <c r="W11" s="1">
        <v>4</v>
      </c>
      <c r="X11" s="1">
        <v>5</v>
      </c>
      <c r="Y11" s="1">
        <v>4</v>
      </c>
      <c r="Z11" s="29">
        <v>4</v>
      </c>
      <c r="AA11" s="35">
        <f t="shared" si="4"/>
        <v>17</v>
      </c>
      <c r="AB11" s="39">
        <f t="shared" si="5"/>
        <v>82</v>
      </c>
    </row>
    <row r="12" spans="1:28" x14ac:dyDescent="0.45">
      <c r="A12" s="8" t="s">
        <v>22</v>
      </c>
      <c r="B12" s="2" t="s">
        <v>23</v>
      </c>
      <c r="C12" s="2">
        <v>4</v>
      </c>
      <c r="D12" s="2">
        <v>3</v>
      </c>
      <c r="E12" s="2">
        <v>1</v>
      </c>
      <c r="F12" s="2">
        <v>3</v>
      </c>
      <c r="G12" s="23">
        <f t="shared" si="0"/>
        <v>11</v>
      </c>
      <c r="H12" s="2">
        <v>4</v>
      </c>
      <c r="I12" s="2">
        <v>3</v>
      </c>
      <c r="J12" s="2">
        <v>4</v>
      </c>
      <c r="K12" s="2">
        <v>5</v>
      </c>
      <c r="L12" s="23">
        <f t="shared" si="1"/>
        <v>16</v>
      </c>
      <c r="M12" s="2">
        <v>4</v>
      </c>
      <c r="N12" s="2">
        <v>3</v>
      </c>
      <c r="O12" s="2">
        <v>3</v>
      </c>
      <c r="P12" s="2">
        <v>5</v>
      </c>
      <c r="Q12" s="23">
        <f t="shared" si="2"/>
        <v>15</v>
      </c>
      <c r="R12" s="2">
        <v>3</v>
      </c>
      <c r="S12" s="2">
        <v>2</v>
      </c>
      <c r="T12" s="2">
        <v>5</v>
      </c>
      <c r="U12" s="2">
        <v>4</v>
      </c>
      <c r="V12" s="23">
        <f t="shared" si="3"/>
        <v>14</v>
      </c>
      <c r="W12" s="2">
        <v>4</v>
      </c>
      <c r="X12" s="2">
        <v>4</v>
      </c>
      <c r="Y12" s="2">
        <v>3</v>
      </c>
      <c r="Z12" s="28">
        <v>3</v>
      </c>
      <c r="AA12" s="35">
        <f t="shared" si="4"/>
        <v>14</v>
      </c>
      <c r="AB12" s="39">
        <f t="shared" si="5"/>
        <v>70</v>
      </c>
    </row>
    <row r="13" spans="1:28" x14ac:dyDescent="0.45">
      <c r="A13" s="9" t="s">
        <v>24</v>
      </c>
      <c r="B13" s="1" t="s">
        <v>26</v>
      </c>
      <c r="C13" s="1">
        <v>5</v>
      </c>
      <c r="D13" s="1">
        <v>5</v>
      </c>
      <c r="E13" s="1">
        <v>4</v>
      </c>
      <c r="F13" s="1">
        <v>3</v>
      </c>
      <c r="G13" s="23">
        <f t="shared" si="0"/>
        <v>17</v>
      </c>
      <c r="H13" s="1">
        <v>4</v>
      </c>
      <c r="I13" s="1">
        <v>4</v>
      </c>
      <c r="J13" s="1">
        <v>4</v>
      </c>
      <c r="K13" s="1">
        <v>5</v>
      </c>
      <c r="L13" s="23">
        <f t="shared" si="1"/>
        <v>17</v>
      </c>
      <c r="M13" s="1">
        <v>4</v>
      </c>
      <c r="N13" s="1">
        <v>5</v>
      </c>
      <c r="O13" s="1">
        <v>3</v>
      </c>
      <c r="P13" s="1">
        <v>3</v>
      </c>
      <c r="Q13" s="23">
        <f t="shared" si="2"/>
        <v>15</v>
      </c>
      <c r="R13" s="1">
        <v>4</v>
      </c>
      <c r="S13" s="1">
        <v>5</v>
      </c>
      <c r="T13" s="1">
        <v>4</v>
      </c>
      <c r="U13" s="1">
        <v>4</v>
      </c>
      <c r="V13" s="23">
        <f t="shared" si="3"/>
        <v>17</v>
      </c>
      <c r="W13" s="1">
        <v>5</v>
      </c>
      <c r="X13" s="1">
        <v>5</v>
      </c>
      <c r="Y13" s="1">
        <v>3</v>
      </c>
      <c r="Z13" s="29">
        <v>5</v>
      </c>
      <c r="AA13" s="35">
        <f t="shared" si="4"/>
        <v>18</v>
      </c>
      <c r="AB13" s="39">
        <f t="shared" si="5"/>
        <v>84</v>
      </c>
    </row>
    <row r="14" spans="1:28" x14ac:dyDescent="0.45">
      <c r="A14" s="8" t="s">
        <v>27</v>
      </c>
      <c r="B14" s="2" t="s">
        <v>26</v>
      </c>
      <c r="C14" s="2">
        <v>4</v>
      </c>
      <c r="D14" s="2">
        <v>5</v>
      </c>
      <c r="E14" s="2">
        <v>4</v>
      </c>
      <c r="F14" s="2">
        <v>5</v>
      </c>
      <c r="G14" s="23">
        <f t="shared" si="0"/>
        <v>18</v>
      </c>
      <c r="H14" s="2">
        <v>4</v>
      </c>
      <c r="I14" s="2">
        <v>4</v>
      </c>
      <c r="J14" s="2">
        <v>5</v>
      </c>
      <c r="K14" s="2">
        <v>4</v>
      </c>
      <c r="L14" s="23">
        <f t="shared" si="1"/>
        <v>17</v>
      </c>
      <c r="M14" s="2">
        <v>5</v>
      </c>
      <c r="N14" s="2">
        <v>5</v>
      </c>
      <c r="O14" s="2">
        <v>5</v>
      </c>
      <c r="P14" s="2">
        <v>5</v>
      </c>
      <c r="Q14" s="23">
        <f t="shared" si="2"/>
        <v>20</v>
      </c>
      <c r="R14" s="2">
        <v>4</v>
      </c>
      <c r="S14" s="2">
        <v>4</v>
      </c>
      <c r="T14" s="2">
        <v>5</v>
      </c>
      <c r="U14" s="2">
        <v>5</v>
      </c>
      <c r="V14" s="23">
        <f t="shared" si="3"/>
        <v>18</v>
      </c>
      <c r="W14" s="2">
        <v>4</v>
      </c>
      <c r="X14" s="2">
        <v>5</v>
      </c>
      <c r="Y14" s="2">
        <v>5</v>
      </c>
      <c r="Z14" s="28">
        <v>5</v>
      </c>
      <c r="AA14" s="35">
        <f t="shared" si="4"/>
        <v>19</v>
      </c>
      <c r="AB14" s="39">
        <f t="shared" si="5"/>
        <v>92</v>
      </c>
    </row>
    <row r="15" spans="1:28" x14ac:dyDescent="0.45">
      <c r="A15" s="9" t="s">
        <v>24</v>
      </c>
      <c r="B15" s="1" t="s">
        <v>26</v>
      </c>
      <c r="C15" s="1">
        <v>5</v>
      </c>
      <c r="D15" s="1">
        <v>5</v>
      </c>
      <c r="E15" s="1">
        <v>5</v>
      </c>
      <c r="F15" s="1">
        <v>5</v>
      </c>
      <c r="G15" s="23">
        <f t="shared" si="0"/>
        <v>20</v>
      </c>
      <c r="H15" s="1">
        <v>5</v>
      </c>
      <c r="I15" s="1">
        <v>3</v>
      </c>
      <c r="J15" s="1">
        <v>5</v>
      </c>
      <c r="K15" s="1">
        <v>5</v>
      </c>
      <c r="L15" s="23">
        <f t="shared" si="1"/>
        <v>18</v>
      </c>
      <c r="M15" s="1">
        <v>5</v>
      </c>
      <c r="N15" s="1">
        <v>5</v>
      </c>
      <c r="O15" s="1">
        <v>5</v>
      </c>
      <c r="P15" s="1">
        <v>5</v>
      </c>
      <c r="Q15" s="23">
        <f t="shared" si="2"/>
        <v>20</v>
      </c>
      <c r="R15" s="1">
        <v>4</v>
      </c>
      <c r="S15" s="1">
        <v>5</v>
      </c>
      <c r="T15" s="1">
        <v>5</v>
      </c>
      <c r="U15" s="1">
        <v>5</v>
      </c>
      <c r="V15" s="23">
        <f t="shared" si="3"/>
        <v>19</v>
      </c>
      <c r="W15" s="1">
        <v>5</v>
      </c>
      <c r="X15" s="1">
        <v>5</v>
      </c>
      <c r="Y15" s="1">
        <v>5</v>
      </c>
      <c r="Z15" s="29">
        <v>5</v>
      </c>
      <c r="AA15" s="35">
        <f t="shared" si="4"/>
        <v>20</v>
      </c>
      <c r="AB15" s="39">
        <f t="shared" si="5"/>
        <v>97</v>
      </c>
    </row>
    <row r="16" spans="1:28" x14ac:dyDescent="0.45">
      <c r="A16" s="8" t="s">
        <v>22</v>
      </c>
      <c r="B16" s="2" t="s">
        <v>26</v>
      </c>
      <c r="C16" s="2">
        <v>4</v>
      </c>
      <c r="D16" s="2">
        <v>4</v>
      </c>
      <c r="E16" s="2">
        <v>4</v>
      </c>
      <c r="F16" s="2">
        <v>5</v>
      </c>
      <c r="G16" s="23">
        <f t="shared" si="0"/>
        <v>17</v>
      </c>
      <c r="H16" s="2">
        <v>5</v>
      </c>
      <c r="I16" s="2">
        <v>4</v>
      </c>
      <c r="J16" s="2">
        <v>4</v>
      </c>
      <c r="K16" s="2">
        <v>4</v>
      </c>
      <c r="L16" s="23">
        <f t="shared" si="1"/>
        <v>17</v>
      </c>
      <c r="M16" s="2">
        <v>4</v>
      </c>
      <c r="N16" s="2">
        <v>5</v>
      </c>
      <c r="O16" s="2">
        <v>5</v>
      </c>
      <c r="P16" s="2">
        <v>5</v>
      </c>
      <c r="Q16" s="23">
        <f t="shared" si="2"/>
        <v>19</v>
      </c>
      <c r="R16" s="2">
        <v>4</v>
      </c>
      <c r="S16" s="2">
        <v>5</v>
      </c>
      <c r="T16" s="2">
        <v>5</v>
      </c>
      <c r="U16" s="2">
        <v>5</v>
      </c>
      <c r="V16" s="23">
        <f t="shared" si="3"/>
        <v>19</v>
      </c>
      <c r="W16" s="2">
        <v>4</v>
      </c>
      <c r="X16" s="2">
        <v>5</v>
      </c>
      <c r="Y16" s="2">
        <v>4</v>
      </c>
      <c r="Z16" s="28">
        <v>4</v>
      </c>
      <c r="AA16" s="35">
        <f t="shared" si="4"/>
        <v>17</v>
      </c>
      <c r="AB16" s="39">
        <f t="shared" si="5"/>
        <v>89</v>
      </c>
    </row>
    <row r="17" spans="1:28" x14ac:dyDescent="0.45">
      <c r="A17" s="9" t="s">
        <v>24</v>
      </c>
      <c r="B17" s="1" t="s">
        <v>26</v>
      </c>
      <c r="C17" s="1">
        <v>4</v>
      </c>
      <c r="D17" s="1">
        <v>5</v>
      </c>
      <c r="E17" s="1">
        <v>3</v>
      </c>
      <c r="F17" s="1">
        <v>5</v>
      </c>
      <c r="G17" s="23">
        <f t="shared" si="0"/>
        <v>17</v>
      </c>
      <c r="H17" s="1">
        <v>4</v>
      </c>
      <c r="I17" s="1">
        <v>3</v>
      </c>
      <c r="J17" s="1">
        <v>5</v>
      </c>
      <c r="K17" s="1">
        <v>4</v>
      </c>
      <c r="L17" s="23">
        <f t="shared" si="1"/>
        <v>16</v>
      </c>
      <c r="M17" s="1">
        <v>5</v>
      </c>
      <c r="N17" s="1">
        <v>5</v>
      </c>
      <c r="O17" s="1">
        <v>4</v>
      </c>
      <c r="P17" s="1">
        <v>5</v>
      </c>
      <c r="Q17" s="23">
        <f t="shared" si="2"/>
        <v>19</v>
      </c>
      <c r="R17" s="1">
        <v>4</v>
      </c>
      <c r="S17" s="1">
        <v>4</v>
      </c>
      <c r="T17" s="1">
        <v>3</v>
      </c>
      <c r="U17" s="1">
        <v>3</v>
      </c>
      <c r="V17" s="23">
        <f t="shared" si="3"/>
        <v>14</v>
      </c>
      <c r="W17" s="1">
        <v>5</v>
      </c>
      <c r="X17" s="1">
        <v>5</v>
      </c>
      <c r="Y17" s="1">
        <v>4</v>
      </c>
      <c r="Z17" s="29">
        <v>4</v>
      </c>
      <c r="AA17" s="35">
        <f t="shared" si="4"/>
        <v>18</v>
      </c>
      <c r="AB17" s="39">
        <f t="shared" si="5"/>
        <v>84</v>
      </c>
    </row>
    <row r="18" spans="1:28" x14ac:dyDescent="0.45">
      <c r="A18" s="8" t="s">
        <v>24</v>
      </c>
      <c r="B18" s="2" t="s">
        <v>23</v>
      </c>
      <c r="C18" s="2">
        <v>4</v>
      </c>
      <c r="D18" s="2">
        <v>5</v>
      </c>
      <c r="E18" s="2">
        <v>4</v>
      </c>
      <c r="F18" s="2">
        <v>5</v>
      </c>
      <c r="G18" s="23">
        <f t="shared" si="0"/>
        <v>18</v>
      </c>
      <c r="H18" s="2">
        <v>5</v>
      </c>
      <c r="I18" s="2">
        <v>4</v>
      </c>
      <c r="J18" s="2">
        <v>5</v>
      </c>
      <c r="K18" s="2">
        <v>4</v>
      </c>
      <c r="L18" s="23">
        <f t="shared" si="1"/>
        <v>18</v>
      </c>
      <c r="M18" s="2">
        <v>5</v>
      </c>
      <c r="N18" s="2">
        <v>5</v>
      </c>
      <c r="O18" s="2">
        <v>5</v>
      </c>
      <c r="P18" s="2">
        <v>5</v>
      </c>
      <c r="Q18" s="23">
        <f t="shared" si="2"/>
        <v>20</v>
      </c>
      <c r="R18" s="2">
        <v>5</v>
      </c>
      <c r="S18" s="2">
        <v>5</v>
      </c>
      <c r="T18" s="2">
        <v>5</v>
      </c>
      <c r="U18" s="2">
        <v>5</v>
      </c>
      <c r="V18" s="23">
        <f t="shared" si="3"/>
        <v>20</v>
      </c>
      <c r="W18" s="2">
        <v>4</v>
      </c>
      <c r="X18" s="2">
        <v>4</v>
      </c>
      <c r="Y18" s="2">
        <v>5</v>
      </c>
      <c r="Z18" s="28">
        <v>5</v>
      </c>
      <c r="AA18" s="35">
        <f t="shared" si="4"/>
        <v>18</v>
      </c>
      <c r="AB18" s="39">
        <f t="shared" si="5"/>
        <v>94</v>
      </c>
    </row>
    <row r="19" spans="1:28" x14ac:dyDescent="0.45">
      <c r="A19" s="9" t="s">
        <v>24</v>
      </c>
      <c r="B19" s="1" t="s">
        <v>26</v>
      </c>
      <c r="C19" s="1">
        <v>5</v>
      </c>
      <c r="D19" s="1">
        <v>5</v>
      </c>
      <c r="E19" s="1">
        <v>3</v>
      </c>
      <c r="F19" s="1">
        <v>4</v>
      </c>
      <c r="G19" s="23">
        <f t="shared" si="0"/>
        <v>17</v>
      </c>
      <c r="H19" s="1">
        <v>5</v>
      </c>
      <c r="I19" s="1">
        <v>4</v>
      </c>
      <c r="J19" s="1">
        <v>5</v>
      </c>
      <c r="K19" s="1">
        <v>4</v>
      </c>
      <c r="L19" s="23">
        <f t="shared" si="1"/>
        <v>18</v>
      </c>
      <c r="M19" s="1">
        <v>5</v>
      </c>
      <c r="N19" s="1">
        <v>5</v>
      </c>
      <c r="O19" s="1">
        <v>5</v>
      </c>
      <c r="P19" s="1">
        <v>3</v>
      </c>
      <c r="Q19" s="23">
        <f t="shared" si="2"/>
        <v>18</v>
      </c>
      <c r="R19" s="1">
        <v>3</v>
      </c>
      <c r="S19" s="1">
        <v>4</v>
      </c>
      <c r="T19" s="1">
        <v>3</v>
      </c>
      <c r="U19" s="1">
        <v>5</v>
      </c>
      <c r="V19" s="23">
        <f t="shared" si="3"/>
        <v>15</v>
      </c>
      <c r="W19" s="1">
        <v>5</v>
      </c>
      <c r="X19" s="1">
        <v>5</v>
      </c>
      <c r="Y19" s="1">
        <v>5</v>
      </c>
      <c r="Z19" s="29">
        <v>5</v>
      </c>
      <c r="AA19" s="35">
        <f t="shared" si="4"/>
        <v>20</v>
      </c>
      <c r="AB19" s="39">
        <f t="shared" si="5"/>
        <v>88</v>
      </c>
    </row>
    <row r="20" spans="1:28" x14ac:dyDescent="0.45">
      <c r="A20" s="8" t="s">
        <v>25</v>
      </c>
      <c r="B20" s="2" t="s">
        <v>23</v>
      </c>
      <c r="C20" s="2">
        <v>4</v>
      </c>
      <c r="D20" s="2">
        <v>4</v>
      </c>
      <c r="E20" s="2">
        <v>4</v>
      </c>
      <c r="F20" s="2">
        <v>4</v>
      </c>
      <c r="G20" s="23">
        <f t="shared" si="0"/>
        <v>16</v>
      </c>
      <c r="H20" s="2">
        <v>4</v>
      </c>
      <c r="I20" s="2">
        <v>4</v>
      </c>
      <c r="J20" s="2">
        <v>4</v>
      </c>
      <c r="K20" s="2">
        <v>3</v>
      </c>
      <c r="L20" s="23">
        <f t="shared" si="1"/>
        <v>15</v>
      </c>
      <c r="M20" s="2">
        <v>4</v>
      </c>
      <c r="N20" s="2">
        <v>4</v>
      </c>
      <c r="O20" s="2">
        <v>4</v>
      </c>
      <c r="P20" s="2">
        <v>4</v>
      </c>
      <c r="Q20" s="23">
        <f t="shared" si="2"/>
        <v>16</v>
      </c>
      <c r="R20" s="2">
        <v>4</v>
      </c>
      <c r="S20" s="2">
        <v>4</v>
      </c>
      <c r="T20" s="2">
        <v>4</v>
      </c>
      <c r="U20" s="2">
        <v>3</v>
      </c>
      <c r="V20" s="23">
        <f t="shared" si="3"/>
        <v>15</v>
      </c>
      <c r="W20" s="2">
        <v>4</v>
      </c>
      <c r="X20" s="2">
        <v>4</v>
      </c>
      <c r="Y20" s="2">
        <v>4</v>
      </c>
      <c r="Z20" s="28">
        <v>4</v>
      </c>
      <c r="AA20" s="35">
        <f t="shared" si="4"/>
        <v>16</v>
      </c>
      <c r="AB20" s="39">
        <f t="shared" si="5"/>
        <v>78</v>
      </c>
    </row>
    <row r="21" spans="1:28" x14ac:dyDescent="0.45">
      <c r="A21" s="9" t="s">
        <v>22</v>
      </c>
      <c r="B21" s="1" t="s">
        <v>26</v>
      </c>
      <c r="C21" s="1">
        <v>3</v>
      </c>
      <c r="D21" s="1">
        <v>2</v>
      </c>
      <c r="E21" s="1">
        <v>1</v>
      </c>
      <c r="F21" s="1">
        <v>4</v>
      </c>
      <c r="G21" s="23">
        <f t="shared" si="0"/>
        <v>10</v>
      </c>
      <c r="H21" s="1">
        <v>4</v>
      </c>
      <c r="I21" s="1">
        <v>3</v>
      </c>
      <c r="J21" s="1">
        <v>4</v>
      </c>
      <c r="K21" s="1">
        <v>4</v>
      </c>
      <c r="L21" s="23">
        <f t="shared" si="1"/>
        <v>15</v>
      </c>
      <c r="M21" s="1">
        <v>4</v>
      </c>
      <c r="N21" s="1">
        <v>4</v>
      </c>
      <c r="O21" s="1">
        <v>5</v>
      </c>
      <c r="P21" s="1">
        <v>5</v>
      </c>
      <c r="Q21" s="23">
        <f t="shared" si="2"/>
        <v>18</v>
      </c>
      <c r="R21" s="1">
        <v>3</v>
      </c>
      <c r="S21" s="1">
        <v>3</v>
      </c>
      <c r="T21" s="1">
        <v>4</v>
      </c>
      <c r="U21" s="1">
        <v>3</v>
      </c>
      <c r="V21" s="23">
        <f t="shared" si="3"/>
        <v>13</v>
      </c>
      <c r="W21" s="1">
        <v>3</v>
      </c>
      <c r="X21" s="1">
        <v>3</v>
      </c>
      <c r="Y21" s="1">
        <v>3</v>
      </c>
      <c r="Z21" s="29">
        <v>3</v>
      </c>
      <c r="AA21" s="35">
        <f t="shared" si="4"/>
        <v>12</v>
      </c>
      <c r="AB21" s="39">
        <f t="shared" si="5"/>
        <v>68</v>
      </c>
    </row>
    <row r="22" spans="1:28" x14ac:dyDescent="0.45">
      <c r="A22" s="8" t="s">
        <v>22</v>
      </c>
      <c r="B22" s="2" t="s">
        <v>26</v>
      </c>
      <c r="C22" s="2">
        <v>4</v>
      </c>
      <c r="D22" s="2">
        <v>5</v>
      </c>
      <c r="E22" s="2">
        <v>4</v>
      </c>
      <c r="F22" s="2">
        <v>4</v>
      </c>
      <c r="G22" s="23">
        <f t="shared" si="0"/>
        <v>17</v>
      </c>
      <c r="H22" s="2">
        <v>5</v>
      </c>
      <c r="I22" s="2">
        <v>4</v>
      </c>
      <c r="J22" s="2">
        <v>5</v>
      </c>
      <c r="K22" s="2">
        <v>5</v>
      </c>
      <c r="L22" s="23">
        <f t="shared" si="1"/>
        <v>19</v>
      </c>
      <c r="M22" s="2">
        <v>5</v>
      </c>
      <c r="N22" s="2">
        <v>5</v>
      </c>
      <c r="O22" s="2">
        <v>4</v>
      </c>
      <c r="P22" s="2">
        <v>5</v>
      </c>
      <c r="Q22" s="23">
        <f t="shared" si="2"/>
        <v>19</v>
      </c>
      <c r="R22" s="2">
        <v>4</v>
      </c>
      <c r="S22" s="2">
        <v>5</v>
      </c>
      <c r="T22" s="2">
        <v>5</v>
      </c>
      <c r="U22" s="2">
        <v>5</v>
      </c>
      <c r="V22" s="23">
        <f t="shared" si="3"/>
        <v>19</v>
      </c>
      <c r="W22" s="2">
        <v>4</v>
      </c>
      <c r="X22" s="2">
        <v>4</v>
      </c>
      <c r="Y22" s="2">
        <v>5</v>
      </c>
      <c r="Z22" s="28">
        <v>4</v>
      </c>
      <c r="AA22" s="35">
        <f t="shared" si="4"/>
        <v>17</v>
      </c>
      <c r="AB22" s="39">
        <f t="shared" si="5"/>
        <v>91</v>
      </c>
    </row>
    <row r="23" spans="1:28" x14ac:dyDescent="0.45">
      <c r="A23" s="9" t="s">
        <v>24</v>
      </c>
      <c r="B23" s="1" t="s">
        <v>23</v>
      </c>
      <c r="C23" s="1">
        <v>3</v>
      </c>
      <c r="D23" s="1">
        <v>3</v>
      </c>
      <c r="E23" s="1">
        <v>3</v>
      </c>
      <c r="F23" s="1">
        <v>2</v>
      </c>
      <c r="G23" s="23">
        <f t="shared" si="0"/>
        <v>11</v>
      </c>
      <c r="H23" s="1">
        <v>4</v>
      </c>
      <c r="I23" s="1">
        <v>2</v>
      </c>
      <c r="J23" s="1">
        <v>4</v>
      </c>
      <c r="K23" s="1">
        <v>4</v>
      </c>
      <c r="L23" s="23">
        <f t="shared" si="1"/>
        <v>14</v>
      </c>
      <c r="M23" s="1">
        <v>3</v>
      </c>
      <c r="N23" s="1">
        <v>4</v>
      </c>
      <c r="O23" s="1">
        <v>4</v>
      </c>
      <c r="P23" s="1">
        <v>4</v>
      </c>
      <c r="Q23" s="23">
        <f t="shared" si="2"/>
        <v>15</v>
      </c>
      <c r="R23" s="1">
        <v>3</v>
      </c>
      <c r="S23" s="1">
        <v>3</v>
      </c>
      <c r="T23" s="1">
        <v>3</v>
      </c>
      <c r="U23" s="1">
        <v>4</v>
      </c>
      <c r="V23" s="23">
        <f t="shared" si="3"/>
        <v>13</v>
      </c>
      <c r="W23" s="1">
        <v>4</v>
      </c>
      <c r="X23" s="1">
        <v>4</v>
      </c>
      <c r="Y23" s="1">
        <v>3</v>
      </c>
      <c r="Z23" s="29">
        <v>3</v>
      </c>
      <c r="AA23" s="35">
        <f t="shared" si="4"/>
        <v>14</v>
      </c>
      <c r="AB23" s="39">
        <f t="shared" si="5"/>
        <v>67</v>
      </c>
    </row>
    <row r="24" spans="1:28" x14ac:dyDescent="0.45">
      <c r="A24" s="8" t="s">
        <v>24</v>
      </c>
      <c r="B24" s="2" t="s">
        <v>23</v>
      </c>
      <c r="C24" s="2">
        <v>5</v>
      </c>
      <c r="D24" s="2">
        <v>5</v>
      </c>
      <c r="E24" s="2">
        <v>5</v>
      </c>
      <c r="F24" s="2">
        <v>5</v>
      </c>
      <c r="G24" s="23">
        <f t="shared" si="0"/>
        <v>20</v>
      </c>
      <c r="H24" s="2">
        <v>5</v>
      </c>
      <c r="I24" s="2">
        <v>5</v>
      </c>
      <c r="J24" s="2">
        <v>5</v>
      </c>
      <c r="K24" s="2">
        <v>5</v>
      </c>
      <c r="L24" s="23">
        <f t="shared" si="1"/>
        <v>20</v>
      </c>
      <c r="M24" s="2">
        <v>5</v>
      </c>
      <c r="N24" s="2">
        <v>5</v>
      </c>
      <c r="O24" s="2">
        <v>5</v>
      </c>
      <c r="P24" s="2">
        <v>5</v>
      </c>
      <c r="Q24" s="23">
        <f t="shared" si="2"/>
        <v>20</v>
      </c>
      <c r="R24" s="2">
        <v>5</v>
      </c>
      <c r="S24" s="2">
        <v>5</v>
      </c>
      <c r="T24" s="2">
        <v>5</v>
      </c>
      <c r="U24" s="2">
        <v>5</v>
      </c>
      <c r="V24" s="23">
        <f t="shared" si="3"/>
        <v>20</v>
      </c>
      <c r="W24" s="2">
        <v>4</v>
      </c>
      <c r="X24" s="2">
        <v>5</v>
      </c>
      <c r="Y24" s="2">
        <v>4</v>
      </c>
      <c r="Z24" s="28">
        <v>5</v>
      </c>
      <c r="AA24" s="35">
        <f t="shared" si="4"/>
        <v>18</v>
      </c>
      <c r="AB24" s="39">
        <f t="shared" si="5"/>
        <v>98</v>
      </c>
    </row>
    <row r="25" spans="1:28" x14ac:dyDescent="0.45">
      <c r="A25" s="9" t="s">
        <v>24</v>
      </c>
      <c r="B25" s="1" t="s">
        <v>23</v>
      </c>
      <c r="C25" s="1">
        <v>4</v>
      </c>
      <c r="D25" s="1">
        <v>3</v>
      </c>
      <c r="E25" s="1">
        <v>3</v>
      </c>
      <c r="F25" s="1">
        <v>2</v>
      </c>
      <c r="G25" s="23">
        <f t="shared" si="0"/>
        <v>12</v>
      </c>
      <c r="H25" s="1">
        <v>4</v>
      </c>
      <c r="I25" s="1">
        <v>2</v>
      </c>
      <c r="J25" s="1">
        <v>3</v>
      </c>
      <c r="K25" s="1">
        <v>3</v>
      </c>
      <c r="L25" s="23">
        <f t="shared" si="1"/>
        <v>12</v>
      </c>
      <c r="M25" s="1">
        <v>5</v>
      </c>
      <c r="N25" s="1">
        <v>1</v>
      </c>
      <c r="O25" s="1">
        <v>3</v>
      </c>
      <c r="P25" s="1">
        <v>3</v>
      </c>
      <c r="Q25" s="23">
        <f t="shared" si="2"/>
        <v>12</v>
      </c>
      <c r="R25" s="1">
        <v>4</v>
      </c>
      <c r="S25" s="1">
        <v>3</v>
      </c>
      <c r="T25" s="1">
        <v>2</v>
      </c>
      <c r="U25" s="1">
        <v>2</v>
      </c>
      <c r="V25" s="23">
        <f t="shared" si="3"/>
        <v>11</v>
      </c>
      <c r="W25" s="1">
        <v>2</v>
      </c>
      <c r="X25" s="1">
        <v>3</v>
      </c>
      <c r="Y25" s="1">
        <v>2</v>
      </c>
      <c r="Z25" s="29">
        <v>2</v>
      </c>
      <c r="AA25" s="35">
        <f t="shared" si="4"/>
        <v>9</v>
      </c>
      <c r="AB25" s="39">
        <f t="shared" si="5"/>
        <v>56</v>
      </c>
    </row>
    <row r="26" spans="1:28" x14ac:dyDescent="0.45">
      <c r="A26" s="8" t="s">
        <v>24</v>
      </c>
      <c r="B26" s="2" t="s">
        <v>26</v>
      </c>
      <c r="C26" s="2">
        <v>2</v>
      </c>
      <c r="D26" s="2">
        <v>3</v>
      </c>
      <c r="E26" s="2">
        <v>3</v>
      </c>
      <c r="F26" s="2">
        <v>2</v>
      </c>
      <c r="G26" s="23">
        <f t="shared" si="0"/>
        <v>10</v>
      </c>
      <c r="H26" s="2">
        <v>2</v>
      </c>
      <c r="I26" s="2">
        <v>3</v>
      </c>
      <c r="J26" s="2">
        <v>3</v>
      </c>
      <c r="K26" s="2">
        <v>3</v>
      </c>
      <c r="L26" s="23">
        <f t="shared" si="1"/>
        <v>11</v>
      </c>
      <c r="M26" s="2">
        <v>4</v>
      </c>
      <c r="N26" s="2">
        <v>3</v>
      </c>
      <c r="O26" s="2">
        <v>3</v>
      </c>
      <c r="P26" s="2">
        <v>3</v>
      </c>
      <c r="Q26" s="23">
        <f t="shared" si="2"/>
        <v>13</v>
      </c>
      <c r="R26" s="2">
        <v>3</v>
      </c>
      <c r="S26" s="2">
        <v>3</v>
      </c>
      <c r="T26" s="2">
        <v>2</v>
      </c>
      <c r="U26" s="2">
        <v>3</v>
      </c>
      <c r="V26" s="23">
        <f t="shared" si="3"/>
        <v>11</v>
      </c>
      <c r="W26" s="2">
        <v>4</v>
      </c>
      <c r="X26" s="2">
        <v>2</v>
      </c>
      <c r="Y26" s="2">
        <v>3</v>
      </c>
      <c r="Z26" s="28">
        <v>4</v>
      </c>
      <c r="AA26" s="35">
        <f t="shared" si="4"/>
        <v>13</v>
      </c>
      <c r="AB26" s="39">
        <f t="shared" si="5"/>
        <v>58</v>
      </c>
    </row>
    <row r="27" spans="1:28" x14ac:dyDescent="0.45">
      <c r="A27" s="9" t="s">
        <v>24</v>
      </c>
      <c r="B27" s="1" t="s">
        <v>26</v>
      </c>
      <c r="C27" s="1">
        <v>5</v>
      </c>
      <c r="D27" s="1">
        <v>4</v>
      </c>
      <c r="E27" s="1">
        <v>5</v>
      </c>
      <c r="F27" s="1">
        <v>2</v>
      </c>
      <c r="G27" s="23">
        <f t="shared" si="0"/>
        <v>16</v>
      </c>
      <c r="H27" s="1">
        <v>4</v>
      </c>
      <c r="I27" s="1">
        <v>5</v>
      </c>
      <c r="J27" s="1">
        <v>4</v>
      </c>
      <c r="K27" s="1">
        <v>4</v>
      </c>
      <c r="L27" s="23">
        <f t="shared" si="1"/>
        <v>17</v>
      </c>
      <c r="M27" s="1">
        <v>3</v>
      </c>
      <c r="N27" s="1">
        <v>3</v>
      </c>
      <c r="O27" s="1">
        <v>4</v>
      </c>
      <c r="P27" s="1">
        <v>2</v>
      </c>
      <c r="Q27" s="23">
        <f t="shared" si="2"/>
        <v>12</v>
      </c>
      <c r="R27" s="1">
        <v>4</v>
      </c>
      <c r="S27" s="1">
        <v>3</v>
      </c>
      <c r="T27" s="1">
        <v>5</v>
      </c>
      <c r="U27" s="1">
        <v>5</v>
      </c>
      <c r="V27" s="23">
        <f t="shared" si="3"/>
        <v>17</v>
      </c>
      <c r="W27" s="1">
        <v>5</v>
      </c>
      <c r="X27" s="1">
        <v>2</v>
      </c>
      <c r="Y27" s="1">
        <v>4</v>
      </c>
      <c r="Z27" s="29">
        <v>3</v>
      </c>
      <c r="AA27" s="35">
        <f t="shared" si="4"/>
        <v>14</v>
      </c>
      <c r="AB27" s="39">
        <f t="shared" si="5"/>
        <v>76</v>
      </c>
    </row>
    <row r="28" spans="1:28" x14ac:dyDescent="0.45">
      <c r="A28" s="8" t="s">
        <v>24</v>
      </c>
      <c r="B28" s="2" t="s">
        <v>23</v>
      </c>
      <c r="C28" s="2">
        <v>5</v>
      </c>
      <c r="D28" s="2">
        <v>5</v>
      </c>
      <c r="E28" s="2">
        <v>5</v>
      </c>
      <c r="F28" s="2">
        <v>5</v>
      </c>
      <c r="G28" s="23">
        <f t="shared" si="0"/>
        <v>20</v>
      </c>
      <c r="H28" s="2">
        <v>5</v>
      </c>
      <c r="I28" s="2">
        <v>5</v>
      </c>
      <c r="J28" s="2">
        <v>5</v>
      </c>
      <c r="K28" s="2">
        <v>5</v>
      </c>
      <c r="L28" s="23">
        <f t="shared" si="1"/>
        <v>20</v>
      </c>
      <c r="M28" s="2">
        <v>5</v>
      </c>
      <c r="N28" s="2">
        <v>5</v>
      </c>
      <c r="O28" s="2">
        <v>5</v>
      </c>
      <c r="P28" s="2">
        <v>5</v>
      </c>
      <c r="Q28" s="23">
        <f t="shared" si="2"/>
        <v>20</v>
      </c>
      <c r="R28" s="2">
        <v>5</v>
      </c>
      <c r="S28" s="2">
        <v>5</v>
      </c>
      <c r="T28" s="2">
        <v>5</v>
      </c>
      <c r="U28" s="2">
        <v>5</v>
      </c>
      <c r="V28" s="23">
        <f t="shared" si="3"/>
        <v>20</v>
      </c>
      <c r="W28" s="2">
        <v>5</v>
      </c>
      <c r="X28" s="2">
        <v>5</v>
      </c>
      <c r="Y28" s="2">
        <v>5</v>
      </c>
      <c r="Z28" s="28">
        <v>5</v>
      </c>
      <c r="AA28" s="35">
        <f t="shared" si="4"/>
        <v>20</v>
      </c>
      <c r="AB28" s="39">
        <f t="shared" si="5"/>
        <v>100</v>
      </c>
    </row>
    <row r="29" spans="1:28" x14ac:dyDescent="0.45">
      <c r="A29" s="9" t="s">
        <v>24</v>
      </c>
      <c r="B29" s="1" t="s">
        <v>23</v>
      </c>
      <c r="C29" s="1">
        <v>3</v>
      </c>
      <c r="D29" s="1">
        <v>3</v>
      </c>
      <c r="E29" s="1">
        <v>4</v>
      </c>
      <c r="F29" s="1">
        <v>4</v>
      </c>
      <c r="G29" s="23">
        <f t="shared" si="0"/>
        <v>14</v>
      </c>
      <c r="H29" s="1">
        <v>5</v>
      </c>
      <c r="I29" s="1">
        <v>4</v>
      </c>
      <c r="J29" s="1">
        <v>4</v>
      </c>
      <c r="K29" s="1">
        <v>4</v>
      </c>
      <c r="L29" s="23">
        <f t="shared" si="1"/>
        <v>17</v>
      </c>
      <c r="M29" s="1">
        <v>4</v>
      </c>
      <c r="N29" s="1">
        <v>4</v>
      </c>
      <c r="O29" s="1">
        <v>3</v>
      </c>
      <c r="P29" s="1">
        <v>4</v>
      </c>
      <c r="Q29" s="23">
        <f t="shared" si="2"/>
        <v>15</v>
      </c>
      <c r="R29" s="1">
        <v>5</v>
      </c>
      <c r="S29" s="1">
        <v>5</v>
      </c>
      <c r="T29" s="1">
        <v>4</v>
      </c>
      <c r="U29" s="1">
        <v>4</v>
      </c>
      <c r="V29" s="23">
        <f t="shared" si="3"/>
        <v>18</v>
      </c>
      <c r="W29" s="1">
        <v>5</v>
      </c>
      <c r="X29" s="1">
        <v>5</v>
      </c>
      <c r="Y29" s="1">
        <v>3</v>
      </c>
      <c r="Z29" s="29">
        <v>4</v>
      </c>
      <c r="AA29" s="35">
        <f t="shared" si="4"/>
        <v>17</v>
      </c>
      <c r="AB29" s="39">
        <f t="shared" si="5"/>
        <v>81</v>
      </c>
    </row>
    <row r="30" spans="1:28" x14ac:dyDescent="0.45">
      <c r="A30" s="8" t="s">
        <v>24</v>
      </c>
      <c r="B30" s="2" t="s">
        <v>23</v>
      </c>
      <c r="C30" s="2">
        <v>3</v>
      </c>
      <c r="D30" s="2">
        <v>3</v>
      </c>
      <c r="E30" s="2">
        <v>3</v>
      </c>
      <c r="F30" s="2">
        <v>3</v>
      </c>
      <c r="G30" s="23">
        <f t="shared" si="0"/>
        <v>12</v>
      </c>
      <c r="H30" s="2">
        <v>4</v>
      </c>
      <c r="I30" s="2">
        <v>2</v>
      </c>
      <c r="J30" s="2">
        <v>4</v>
      </c>
      <c r="K30" s="2">
        <v>4</v>
      </c>
      <c r="L30" s="23">
        <f t="shared" si="1"/>
        <v>14</v>
      </c>
      <c r="M30" s="2">
        <v>4</v>
      </c>
      <c r="N30" s="2">
        <v>4</v>
      </c>
      <c r="O30" s="2">
        <v>2</v>
      </c>
      <c r="P30" s="2">
        <v>4</v>
      </c>
      <c r="Q30" s="23">
        <f t="shared" si="2"/>
        <v>14</v>
      </c>
      <c r="R30" s="2">
        <v>3</v>
      </c>
      <c r="S30" s="2">
        <v>3</v>
      </c>
      <c r="T30" s="2">
        <v>3</v>
      </c>
      <c r="U30" s="2">
        <v>4</v>
      </c>
      <c r="V30" s="23">
        <f t="shared" si="3"/>
        <v>13</v>
      </c>
      <c r="W30" s="2">
        <v>5</v>
      </c>
      <c r="X30" s="2">
        <v>3</v>
      </c>
      <c r="Y30" s="2">
        <v>4</v>
      </c>
      <c r="Z30" s="28">
        <v>3</v>
      </c>
      <c r="AA30" s="35">
        <f t="shared" si="4"/>
        <v>15</v>
      </c>
      <c r="AB30" s="39">
        <f t="shared" si="5"/>
        <v>68</v>
      </c>
    </row>
    <row r="31" spans="1:28" x14ac:dyDescent="0.45">
      <c r="A31" s="9" t="s">
        <v>25</v>
      </c>
      <c r="B31" s="1" t="s">
        <v>26</v>
      </c>
      <c r="C31" s="1">
        <v>5</v>
      </c>
      <c r="D31" s="1">
        <v>5</v>
      </c>
      <c r="E31" s="1">
        <v>4</v>
      </c>
      <c r="F31" s="1">
        <v>5</v>
      </c>
      <c r="G31" s="23">
        <f t="shared" si="0"/>
        <v>19</v>
      </c>
      <c r="H31" s="1">
        <v>5</v>
      </c>
      <c r="I31" s="1">
        <v>5</v>
      </c>
      <c r="J31" s="1">
        <v>5</v>
      </c>
      <c r="K31" s="1">
        <v>5</v>
      </c>
      <c r="L31" s="23">
        <f t="shared" si="1"/>
        <v>20</v>
      </c>
      <c r="M31" s="1">
        <v>5</v>
      </c>
      <c r="N31" s="1">
        <v>5</v>
      </c>
      <c r="O31" s="1">
        <v>5</v>
      </c>
      <c r="P31" s="1">
        <v>4</v>
      </c>
      <c r="Q31" s="23">
        <f t="shared" si="2"/>
        <v>19</v>
      </c>
      <c r="R31" s="1">
        <v>5</v>
      </c>
      <c r="S31" s="1">
        <v>5</v>
      </c>
      <c r="T31" s="1">
        <v>3</v>
      </c>
      <c r="U31" s="1">
        <v>5</v>
      </c>
      <c r="V31" s="23">
        <f t="shared" si="3"/>
        <v>18</v>
      </c>
      <c r="W31" s="1">
        <v>5</v>
      </c>
      <c r="X31" s="1">
        <v>5</v>
      </c>
      <c r="Y31" s="1">
        <v>5</v>
      </c>
      <c r="Z31" s="29">
        <v>5</v>
      </c>
      <c r="AA31" s="35">
        <f t="shared" si="4"/>
        <v>20</v>
      </c>
      <c r="AB31" s="39">
        <f t="shared" si="5"/>
        <v>96</v>
      </c>
    </row>
    <row r="32" spans="1:28" x14ac:dyDescent="0.45">
      <c r="A32" s="8" t="s">
        <v>22</v>
      </c>
      <c r="B32" s="2" t="s">
        <v>26</v>
      </c>
      <c r="C32" s="2">
        <v>2</v>
      </c>
      <c r="D32" s="2">
        <v>2</v>
      </c>
      <c r="E32" s="2">
        <v>3</v>
      </c>
      <c r="F32" s="2">
        <v>4</v>
      </c>
      <c r="G32" s="23">
        <f t="shared" si="0"/>
        <v>11</v>
      </c>
      <c r="H32" s="2">
        <v>5</v>
      </c>
      <c r="I32" s="2">
        <v>3</v>
      </c>
      <c r="J32" s="2">
        <v>4</v>
      </c>
      <c r="K32" s="2">
        <v>4</v>
      </c>
      <c r="L32" s="23">
        <f t="shared" si="1"/>
        <v>16</v>
      </c>
      <c r="M32" s="2">
        <v>3</v>
      </c>
      <c r="N32" s="2">
        <v>3</v>
      </c>
      <c r="O32" s="2">
        <v>4</v>
      </c>
      <c r="P32" s="2">
        <v>5</v>
      </c>
      <c r="Q32" s="23">
        <f t="shared" si="2"/>
        <v>15</v>
      </c>
      <c r="R32" s="2">
        <v>3</v>
      </c>
      <c r="S32" s="2">
        <v>4</v>
      </c>
      <c r="T32" s="2">
        <v>5</v>
      </c>
      <c r="U32" s="2">
        <v>3</v>
      </c>
      <c r="V32" s="23">
        <f t="shared" si="3"/>
        <v>15</v>
      </c>
      <c r="W32" s="2">
        <v>5</v>
      </c>
      <c r="X32" s="2">
        <v>5</v>
      </c>
      <c r="Y32" s="2">
        <v>3</v>
      </c>
      <c r="Z32" s="28">
        <v>3</v>
      </c>
      <c r="AA32" s="35">
        <f t="shared" si="4"/>
        <v>16</v>
      </c>
      <c r="AB32" s="39">
        <f t="shared" si="5"/>
        <v>73</v>
      </c>
    </row>
    <row r="33" spans="1:28" x14ac:dyDescent="0.45">
      <c r="A33" s="9" t="s">
        <v>24</v>
      </c>
      <c r="B33" s="1" t="s">
        <v>23</v>
      </c>
      <c r="C33" s="1">
        <v>3</v>
      </c>
      <c r="D33" s="1">
        <v>3</v>
      </c>
      <c r="E33" s="1">
        <v>3</v>
      </c>
      <c r="F33" s="1">
        <v>2</v>
      </c>
      <c r="G33" s="23">
        <f t="shared" si="0"/>
        <v>11</v>
      </c>
      <c r="H33" s="1">
        <v>4</v>
      </c>
      <c r="I33" s="1">
        <v>3</v>
      </c>
      <c r="J33" s="1">
        <v>3</v>
      </c>
      <c r="K33" s="1">
        <v>3</v>
      </c>
      <c r="L33" s="23">
        <f t="shared" si="1"/>
        <v>13</v>
      </c>
      <c r="M33" s="1">
        <v>4</v>
      </c>
      <c r="N33" s="1">
        <v>4</v>
      </c>
      <c r="O33" s="1">
        <v>4</v>
      </c>
      <c r="P33" s="1">
        <v>4</v>
      </c>
      <c r="Q33" s="23">
        <f t="shared" si="2"/>
        <v>16</v>
      </c>
      <c r="R33" s="1">
        <v>4</v>
      </c>
      <c r="S33" s="1">
        <v>3</v>
      </c>
      <c r="T33" s="1">
        <v>4</v>
      </c>
      <c r="U33" s="1">
        <v>3</v>
      </c>
      <c r="V33" s="23">
        <f t="shared" si="3"/>
        <v>14</v>
      </c>
      <c r="W33" s="1">
        <v>4</v>
      </c>
      <c r="X33" s="1">
        <v>4</v>
      </c>
      <c r="Y33" s="1">
        <v>4</v>
      </c>
      <c r="Z33" s="29">
        <v>3</v>
      </c>
      <c r="AA33" s="35">
        <f t="shared" si="4"/>
        <v>15</v>
      </c>
      <c r="AB33" s="39">
        <f t="shared" si="5"/>
        <v>69</v>
      </c>
    </row>
    <row r="34" spans="1:28" x14ac:dyDescent="0.45">
      <c r="A34" s="8" t="s">
        <v>24</v>
      </c>
      <c r="B34" s="2" t="s">
        <v>23</v>
      </c>
      <c r="C34" s="2">
        <v>4</v>
      </c>
      <c r="D34" s="2">
        <v>5</v>
      </c>
      <c r="E34" s="2">
        <v>4</v>
      </c>
      <c r="F34" s="2">
        <v>4</v>
      </c>
      <c r="G34" s="23">
        <f t="shared" si="0"/>
        <v>17</v>
      </c>
      <c r="H34" s="2">
        <v>4</v>
      </c>
      <c r="I34" s="2">
        <v>3</v>
      </c>
      <c r="J34" s="2">
        <v>4</v>
      </c>
      <c r="K34" s="2">
        <v>3</v>
      </c>
      <c r="L34" s="23">
        <f t="shared" si="1"/>
        <v>14</v>
      </c>
      <c r="M34" s="2">
        <v>5</v>
      </c>
      <c r="N34" s="2">
        <v>5</v>
      </c>
      <c r="O34" s="2">
        <v>5</v>
      </c>
      <c r="P34" s="2">
        <v>4</v>
      </c>
      <c r="Q34" s="23">
        <f t="shared" si="2"/>
        <v>19</v>
      </c>
      <c r="R34" s="2">
        <v>4</v>
      </c>
      <c r="S34" s="2">
        <v>4</v>
      </c>
      <c r="T34" s="2">
        <v>4</v>
      </c>
      <c r="U34" s="2">
        <v>4</v>
      </c>
      <c r="V34" s="23">
        <f t="shared" si="3"/>
        <v>16</v>
      </c>
      <c r="W34" s="2">
        <v>4</v>
      </c>
      <c r="X34" s="2">
        <v>4</v>
      </c>
      <c r="Y34" s="2">
        <v>4</v>
      </c>
      <c r="Z34" s="28">
        <v>5</v>
      </c>
      <c r="AA34" s="35">
        <f t="shared" si="4"/>
        <v>17</v>
      </c>
      <c r="AB34" s="39">
        <f t="shared" si="5"/>
        <v>83</v>
      </c>
    </row>
    <row r="35" spans="1:28" x14ac:dyDescent="0.45">
      <c r="A35" s="9" t="s">
        <v>27</v>
      </c>
      <c r="B35" s="1" t="s">
        <v>23</v>
      </c>
      <c r="C35" s="1">
        <v>3</v>
      </c>
      <c r="D35" s="1">
        <v>4</v>
      </c>
      <c r="E35" s="1">
        <v>2</v>
      </c>
      <c r="F35" s="1">
        <v>2</v>
      </c>
      <c r="G35" s="23">
        <f t="shared" si="0"/>
        <v>11</v>
      </c>
      <c r="H35" s="1">
        <v>3</v>
      </c>
      <c r="I35" s="1">
        <v>3</v>
      </c>
      <c r="J35" s="1">
        <v>4</v>
      </c>
      <c r="K35" s="1">
        <v>4</v>
      </c>
      <c r="L35" s="23">
        <f t="shared" si="1"/>
        <v>14</v>
      </c>
      <c r="M35" s="1">
        <v>4</v>
      </c>
      <c r="N35" s="1">
        <v>5</v>
      </c>
      <c r="O35" s="1">
        <v>4</v>
      </c>
      <c r="P35" s="1">
        <v>4</v>
      </c>
      <c r="Q35" s="23">
        <f t="shared" si="2"/>
        <v>17</v>
      </c>
      <c r="R35" s="1">
        <v>3</v>
      </c>
      <c r="S35" s="1">
        <v>3</v>
      </c>
      <c r="T35" s="1">
        <v>3</v>
      </c>
      <c r="U35" s="1">
        <v>2</v>
      </c>
      <c r="V35" s="23">
        <f t="shared" si="3"/>
        <v>11</v>
      </c>
      <c r="W35" s="1">
        <v>4</v>
      </c>
      <c r="X35" s="1">
        <v>3</v>
      </c>
      <c r="Y35" s="1">
        <v>3</v>
      </c>
      <c r="Z35" s="29">
        <v>3</v>
      </c>
      <c r="AA35" s="35">
        <f t="shared" si="4"/>
        <v>13</v>
      </c>
      <c r="AB35" s="39">
        <f t="shared" si="5"/>
        <v>66</v>
      </c>
    </row>
    <row r="36" spans="1:28" x14ac:dyDescent="0.45">
      <c r="A36" s="8" t="s">
        <v>24</v>
      </c>
      <c r="B36" s="2" t="s">
        <v>26</v>
      </c>
      <c r="C36" s="2">
        <v>3</v>
      </c>
      <c r="D36" s="2">
        <v>4</v>
      </c>
      <c r="E36" s="2">
        <v>2</v>
      </c>
      <c r="F36" s="2">
        <v>4</v>
      </c>
      <c r="G36" s="23">
        <f t="shared" si="0"/>
        <v>13</v>
      </c>
      <c r="H36" s="2">
        <v>5</v>
      </c>
      <c r="I36" s="2">
        <v>3</v>
      </c>
      <c r="J36" s="2">
        <v>4</v>
      </c>
      <c r="K36" s="2">
        <v>4</v>
      </c>
      <c r="L36" s="23">
        <f t="shared" si="1"/>
        <v>16</v>
      </c>
      <c r="M36" s="2">
        <v>5</v>
      </c>
      <c r="N36" s="2">
        <v>5</v>
      </c>
      <c r="O36" s="2">
        <v>4</v>
      </c>
      <c r="P36" s="2">
        <v>4</v>
      </c>
      <c r="Q36" s="23">
        <f t="shared" si="2"/>
        <v>18</v>
      </c>
      <c r="R36" s="2">
        <v>4</v>
      </c>
      <c r="S36" s="2">
        <v>4</v>
      </c>
      <c r="T36" s="2">
        <v>4</v>
      </c>
      <c r="U36" s="2">
        <v>4</v>
      </c>
      <c r="V36" s="23">
        <f t="shared" si="3"/>
        <v>16</v>
      </c>
      <c r="W36" s="2">
        <v>4</v>
      </c>
      <c r="X36" s="2">
        <v>4</v>
      </c>
      <c r="Y36" s="2">
        <v>3</v>
      </c>
      <c r="Z36" s="28">
        <v>3</v>
      </c>
      <c r="AA36" s="35">
        <f t="shared" si="4"/>
        <v>14</v>
      </c>
      <c r="AB36" s="39">
        <f t="shared" si="5"/>
        <v>77</v>
      </c>
    </row>
    <row r="37" spans="1:28" x14ac:dyDescent="0.45">
      <c r="A37" s="9" t="s">
        <v>24</v>
      </c>
      <c r="B37" s="1" t="s">
        <v>26</v>
      </c>
      <c r="C37" s="1">
        <v>3</v>
      </c>
      <c r="D37" s="1">
        <v>3</v>
      </c>
      <c r="E37" s="1">
        <v>2</v>
      </c>
      <c r="F37" s="1">
        <v>4</v>
      </c>
      <c r="G37" s="23">
        <f t="shared" si="0"/>
        <v>12</v>
      </c>
      <c r="H37" s="1">
        <v>4</v>
      </c>
      <c r="I37" s="1">
        <v>5</v>
      </c>
      <c r="J37" s="1">
        <v>4</v>
      </c>
      <c r="K37" s="1">
        <v>4</v>
      </c>
      <c r="L37" s="23">
        <f t="shared" si="1"/>
        <v>17</v>
      </c>
      <c r="M37" s="1">
        <v>5</v>
      </c>
      <c r="N37" s="1">
        <v>5</v>
      </c>
      <c r="O37" s="1">
        <v>3</v>
      </c>
      <c r="P37" s="1">
        <v>5</v>
      </c>
      <c r="Q37" s="23">
        <f t="shared" si="2"/>
        <v>18</v>
      </c>
      <c r="R37" s="1">
        <v>5</v>
      </c>
      <c r="S37" s="1">
        <v>3</v>
      </c>
      <c r="T37" s="1">
        <v>3</v>
      </c>
      <c r="U37" s="1">
        <v>3</v>
      </c>
      <c r="V37" s="23">
        <f t="shared" si="3"/>
        <v>14</v>
      </c>
      <c r="W37" s="1">
        <v>3</v>
      </c>
      <c r="X37" s="1">
        <v>5</v>
      </c>
      <c r="Y37" s="1">
        <v>5</v>
      </c>
      <c r="Z37" s="29">
        <v>5</v>
      </c>
      <c r="AA37" s="35">
        <f t="shared" si="4"/>
        <v>18</v>
      </c>
      <c r="AB37" s="39">
        <f t="shared" si="5"/>
        <v>79</v>
      </c>
    </row>
    <row r="38" spans="1:28" x14ac:dyDescent="0.45">
      <c r="A38" s="8" t="s">
        <v>27</v>
      </c>
      <c r="B38" s="2" t="s">
        <v>26</v>
      </c>
      <c r="C38" s="2">
        <v>3</v>
      </c>
      <c r="D38" s="2">
        <v>3</v>
      </c>
      <c r="E38" s="2">
        <v>3</v>
      </c>
      <c r="F38" s="2">
        <v>3</v>
      </c>
      <c r="G38" s="23">
        <f t="shared" si="0"/>
        <v>12</v>
      </c>
      <c r="H38" s="2">
        <v>3</v>
      </c>
      <c r="I38" s="2">
        <v>3</v>
      </c>
      <c r="J38" s="2">
        <v>3</v>
      </c>
      <c r="K38" s="2">
        <v>3</v>
      </c>
      <c r="L38" s="23">
        <f t="shared" si="1"/>
        <v>12</v>
      </c>
      <c r="M38" s="2">
        <v>3</v>
      </c>
      <c r="N38" s="2">
        <v>3</v>
      </c>
      <c r="O38" s="2">
        <v>3</v>
      </c>
      <c r="P38" s="2">
        <v>3</v>
      </c>
      <c r="Q38" s="23">
        <f t="shared" si="2"/>
        <v>12</v>
      </c>
      <c r="R38" s="2">
        <v>3</v>
      </c>
      <c r="S38" s="2">
        <v>3</v>
      </c>
      <c r="T38" s="2">
        <v>3</v>
      </c>
      <c r="U38" s="2">
        <v>3</v>
      </c>
      <c r="V38" s="23">
        <f t="shared" si="3"/>
        <v>12</v>
      </c>
      <c r="W38" s="2">
        <v>3</v>
      </c>
      <c r="X38" s="2">
        <v>3</v>
      </c>
      <c r="Y38" s="2">
        <v>3</v>
      </c>
      <c r="Z38" s="28">
        <v>3</v>
      </c>
      <c r="AA38" s="35">
        <f t="shared" si="4"/>
        <v>12</v>
      </c>
      <c r="AB38" s="39">
        <f t="shared" si="5"/>
        <v>60</v>
      </c>
    </row>
    <row r="39" spans="1:28" x14ac:dyDescent="0.45">
      <c r="A39" s="9" t="s">
        <v>22</v>
      </c>
      <c r="B39" s="1" t="s">
        <v>23</v>
      </c>
      <c r="C39" s="1">
        <v>4</v>
      </c>
      <c r="D39" s="1">
        <v>4</v>
      </c>
      <c r="E39" s="1">
        <v>2</v>
      </c>
      <c r="F39" s="1">
        <v>3</v>
      </c>
      <c r="G39" s="23">
        <f t="shared" si="0"/>
        <v>13</v>
      </c>
      <c r="H39" s="1">
        <v>4</v>
      </c>
      <c r="I39" s="1">
        <v>3</v>
      </c>
      <c r="J39" s="1">
        <v>4</v>
      </c>
      <c r="K39" s="1">
        <v>5</v>
      </c>
      <c r="L39" s="23">
        <f t="shared" si="1"/>
        <v>16</v>
      </c>
      <c r="M39" s="1">
        <v>4</v>
      </c>
      <c r="N39" s="1">
        <v>4</v>
      </c>
      <c r="O39" s="1">
        <v>4</v>
      </c>
      <c r="P39" s="1">
        <v>5</v>
      </c>
      <c r="Q39" s="23">
        <f t="shared" si="2"/>
        <v>17</v>
      </c>
      <c r="R39" s="1">
        <v>4</v>
      </c>
      <c r="S39" s="1">
        <v>4</v>
      </c>
      <c r="T39" s="1">
        <v>4</v>
      </c>
      <c r="U39" s="1">
        <v>5</v>
      </c>
      <c r="V39" s="23">
        <f t="shared" si="3"/>
        <v>17</v>
      </c>
      <c r="W39" s="1">
        <v>5</v>
      </c>
      <c r="X39" s="1">
        <v>4</v>
      </c>
      <c r="Y39" s="1">
        <v>4</v>
      </c>
      <c r="Z39" s="29">
        <v>5</v>
      </c>
      <c r="AA39" s="35">
        <f t="shared" si="4"/>
        <v>18</v>
      </c>
      <c r="AB39" s="39">
        <f t="shared" si="5"/>
        <v>81</v>
      </c>
    </row>
    <row r="40" spans="1:28" x14ac:dyDescent="0.45">
      <c r="A40" s="8" t="s">
        <v>24</v>
      </c>
      <c r="B40" s="2" t="s">
        <v>26</v>
      </c>
      <c r="C40" s="2">
        <v>5</v>
      </c>
      <c r="D40" s="2">
        <v>5</v>
      </c>
      <c r="E40" s="2">
        <v>3</v>
      </c>
      <c r="F40" s="2">
        <v>2</v>
      </c>
      <c r="G40" s="23">
        <f t="shared" si="0"/>
        <v>15</v>
      </c>
      <c r="H40" s="2">
        <v>4</v>
      </c>
      <c r="I40" s="2">
        <v>3</v>
      </c>
      <c r="J40" s="2">
        <v>4</v>
      </c>
      <c r="K40" s="2">
        <v>4</v>
      </c>
      <c r="L40" s="23">
        <f t="shared" si="1"/>
        <v>15</v>
      </c>
      <c r="M40" s="2">
        <v>5</v>
      </c>
      <c r="N40" s="2">
        <v>5</v>
      </c>
      <c r="O40" s="2">
        <v>4</v>
      </c>
      <c r="P40" s="2">
        <v>5</v>
      </c>
      <c r="Q40" s="23">
        <f t="shared" si="2"/>
        <v>19</v>
      </c>
      <c r="R40" s="2">
        <v>4</v>
      </c>
      <c r="S40" s="2">
        <v>5</v>
      </c>
      <c r="T40" s="2">
        <v>5</v>
      </c>
      <c r="U40" s="2">
        <v>4</v>
      </c>
      <c r="V40" s="23">
        <f t="shared" si="3"/>
        <v>18</v>
      </c>
      <c r="W40" s="2">
        <v>4</v>
      </c>
      <c r="X40" s="2">
        <v>5</v>
      </c>
      <c r="Y40" s="2">
        <v>3</v>
      </c>
      <c r="Z40" s="28">
        <v>3</v>
      </c>
      <c r="AA40" s="35">
        <f t="shared" si="4"/>
        <v>15</v>
      </c>
      <c r="AB40" s="39">
        <f t="shared" si="5"/>
        <v>82</v>
      </c>
    </row>
    <row r="41" spans="1:28" x14ac:dyDescent="0.45">
      <c r="A41" s="9" t="s">
        <v>24</v>
      </c>
      <c r="B41" s="1" t="s">
        <v>26</v>
      </c>
      <c r="C41" s="1">
        <v>2</v>
      </c>
      <c r="D41" s="1">
        <v>1</v>
      </c>
      <c r="E41" s="1">
        <v>2</v>
      </c>
      <c r="F41" s="1">
        <v>2</v>
      </c>
      <c r="G41" s="23">
        <f t="shared" si="0"/>
        <v>7</v>
      </c>
      <c r="H41" s="1">
        <v>4</v>
      </c>
      <c r="I41" s="1">
        <v>3</v>
      </c>
      <c r="J41" s="1">
        <v>3</v>
      </c>
      <c r="K41" s="1">
        <v>4</v>
      </c>
      <c r="L41" s="23">
        <f t="shared" si="1"/>
        <v>14</v>
      </c>
      <c r="M41" s="1">
        <v>1</v>
      </c>
      <c r="N41" s="1">
        <v>2</v>
      </c>
      <c r="O41" s="1">
        <v>2</v>
      </c>
      <c r="P41" s="1">
        <v>2</v>
      </c>
      <c r="Q41" s="23">
        <f t="shared" si="2"/>
        <v>7</v>
      </c>
      <c r="R41" s="1">
        <v>1</v>
      </c>
      <c r="S41" s="1">
        <v>2</v>
      </c>
      <c r="T41" s="1">
        <v>3</v>
      </c>
      <c r="U41" s="1">
        <v>2</v>
      </c>
      <c r="V41" s="23">
        <f t="shared" si="3"/>
        <v>8</v>
      </c>
      <c r="W41" s="1">
        <v>1</v>
      </c>
      <c r="X41" s="1">
        <v>2</v>
      </c>
      <c r="Y41" s="1">
        <v>2</v>
      </c>
      <c r="Z41" s="29">
        <v>4</v>
      </c>
      <c r="AA41" s="35">
        <f t="shared" si="4"/>
        <v>9</v>
      </c>
      <c r="AB41" s="39">
        <f t="shared" si="5"/>
        <v>45</v>
      </c>
    </row>
    <row r="42" spans="1:28" x14ac:dyDescent="0.45">
      <c r="A42" s="8" t="s">
        <v>22</v>
      </c>
      <c r="B42" s="2" t="s">
        <v>26</v>
      </c>
      <c r="C42" s="2">
        <v>4</v>
      </c>
      <c r="D42" s="2">
        <v>3</v>
      </c>
      <c r="E42" s="2">
        <v>5</v>
      </c>
      <c r="F42" s="2">
        <v>2</v>
      </c>
      <c r="G42" s="23">
        <f t="shared" si="0"/>
        <v>14</v>
      </c>
      <c r="H42" s="2">
        <v>5</v>
      </c>
      <c r="I42" s="2">
        <v>3</v>
      </c>
      <c r="J42" s="2">
        <v>5</v>
      </c>
      <c r="K42" s="2">
        <v>5</v>
      </c>
      <c r="L42" s="23">
        <f t="shared" si="1"/>
        <v>18</v>
      </c>
      <c r="M42" s="2">
        <v>3</v>
      </c>
      <c r="N42" s="2">
        <v>3</v>
      </c>
      <c r="O42" s="2">
        <v>3</v>
      </c>
      <c r="P42" s="2">
        <v>4</v>
      </c>
      <c r="Q42" s="23">
        <f t="shared" si="2"/>
        <v>13</v>
      </c>
      <c r="R42" s="2">
        <v>5</v>
      </c>
      <c r="S42" s="2">
        <v>5</v>
      </c>
      <c r="T42" s="2">
        <v>5</v>
      </c>
      <c r="U42" s="2">
        <v>5</v>
      </c>
      <c r="V42" s="23">
        <f t="shared" si="3"/>
        <v>20</v>
      </c>
      <c r="W42" s="2">
        <v>5</v>
      </c>
      <c r="X42" s="2">
        <v>5</v>
      </c>
      <c r="Y42" s="2">
        <v>5</v>
      </c>
      <c r="Z42" s="28">
        <v>4</v>
      </c>
      <c r="AA42" s="35">
        <f t="shared" si="4"/>
        <v>19</v>
      </c>
      <c r="AB42" s="39">
        <f t="shared" si="5"/>
        <v>84</v>
      </c>
    </row>
    <row r="43" spans="1:28" x14ac:dyDescent="0.45">
      <c r="A43" s="9" t="s">
        <v>22</v>
      </c>
      <c r="B43" s="1" t="s">
        <v>26</v>
      </c>
      <c r="C43" s="1">
        <v>3</v>
      </c>
      <c r="D43" s="1">
        <v>4</v>
      </c>
      <c r="E43" s="1">
        <v>4</v>
      </c>
      <c r="F43" s="1">
        <v>5</v>
      </c>
      <c r="G43" s="23">
        <f t="shared" si="0"/>
        <v>16</v>
      </c>
      <c r="H43" s="1">
        <v>5</v>
      </c>
      <c r="I43" s="1">
        <v>4</v>
      </c>
      <c r="J43" s="1">
        <v>5</v>
      </c>
      <c r="K43" s="1">
        <v>4</v>
      </c>
      <c r="L43" s="23">
        <f t="shared" si="1"/>
        <v>18</v>
      </c>
      <c r="M43" s="1">
        <v>5</v>
      </c>
      <c r="N43" s="1">
        <v>5</v>
      </c>
      <c r="O43" s="1">
        <v>5</v>
      </c>
      <c r="P43" s="1">
        <v>5</v>
      </c>
      <c r="Q43" s="23">
        <f t="shared" si="2"/>
        <v>20</v>
      </c>
      <c r="R43" s="1">
        <v>5</v>
      </c>
      <c r="S43" s="1">
        <v>5</v>
      </c>
      <c r="T43" s="1">
        <v>4</v>
      </c>
      <c r="U43" s="1">
        <v>4</v>
      </c>
      <c r="V43" s="23">
        <f t="shared" si="3"/>
        <v>18</v>
      </c>
      <c r="W43" s="1">
        <v>5</v>
      </c>
      <c r="X43" s="1">
        <v>5</v>
      </c>
      <c r="Y43" s="1">
        <v>4</v>
      </c>
      <c r="Z43" s="29">
        <v>4</v>
      </c>
      <c r="AA43" s="35">
        <f t="shared" si="4"/>
        <v>18</v>
      </c>
      <c r="AB43" s="39">
        <f t="shared" si="5"/>
        <v>90</v>
      </c>
    </row>
    <row r="44" spans="1:28" x14ac:dyDescent="0.45">
      <c r="A44" s="8" t="s">
        <v>24</v>
      </c>
      <c r="B44" s="2" t="s">
        <v>23</v>
      </c>
      <c r="C44" s="2">
        <v>2</v>
      </c>
      <c r="D44" s="2">
        <v>4</v>
      </c>
      <c r="E44" s="2">
        <v>5</v>
      </c>
      <c r="F44" s="2">
        <v>4</v>
      </c>
      <c r="G44" s="23">
        <f t="shared" si="0"/>
        <v>15</v>
      </c>
      <c r="H44" s="2">
        <v>4</v>
      </c>
      <c r="I44" s="2">
        <v>5</v>
      </c>
      <c r="J44" s="2">
        <v>5</v>
      </c>
      <c r="K44" s="2">
        <v>2</v>
      </c>
      <c r="L44" s="23">
        <f t="shared" si="1"/>
        <v>16</v>
      </c>
      <c r="M44" s="2">
        <v>2</v>
      </c>
      <c r="N44" s="2">
        <v>5</v>
      </c>
      <c r="O44" s="2">
        <v>4</v>
      </c>
      <c r="P44" s="2">
        <v>5</v>
      </c>
      <c r="Q44" s="23">
        <f t="shared" si="2"/>
        <v>16</v>
      </c>
      <c r="R44" s="2">
        <v>4</v>
      </c>
      <c r="S44" s="2">
        <v>4</v>
      </c>
      <c r="T44" s="2">
        <v>5</v>
      </c>
      <c r="U44" s="2">
        <v>5</v>
      </c>
      <c r="V44" s="23">
        <f t="shared" si="3"/>
        <v>18</v>
      </c>
      <c r="W44" s="2">
        <v>3</v>
      </c>
      <c r="X44" s="2">
        <v>4</v>
      </c>
      <c r="Y44" s="2">
        <v>5</v>
      </c>
      <c r="Z44" s="28">
        <v>4</v>
      </c>
      <c r="AA44" s="35">
        <f t="shared" si="4"/>
        <v>16</v>
      </c>
      <c r="AB44" s="39">
        <f t="shared" si="5"/>
        <v>81</v>
      </c>
    </row>
    <row r="45" spans="1:28" x14ac:dyDescent="0.45">
      <c r="A45" s="9" t="s">
        <v>22</v>
      </c>
      <c r="B45" s="1" t="s">
        <v>23</v>
      </c>
      <c r="C45" s="1">
        <v>4</v>
      </c>
      <c r="D45" s="1">
        <v>3</v>
      </c>
      <c r="E45" s="1">
        <v>4</v>
      </c>
      <c r="F45" s="1">
        <v>5</v>
      </c>
      <c r="G45" s="23">
        <f t="shared" si="0"/>
        <v>16</v>
      </c>
      <c r="H45" s="1">
        <v>5</v>
      </c>
      <c r="I45" s="1">
        <v>4</v>
      </c>
      <c r="J45" s="1">
        <v>3</v>
      </c>
      <c r="K45" s="1">
        <v>4</v>
      </c>
      <c r="L45" s="23">
        <f t="shared" si="1"/>
        <v>16</v>
      </c>
      <c r="M45" s="1">
        <v>5</v>
      </c>
      <c r="N45" s="1">
        <v>5</v>
      </c>
      <c r="O45" s="1">
        <v>5</v>
      </c>
      <c r="P45" s="1">
        <v>5</v>
      </c>
      <c r="Q45" s="23">
        <f t="shared" si="2"/>
        <v>20</v>
      </c>
      <c r="R45" s="1">
        <v>5</v>
      </c>
      <c r="S45" s="1">
        <v>5</v>
      </c>
      <c r="T45" s="1">
        <v>4</v>
      </c>
      <c r="U45" s="1">
        <v>5</v>
      </c>
      <c r="V45" s="23">
        <f t="shared" si="3"/>
        <v>19</v>
      </c>
      <c r="W45" s="1">
        <v>3</v>
      </c>
      <c r="X45" s="1">
        <v>5</v>
      </c>
      <c r="Y45" s="1">
        <v>4</v>
      </c>
      <c r="Z45" s="29">
        <v>4</v>
      </c>
      <c r="AA45" s="35">
        <f t="shared" si="4"/>
        <v>16</v>
      </c>
      <c r="AB45" s="39">
        <f t="shared" si="5"/>
        <v>87</v>
      </c>
    </row>
    <row r="46" spans="1:28" x14ac:dyDescent="0.45">
      <c r="A46" s="8" t="s">
        <v>24</v>
      </c>
      <c r="B46" s="2" t="s">
        <v>26</v>
      </c>
      <c r="C46" s="2">
        <v>3</v>
      </c>
      <c r="D46" s="2">
        <v>4</v>
      </c>
      <c r="E46" s="2">
        <v>1</v>
      </c>
      <c r="F46" s="2">
        <v>2</v>
      </c>
      <c r="G46" s="23">
        <f t="shared" si="0"/>
        <v>10</v>
      </c>
      <c r="H46" s="2">
        <v>3</v>
      </c>
      <c r="I46" s="2">
        <v>2</v>
      </c>
      <c r="J46" s="2">
        <v>2</v>
      </c>
      <c r="K46" s="2">
        <v>3</v>
      </c>
      <c r="L46" s="23">
        <f t="shared" si="1"/>
        <v>10</v>
      </c>
      <c r="M46" s="2">
        <v>1</v>
      </c>
      <c r="N46" s="2">
        <v>2</v>
      </c>
      <c r="O46" s="2">
        <v>3</v>
      </c>
      <c r="P46" s="2">
        <v>2</v>
      </c>
      <c r="Q46" s="23">
        <f t="shared" si="2"/>
        <v>8</v>
      </c>
      <c r="R46" s="2">
        <v>4</v>
      </c>
      <c r="S46" s="2">
        <v>4</v>
      </c>
      <c r="T46" s="2">
        <v>3</v>
      </c>
      <c r="U46" s="2">
        <v>3</v>
      </c>
      <c r="V46" s="23">
        <f t="shared" si="3"/>
        <v>14</v>
      </c>
      <c r="W46" s="2">
        <v>2</v>
      </c>
      <c r="X46" s="2">
        <v>2</v>
      </c>
      <c r="Y46" s="2">
        <v>2</v>
      </c>
      <c r="Z46" s="28">
        <v>3</v>
      </c>
      <c r="AA46" s="35">
        <f t="shared" si="4"/>
        <v>9</v>
      </c>
      <c r="AB46" s="39">
        <f t="shared" si="5"/>
        <v>51</v>
      </c>
    </row>
    <row r="47" spans="1:28" x14ac:dyDescent="0.45">
      <c r="A47" s="9" t="s">
        <v>24</v>
      </c>
      <c r="B47" s="1" t="s">
        <v>23</v>
      </c>
      <c r="C47" s="1">
        <v>5</v>
      </c>
      <c r="D47" s="1">
        <v>4</v>
      </c>
      <c r="E47" s="1">
        <v>3</v>
      </c>
      <c r="F47" s="1">
        <v>5</v>
      </c>
      <c r="G47" s="23">
        <f t="shared" si="0"/>
        <v>17</v>
      </c>
      <c r="H47" s="1">
        <v>5</v>
      </c>
      <c r="I47" s="1">
        <v>5</v>
      </c>
      <c r="J47" s="1">
        <v>5</v>
      </c>
      <c r="K47" s="1">
        <v>5</v>
      </c>
      <c r="L47" s="23">
        <f t="shared" si="1"/>
        <v>20</v>
      </c>
      <c r="M47" s="1">
        <v>1</v>
      </c>
      <c r="N47" s="1">
        <v>3</v>
      </c>
      <c r="O47" s="1">
        <v>1</v>
      </c>
      <c r="P47" s="1">
        <v>4</v>
      </c>
      <c r="Q47" s="23">
        <f t="shared" si="2"/>
        <v>9</v>
      </c>
      <c r="R47" s="1">
        <v>5</v>
      </c>
      <c r="S47" s="1">
        <v>4</v>
      </c>
      <c r="T47" s="1">
        <v>5</v>
      </c>
      <c r="U47" s="1">
        <v>5</v>
      </c>
      <c r="V47" s="23">
        <f t="shared" si="3"/>
        <v>19</v>
      </c>
      <c r="W47" s="1">
        <v>2</v>
      </c>
      <c r="X47" s="1">
        <v>2</v>
      </c>
      <c r="Y47" s="1">
        <v>5</v>
      </c>
      <c r="Z47" s="29">
        <v>1</v>
      </c>
      <c r="AA47" s="35">
        <f t="shared" si="4"/>
        <v>10</v>
      </c>
      <c r="AB47" s="39">
        <f t="shared" si="5"/>
        <v>75</v>
      </c>
    </row>
    <row r="48" spans="1:28" x14ac:dyDescent="0.45">
      <c r="A48" s="8" t="s">
        <v>25</v>
      </c>
      <c r="B48" s="2" t="s">
        <v>26</v>
      </c>
      <c r="C48" s="2">
        <v>3</v>
      </c>
      <c r="D48" s="2">
        <v>3</v>
      </c>
      <c r="E48" s="2">
        <v>3</v>
      </c>
      <c r="F48" s="2">
        <v>4</v>
      </c>
      <c r="G48" s="23">
        <f t="shared" si="0"/>
        <v>13</v>
      </c>
      <c r="H48" s="2">
        <v>4</v>
      </c>
      <c r="I48" s="2">
        <v>3</v>
      </c>
      <c r="J48" s="2">
        <v>3</v>
      </c>
      <c r="K48" s="2">
        <v>4</v>
      </c>
      <c r="L48" s="23">
        <f t="shared" si="1"/>
        <v>14</v>
      </c>
      <c r="M48" s="2">
        <v>4</v>
      </c>
      <c r="N48" s="2">
        <v>4</v>
      </c>
      <c r="O48" s="2">
        <v>4</v>
      </c>
      <c r="P48" s="2">
        <v>3</v>
      </c>
      <c r="Q48" s="23">
        <f t="shared" si="2"/>
        <v>15</v>
      </c>
      <c r="R48" s="2">
        <v>4</v>
      </c>
      <c r="S48" s="2">
        <v>3</v>
      </c>
      <c r="T48" s="2">
        <v>4</v>
      </c>
      <c r="U48" s="2">
        <v>5</v>
      </c>
      <c r="V48" s="23">
        <f t="shared" si="3"/>
        <v>16</v>
      </c>
      <c r="W48" s="2">
        <v>4</v>
      </c>
      <c r="X48" s="2">
        <v>4</v>
      </c>
      <c r="Y48" s="2">
        <v>4</v>
      </c>
      <c r="Z48" s="28">
        <v>3</v>
      </c>
      <c r="AA48" s="35">
        <f t="shared" si="4"/>
        <v>15</v>
      </c>
      <c r="AB48" s="39">
        <f t="shared" si="5"/>
        <v>73</v>
      </c>
    </row>
    <row r="49" spans="1:28" x14ac:dyDescent="0.45">
      <c r="A49" s="9" t="s">
        <v>24</v>
      </c>
      <c r="B49" s="1" t="s">
        <v>23</v>
      </c>
      <c r="C49" s="1">
        <v>4</v>
      </c>
      <c r="D49" s="1">
        <v>4</v>
      </c>
      <c r="E49" s="1">
        <v>3</v>
      </c>
      <c r="F49" s="1">
        <v>4</v>
      </c>
      <c r="G49" s="23">
        <f t="shared" si="0"/>
        <v>15</v>
      </c>
      <c r="H49" s="1">
        <v>3</v>
      </c>
      <c r="I49" s="1">
        <v>3</v>
      </c>
      <c r="J49" s="1">
        <v>3</v>
      </c>
      <c r="K49" s="1">
        <v>3</v>
      </c>
      <c r="L49" s="23">
        <f t="shared" si="1"/>
        <v>12</v>
      </c>
      <c r="M49" s="1">
        <v>5</v>
      </c>
      <c r="N49" s="1">
        <v>5</v>
      </c>
      <c r="O49" s="1">
        <v>5</v>
      </c>
      <c r="P49" s="1">
        <v>5</v>
      </c>
      <c r="Q49" s="23">
        <f t="shared" si="2"/>
        <v>20</v>
      </c>
      <c r="R49" s="1">
        <v>4</v>
      </c>
      <c r="S49" s="1">
        <v>3</v>
      </c>
      <c r="T49" s="1">
        <v>3</v>
      </c>
      <c r="U49" s="1">
        <v>4</v>
      </c>
      <c r="V49" s="23">
        <f t="shared" si="3"/>
        <v>14</v>
      </c>
      <c r="W49" s="1">
        <v>4</v>
      </c>
      <c r="X49" s="1">
        <v>4</v>
      </c>
      <c r="Y49" s="1">
        <v>3</v>
      </c>
      <c r="Z49" s="29">
        <v>3</v>
      </c>
      <c r="AA49" s="35">
        <f t="shared" si="4"/>
        <v>14</v>
      </c>
      <c r="AB49" s="39">
        <f t="shared" si="5"/>
        <v>75</v>
      </c>
    </row>
    <row r="50" spans="1:28" x14ac:dyDescent="0.45">
      <c r="A50" s="8" t="s">
        <v>25</v>
      </c>
      <c r="B50" s="2" t="s">
        <v>26</v>
      </c>
      <c r="C50" s="2">
        <v>4</v>
      </c>
      <c r="D50" s="2">
        <v>4</v>
      </c>
      <c r="E50" s="2">
        <v>3</v>
      </c>
      <c r="F50" s="2">
        <v>4</v>
      </c>
      <c r="G50" s="23">
        <f t="shared" si="0"/>
        <v>15</v>
      </c>
      <c r="H50" s="2">
        <v>5</v>
      </c>
      <c r="I50" s="2">
        <v>4</v>
      </c>
      <c r="J50" s="2">
        <v>4</v>
      </c>
      <c r="K50" s="2">
        <v>3</v>
      </c>
      <c r="L50" s="23">
        <f t="shared" si="1"/>
        <v>16</v>
      </c>
      <c r="M50" s="2">
        <v>5</v>
      </c>
      <c r="N50" s="2">
        <v>5</v>
      </c>
      <c r="O50" s="2">
        <v>4</v>
      </c>
      <c r="P50" s="2">
        <v>5</v>
      </c>
      <c r="Q50" s="23">
        <f t="shared" si="2"/>
        <v>19</v>
      </c>
      <c r="R50" s="2">
        <v>4</v>
      </c>
      <c r="S50" s="2">
        <v>3</v>
      </c>
      <c r="T50" s="2">
        <v>4</v>
      </c>
      <c r="U50" s="2">
        <v>4</v>
      </c>
      <c r="V50" s="23">
        <f t="shared" si="3"/>
        <v>15</v>
      </c>
      <c r="W50" s="2">
        <v>5</v>
      </c>
      <c r="X50" s="2">
        <v>4</v>
      </c>
      <c r="Y50" s="2">
        <v>4</v>
      </c>
      <c r="Z50" s="28">
        <v>4</v>
      </c>
      <c r="AA50" s="35">
        <f t="shared" si="4"/>
        <v>17</v>
      </c>
      <c r="AB50" s="39">
        <f t="shared" si="5"/>
        <v>82</v>
      </c>
    </row>
    <row r="51" spans="1:28" x14ac:dyDescent="0.45">
      <c r="A51" s="9" t="s">
        <v>24</v>
      </c>
      <c r="B51" s="1" t="s">
        <v>23</v>
      </c>
      <c r="C51" s="1">
        <v>4</v>
      </c>
      <c r="D51" s="1">
        <v>3</v>
      </c>
      <c r="E51" s="1">
        <v>3</v>
      </c>
      <c r="F51" s="1">
        <v>5</v>
      </c>
      <c r="G51" s="23">
        <f t="shared" si="0"/>
        <v>15</v>
      </c>
      <c r="H51" s="1">
        <v>4</v>
      </c>
      <c r="I51" s="1">
        <v>4</v>
      </c>
      <c r="J51" s="1">
        <v>4</v>
      </c>
      <c r="K51" s="1">
        <v>4</v>
      </c>
      <c r="L51" s="23">
        <f t="shared" si="1"/>
        <v>16</v>
      </c>
      <c r="M51" s="1">
        <v>5</v>
      </c>
      <c r="N51" s="1">
        <v>4</v>
      </c>
      <c r="O51" s="1">
        <v>4</v>
      </c>
      <c r="P51" s="1">
        <v>5</v>
      </c>
      <c r="Q51" s="23">
        <f t="shared" si="2"/>
        <v>18</v>
      </c>
      <c r="R51" s="1">
        <v>3</v>
      </c>
      <c r="S51" s="1">
        <v>3</v>
      </c>
      <c r="T51" s="1">
        <v>2</v>
      </c>
      <c r="U51" s="1">
        <v>4</v>
      </c>
      <c r="V51" s="23">
        <f t="shared" si="3"/>
        <v>12</v>
      </c>
      <c r="W51" s="1">
        <v>4</v>
      </c>
      <c r="X51" s="1">
        <v>5</v>
      </c>
      <c r="Y51" s="1">
        <v>3</v>
      </c>
      <c r="Z51" s="29">
        <v>5</v>
      </c>
      <c r="AA51" s="35">
        <f t="shared" si="4"/>
        <v>17</v>
      </c>
      <c r="AB51" s="39">
        <f t="shared" si="5"/>
        <v>78</v>
      </c>
    </row>
    <row r="52" spans="1:28" x14ac:dyDescent="0.45">
      <c r="A52" s="8" t="s">
        <v>22</v>
      </c>
      <c r="B52" s="2" t="s">
        <v>23</v>
      </c>
      <c r="C52" s="2">
        <v>3</v>
      </c>
      <c r="D52" s="2">
        <v>3</v>
      </c>
      <c r="E52" s="2">
        <v>1</v>
      </c>
      <c r="F52" s="2">
        <v>1</v>
      </c>
      <c r="G52" s="23">
        <f t="shared" si="0"/>
        <v>8</v>
      </c>
      <c r="H52" s="2">
        <v>3</v>
      </c>
      <c r="I52" s="2">
        <v>3</v>
      </c>
      <c r="J52" s="2">
        <v>1</v>
      </c>
      <c r="K52" s="2">
        <v>1</v>
      </c>
      <c r="L52" s="23">
        <f t="shared" si="1"/>
        <v>8</v>
      </c>
      <c r="M52" s="2">
        <v>1</v>
      </c>
      <c r="N52" s="2">
        <v>1</v>
      </c>
      <c r="O52" s="2">
        <v>1</v>
      </c>
      <c r="P52" s="2">
        <v>1</v>
      </c>
      <c r="Q52" s="23">
        <f t="shared" si="2"/>
        <v>4</v>
      </c>
      <c r="R52" s="2">
        <v>3</v>
      </c>
      <c r="S52" s="2">
        <v>3</v>
      </c>
      <c r="T52" s="2">
        <v>4</v>
      </c>
      <c r="U52" s="2">
        <v>1</v>
      </c>
      <c r="V52" s="23">
        <f t="shared" si="3"/>
        <v>11</v>
      </c>
      <c r="W52" s="2">
        <v>1</v>
      </c>
      <c r="X52" s="2">
        <v>1</v>
      </c>
      <c r="Y52" s="2">
        <v>1</v>
      </c>
      <c r="Z52" s="28">
        <v>2</v>
      </c>
      <c r="AA52" s="35">
        <f t="shared" si="4"/>
        <v>5</v>
      </c>
      <c r="AB52" s="39">
        <f t="shared" si="5"/>
        <v>36</v>
      </c>
    </row>
    <row r="53" spans="1:28" x14ac:dyDescent="0.45">
      <c r="A53" s="9" t="s">
        <v>24</v>
      </c>
      <c r="B53" s="1" t="s">
        <v>23</v>
      </c>
      <c r="C53" s="1">
        <v>3</v>
      </c>
      <c r="D53" s="1">
        <v>3</v>
      </c>
      <c r="E53" s="1">
        <v>3</v>
      </c>
      <c r="F53" s="1">
        <v>3</v>
      </c>
      <c r="G53" s="23">
        <f t="shared" si="0"/>
        <v>12</v>
      </c>
      <c r="H53" s="1">
        <v>3</v>
      </c>
      <c r="I53" s="1">
        <v>4</v>
      </c>
      <c r="J53" s="1">
        <v>4</v>
      </c>
      <c r="K53" s="1">
        <v>2</v>
      </c>
      <c r="L53" s="23">
        <f t="shared" si="1"/>
        <v>13</v>
      </c>
      <c r="M53" s="1">
        <v>4</v>
      </c>
      <c r="N53" s="1">
        <v>4</v>
      </c>
      <c r="O53" s="1">
        <v>4</v>
      </c>
      <c r="P53" s="1">
        <v>4</v>
      </c>
      <c r="Q53" s="23">
        <f t="shared" si="2"/>
        <v>16</v>
      </c>
      <c r="R53" s="1">
        <v>3</v>
      </c>
      <c r="S53" s="1">
        <v>3</v>
      </c>
      <c r="T53" s="1">
        <v>4</v>
      </c>
      <c r="U53" s="1">
        <v>4</v>
      </c>
      <c r="V53" s="23">
        <f t="shared" si="3"/>
        <v>14</v>
      </c>
      <c r="W53" s="1">
        <v>4</v>
      </c>
      <c r="X53" s="1">
        <v>4</v>
      </c>
      <c r="Y53" s="1">
        <v>4</v>
      </c>
      <c r="Z53" s="29">
        <v>4</v>
      </c>
      <c r="AA53" s="35">
        <f t="shared" si="4"/>
        <v>16</v>
      </c>
      <c r="AB53" s="39">
        <f t="shared" si="5"/>
        <v>71</v>
      </c>
    </row>
    <row r="54" spans="1:28" x14ac:dyDescent="0.45">
      <c r="A54" s="8" t="s">
        <v>22</v>
      </c>
      <c r="B54" s="2" t="s">
        <v>23</v>
      </c>
      <c r="C54" s="2">
        <v>3</v>
      </c>
      <c r="D54" s="2">
        <v>3</v>
      </c>
      <c r="E54" s="2">
        <v>2</v>
      </c>
      <c r="F54" s="2">
        <v>3</v>
      </c>
      <c r="G54" s="23">
        <f t="shared" si="0"/>
        <v>11</v>
      </c>
      <c r="H54" s="2">
        <v>4</v>
      </c>
      <c r="I54" s="2">
        <v>3</v>
      </c>
      <c r="J54" s="2">
        <v>5</v>
      </c>
      <c r="K54" s="2">
        <v>4</v>
      </c>
      <c r="L54" s="23">
        <f t="shared" si="1"/>
        <v>16</v>
      </c>
      <c r="M54" s="2">
        <v>4</v>
      </c>
      <c r="N54" s="2">
        <v>4</v>
      </c>
      <c r="O54" s="2">
        <v>4</v>
      </c>
      <c r="P54" s="2">
        <v>4</v>
      </c>
      <c r="Q54" s="23">
        <f t="shared" si="2"/>
        <v>16</v>
      </c>
      <c r="R54" s="2">
        <v>4</v>
      </c>
      <c r="S54" s="2">
        <v>4</v>
      </c>
      <c r="T54" s="2">
        <v>4</v>
      </c>
      <c r="U54" s="2">
        <v>3</v>
      </c>
      <c r="V54" s="23">
        <f t="shared" si="3"/>
        <v>15</v>
      </c>
      <c r="W54" s="2">
        <v>4</v>
      </c>
      <c r="X54" s="2">
        <v>3</v>
      </c>
      <c r="Y54" s="2">
        <v>4</v>
      </c>
      <c r="Z54" s="28">
        <v>3</v>
      </c>
      <c r="AA54" s="35">
        <f t="shared" si="4"/>
        <v>14</v>
      </c>
      <c r="AB54" s="39">
        <f t="shared" si="5"/>
        <v>72</v>
      </c>
    </row>
    <row r="55" spans="1:28" x14ac:dyDescent="0.45">
      <c r="A55" s="9" t="s">
        <v>27</v>
      </c>
      <c r="B55" s="1" t="s">
        <v>23</v>
      </c>
      <c r="C55" s="1">
        <v>4</v>
      </c>
      <c r="D55" s="1">
        <v>3</v>
      </c>
      <c r="E55" s="1">
        <v>3</v>
      </c>
      <c r="F55" s="1">
        <v>3</v>
      </c>
      <c r="G55" s="23">
        <f t="shared" si="0"/>
        <v>13</v>
      </c>
      <c r="H55" s="1">
        <v>4</v>
      </c>
      <c r="I55" s="1">
        <v>4</v>
      </c>
      <c r="J55" s="1">
        <v>4</v>
      </c>
      <c r="K55" s="1">
        <v>4</v>
      </c>
      <c r="L55" s="23">
        <f t="shared" si="1"/>
        <v>16</v>
      </c>
      <c r="M55" s="1">
        <v>3</v>
      </c>
      <c r="N55" s="1">
        <v>3</v>
      </c>
      <c r="O55" s="1">
        <v>3</v>
      </c>
      <c r="P55" s="1">
        <v>2</v>
      </c>
      <c r="Q55" s="23">
        <f t="shared" si="2"/>
        <v>11</v>
      </c>
      <c r="R55" s="1">
        <v>4</v>
      </c>
      <c r="S55" s="1">
        <v>3</v>
      </c>
      <c r="T55" s="1">
        <v>4</v>
      </c>
      <c r="U55" s="1">
        <v>4</v>
      </c>
      <c r="V55" s="23">
        <f t="shared" si="3"/>
        <v>15</v>
      </c>
      <c r="W55" s="1">
        <v>4</v>
      </c>
      <c r="X55" s="1">
        <v>4</v>
      </c>
      <c r="Y55" s="1">
        <v>5</v>
      </c>
      <c r="Z55" s="29">
        <v>3</v>
      </c>
      <c r="AA55" s="35">
        <f t="shared" si="4"/>
        <v>16</v>
      </c>
      <c r="AB55" s="39">
        <f t="shared" si="5"/>
        <v>71</v>
      </c>
    </row>
    <row r="56" spans="1:28" x14ac:dyDescent="0.45">
      <c r="A56" s="8" t="s">
        <v>24</v>
      </c>
      <c r="B56" s="2" t="s">
        <v>23</v>
      </c>
      <c r="C56" s="2">
        <v>4</v>
      </c>
      <c r="D56" s="2">
        <v>4</v>
      </c>
      <c r="E56" s="2">
        <v>2</v>
      </c>
      <c r="F56" s="2">
        <v>4</v>
      </c>
      <c r="G56" s="23">
        <f t="shared" si="0"/>
        <v>14</v>
      </c>
      <c r="H56" s="2">
        <v>5</v>
      </c>
      <c r="I56" s="2">
        <v>5</v>
      </c>
      <c r="J56" s="2">
        <v>5</v>
      </c>
      <c r="K56" s="2">
        <v>4</v>
      </c>
      <c r="L56" s="23">
        <f t="shared" si="1"/>
        <v>19</v>
      </c>
      <c r="M56" s="2">
        <v>5</v>
      </c>
      <c r="N56" s="2">
        <v>5</v>
      </c>
      <c r="O56" s="2">
        <v>5</v>
      </c>
      <c r="P56" s="2">
        <v>5</v>
      </c>
      <c r="Q56" s="23">
        <f t="shared" si="2"/>
        <v>20</v>
      </c>
      <c r="R56" s="2">
        <v>4</v>
      </c>
      <c r="S56" s="2">
        <v>4</v>
      </c>
      <c r="T56" s="2">
        <v>4</v>
      </c>
      <c r="U56" s="2">
        <v>5</v>
      </c>
      <c r="V56" s="23">
        <f t="shared" si="3"/>
        <v>17</v>
      </c>
      <c r="W56" s="2">
        <v>5</v>
      </c>
      <c r="X56" s="2">
        <v>5</v>
      </c>
      <c r="Y56" s="2">
        <v>4</v>
      </c>
      <c r="Z56" s="28">
        <v>4</v>
      </c>
      <c r="AA56" s="35">
        <f t="shared" si="4"/>
        <v>18</v>
      </c>
      <c r="AB56" s="39">
        <f t="shared" si="5"/>
        <v>88</v>
      </c>
    </row>
    <row r="57" spans="1:28" x14ac:dyDescent="0.45">
      <c r="A57" s="9" t="s">
        <v>24</v>
      </c>
      <c r="B57" s="1" t="s">
        <v>26</v>
      </c>
      <c r="C57" s="1">
        <v>5</v>
      </c>
      <c r="D57" s="1">
        <v>5</v>
      </c>
      <c r="E57" s="1">
        <v>5</v>
      </c>
      <c r="F57" s="1">
        <v>5</v>
      </c>
      <c r="G57" s="23">
        <f t="shared" si="0"/>
        <v>20</v>
      </c>
      <c r="H57" s="1">
        <v>5</v>
      </c>
      <c r="I57" s="1">
        <v>5</v>
      </c>
      <c r="J57" s="1">
        <v>3</v>
      </c>
      <c r="K57" s="1">
        <v>5</v>
      </c>
      <c r="L57" s="23">
        <f t="shared" si="1"/>
        <v>18</v>
      </c>
      <c r="M57" s="1">
        <v>5</v>
      </c>
      <c r="N57" s="1">
        <v>5</v>
      </c>
      <c r="O57" s="1">
        <v>5</v>
      </c>
      <c r="P57" s="1">
        <v>5</v>
      </c>
      <c r="Q57" s="23">
        <f t="shared" si="2"/>
        <v>20</v>
      </c>
      <c r="R57" s="1">
        <v>5</v>
      </c>
      <c r="S57" s="1">
        <v>5</v>
      </c>
      <c r="T57" s="1">
        <v>5</v>
      </c>
      <c r="U57" s="1">
        <v>5</v>
      </c>
      <c r="V57" s="23">
        <f t="shared" si="3"/>
        <v>20</v>
      </c>
      <c r="W57" s="1">
        <v>5</v>
      </c>
      <c r="X57" s="1">
        <v>5</v>
      </c>
      <c r="Y57" s="1">
        <v>5</v>
      </c>
      <c r="Z57" s="29">
        <v>5</v>
      </c>
      <c r="AA57" s="35">
        <f t="shared" si="4"/>
        <v>20</v>
      </c>
      <c r="AB57" s="39">
        <f t="shared" si="5"/>
        <v>98</v>
      </c>
    </row>
    <row r="58" spans="1:28" x14ac:dyDescent="0.45">
      <c r="A58" s="8" t="s">
        <v>24</v>
      </c>
      <c r="B58" s="2" t="s">
        <v>23</v>
      </c>
      <c r="C58" s="2">
        <v>2</v>
      </c>
      <c r="D58" s="2">
        <v>3</v>
      </c>
      <c r="E58" s="2">
        <v>1</v>
      </c>
      <c r="F58" s="2">
        <v>4</v>
      </c>
      <c r="G58" s="23">
        <f t="shared" si="0"/>
        <v>10</v>
      </c>
      <c r="H58" s="2">
        <v>5</v>
      </c>
      <c r="I58" s="2">
        <v>3</v>
      </c>
      <c r="J58" s="2">
        <v>4</v>
      </c>
      <c r="K58" s="2">
        <v>4</v>
      </c>
      <c r="L58" s="23">
        <f t="shared" si="1"/>
        <v>16</v>
      </c>
      <c r="M58" s="2">
        <v>2</v>
      </c>
      <c r="N58" s="2">
        <v>2</v>
      </c>
      <c r="O58" s="2">
        <v>2</v>
      </c>
      <c r="P58" s="2">
        <v>4</v>
      </c>
      <c r="Q58" s="23">
        <f t="shared" si="2"/>
        <v>10</v>
      </c>
      <c r="R58" s="2">
        <v>4</v>
      </c>
      <c r="S58" s="2">
        <v>4</v>
      </c>
      <c r="T58" s="2">
        <v>5</v>
      </c>
      <c r="U58" s="2">
        <v>5</v>
      </c>
      <c r="V58" s="23">
        <f t="shared" si="3"/>
        <v>18</v>
      </c>
      <c r="W58" s="2">
        <v>3</v>
      </c>
      <c r="X58" s="2">
        <v>2</v>
      </c>
      <c r="Y58" s="2">
        <v>3</v>
      </c>
      <c r="Z58" s="28">
        <v>3</v>
      </c>
      <c r="AA58" s="35">
        <f t="shared" si="4"/>
        <v>11</v>
      </c>
      <c r="AB58" s="39">
        <f t="shared" si="5"/>
        <v>65</v>
      </c>
    </row>
    <row r="59" spans="1:28" x14ac:dyDescent="0.45">
      <c r="A59" s="9" t="s">
        <v>24</v>
      </c>
      <c r="B59" s="1" t="s">
        <v>26</v>
      </c>
      <c r="C59" s="1">
        <v>5</v>
      </c>
      <c r="D59" s="1">
        <v>5</v>
      </c>
      <c r="E59" s="1">
        <v>5</v>
      </c>
      <c r="F59" s="1">
        <v>5</v>
      </c>
      <c r="G59" s="23">
        <f t="shared" si="0"/>
        <v>20</v>
      </c>
      <c r="H59" s="1">
        <v>5</v>
      </c>
      <c r="I59" s="1">
        <v>5</v>
      </c>
      <c r="J59" s="1">
        <v>5</v>
      </c>
      <c r="K59" s="1">
        <v>5</v>
      </c>
      <c r="L59" s="23">
        <f t="shared" si="1"/>
        <v>20</v>
      </c>
      <c r="M59" s="1">
        <v>5</v>
      </c>
      <c r="N59" s="1">
        <v>5</v>
      </c>
      <c r="O59" s="1">
        <v>5</v>
      </c>
      <c r="P59" s="1">
        <v>5</v>
      </c>
      <c r="Q59" s="23">
        <f t="shared" si="2"/>
        <v>20</v>
      </c>
      <c r="R59" s="1">
        <v>5</v>
      </c>
      <c r="S59" s="1">
        <v>5</v>
      </c>
      <c r="T59" s="1">
        <v>5</v>
      </c>
      <c r="U59" s="1">
        <v>5</v>
      </c>
      <c r="V59" s="23">
        <f t="shared" si="3"/>
        <v>20</v>
      </c>
      <c r="W59" s="1">
        <v>5</v>
      </c>
      <c r="X59" s="1">
        <v>5</v>
      </c>
      <c r="Y59" s="1">
        <v>5</v>
      </c>
      <c r="Z59" s="29">
        <v>5</v>
      </c>
      <c r="AA59" s="35">
        <f t="shared" si="4"/>
        <v>20</v>
      </c>
      <c r="AB59" s="39">
        <f t="shared" si="5"/>
        <v>100</v>
      </c>
    </row>
    <row r="60" spans="1:28" x14ac:dyDescent="0.45">
      <c r="A60" s="8" t="s">
        <v>24</v>
      </c>
      <c r="B60" s="2" t="s">
        <v>23</v>
      </c>
      <c r="C60" s="2">
        <v>3</v>
      </c>
      <c r="D60" s="2">
        <v>4</v>
      </c>
      <c r="E60" s="2">
        <v>1</v>
      </c>
      <c r="F60" s="2">
        <v>2</v>
      </c>
      <c r="G60" s="23">
        <f t="shared" si="0"/>
        <v>10</v>
      </c>
      <c r="H60" s="2">
        <v>4</v>
      </c>
      <c r="I60" s="2">
        <v>3</v>
      </c>
      <c r="J60" s="2">
        <v>3</v>
      </c>
      <c r="K60" s="2">
        <v>2</v>
      </c>
      <c r="L60" s="23">
        <f t="shared" si="1"/>
        <v>12</v>
      </c>
      <c r="M60" s="2">
        <v>3</v>
      </c>
      <c r="N60" s="2">
        <v>4</v>
      </c>
      <c r="O60" s="2">
        <v>1</v>
      </c>
      <c r="P60" s="2">
        <v>2</v>
      </c>
      <c r="Q60" s="23">
        <f t="shared" si="2"/>
        <v>10</v>
      </c>
      <c r="R60" s="2">
        <v>3</v>
      </c>
      <c r="S60" s="2">
        <v>4</v>
      </c>
      <c r="T60" s="2">
        <v>2</v>
      </c>
      <c r="U60" s="2">
        <v>3</v>
      </c>
      <c r="V60" s="23">
        <f t="shared" si="3"/>
        <v>12</v>
      </c>
      <c r="W60" s="2">
        <v>2</v>
      </c>
      <c r="X60" s="2">
        <v>2</v>
      </c>
      <c r="Y60" s="2">
        <v>4</v>
      </c>
      <c r="Z60" s="28">
        <v>2</v>
      </c>
      <c r="AA60" s="35">
        <f t="shared" si="4"/>
        <v>10</v>
      </c>
      <c r="AB60" s="39">
        <f t="shared" si="5"/>
        <v>54</v>
      </c>
    </row>
    <row r="61" spans="1:28" x14ac:dyDescent="0.45">
      <c r="A61" s="9" t="s">
        <v>27</v>
      </c>
      <c r="B61" s="1" t="s">
        <v>23</v>
      </c>
      <c r="C61" s="1">
        <v>4</v>
      </c>
      <c r="D61" s="1">
        <v>3</v>
      </c>
      <c r="E61" s="1">
        <v>3</v>
      </c>
      <c r="F61" s="1">
        <v>4</v>
      </c>
      <c r="G61" s="23">
        <f t="shared" si="0"/>
        <v>14</v>
      </c>
      <c r="H61" s="1">
        <v>4</v>
      </c>
      <c r="I61" s="1">
        <v>3</v>
      </c>
      <c r="J61" s="1">
        <v>3</v>
      </c>
      <c r="K61" s="1">
        <v>4</v>
      </c>
      <c r="L61" s="23">
        <f t="shared" si="1"/>
        <v>14</v>
      </c>
      <c r="M61" s="1">
        <v>2</v>
      </c>
      <c r="N61" s="1">
        <v>3</v>
      </c>
      <c r="O61" s="1">
        <v>4</v>
      </c>
      <c r="P61" s="1">
        <v>5</v>
      </c>
      <c r="Q61" s="23">
        <f t="shared" si="2"/>
        <v>14</v>
      </c>
      <c r="R61" s="1">
        <v>4</v>
      </c>
      <c r="S61" s="1">
        <v>3</v>
      </c>
      <c r="T61" s="1">
        <v>4</v>
      </c>
      <c r="U61" s="1">
        <v>4</v>
      </c>
      <c r="V61" s="23">
        <f t="shared" si="3"/>
        <v>15</v>
      </c>
      <c r="W61" s="1">
        <v>2</v>
      </c>
      <c r="X61" s="1">
        <v>2</v>
      </c>
      <c r="Y61" s="1">
        <v>3</v>
      </c>
      <c r="Z61" s="29">
        <v>3</v>
      </c>
      <c r="AA61" s="35">
        <f t="shared" si="4"/>
        <v>10</v>
      </c>
      <c r="AB61" s="39">
        <f t="shared" si="5"/>
        <v>67</v>
      </c>
    </row>
    <row r="62" spans="1:28" x14ac:dyDescent="0.45">
      <c r="A62" s="8" t="s">
        <v>22</v>
      </c>
      <c r="B62" s="2" t="s">
        <v>23</v>
      </c>
      <c r="C62" s="2">
        <v>3</v>
      </c>
      <c r="D62" s="2">
        <v>4</v>
      </c>
      <c r="E62" s="2">
        <v>3</v>
      </c>
      <c r="F62" s="2">
        <v>4</v>
      </c>
      <c r="G62" s="23">
        <f t="shared" si="0"/>
        <v>14</v>
      </c>
      <c r="H62" s="2">
        <v>5</v>
      </c>
      <c r="I62" s="2">
        <v>5</v>
      </c>
      <c r="J62" s="2">
        <v>5</v>
      </c>
      <c r="K62" s="2">
        <v>4</v>
      </c>
      <c r="L62" s="23">
        <f t="shared" si="1"/>
        <v>19</v>
      </c>
      <c r="M62" s="2">
        <v>4</v>
      </c>
      <c r="N62" s="2">
        <v>5</v>
      </c>
      <c r="O62" s="2">
        <v>5</v>
      </c>
      <c r="P62" s="2">
        <v>4</v>
      </c>
      <c r="Q62" s="23">
        <f t="shared" si="2"/>
        <v>18</v>
      </c>
      <c r="R62" s="2">
        <v>4</v>
      </c>
      <c r="S62" s="2">
        <v>4</v>
      </c>
      <c r="T62" s="2">
        <v>4</v>
      </c>
      <c r="U62" s="2">
        <v>4</v>
      </c>
      <c r="V62" s="23">
        <f t="shared" si="3"/>
        <v>16</v>
      </c>
      <c r="W62" s="2">
        <v>4</v>
      </c>
      <c r="X62" s="2">
        <v>4</v>
      </c>
      <c r="Y62" s="2">
        <v>4</v>
      </c>
      <c r="Z62" s="28">
        <v>4</v>
      </c>
      <c r="AA62" s="35">
        <f t="shared" si="4"/>
        <v>16</v>
      </c>
      <c r="AB62" s="39">
        <f t="shared" si="5"/>
        <v>83</v>
      </c>
    </row>
    <row r="63" spans="1:28" x14ac:dyDescent="0.45">
      <c r="A63" s="9" t="s">
        <v>24</v>
      </c>
      <c r="B63" s="1" t="s">
        <v>26</v>
      </c>
      <c r="C63" s="1">
        <v>4</v>
      </c>
      <c r="D63" s="1">
        <v>4</v>
      </c>
      <c r="E63" s="1">
        <v>4</v>
      </c>
      <c r="F63" s="1">
        <v>5</v>
      </c>
      <c r="G63" s="23">
        <f t="shared" si="0"/>
        <v>17</v>
      </c>
      <c r="H63" s="1">
        <v>3</v>
      </c>
      <c r="I63" s="1">
        <v>4</v>
      </c>
      <c r="J63" s="1">
        <v>4</v>
      </c>
      <c r="K63" s="1">
        <v>4</v>
      </c>
      <c r="L63" s="23">
        <f t="shared" si="1"/>
        <v>15</v>
      </c>
      <c r="M63" s="1">
        <v>3</v>
      </c>
      <c r="N63" s="1">
        <v>5</v>
      </c>
      <c r="O63" s="1">
        <v>3</v>
      </c>
      <c r="P63" s="1">
        <v>5</v>
      </c>
      <c r="Q63" s="23">
        <f t="shared" si="2"/>
        <v>16</v>
      </c>
      <c r="R63" s="1">
        <v>4</v>
      </c>
      <c r="S63" s="1">
        <v>4</v>
      </c>
      <c r="T63" s="1">
        <v>3</v>
      </c>
      <c r="U63" s="1">
        <v>4</v>
      </c>
      <c r="V63" s="23">
        <f t="shared" si="3"/>
        <v>15</v>
      </c>
      <c r="W63" s="1">
        <v>5</v>
      </c>
      <c r="X63" s="1">
        <v>3</v>
      </c>
      <c r="Y63" s="1">
        <v>4</v>
      </c>
      <c r="Z63" s="29">
        <v>5</v>
      </c>
      <c r="AA63" s="35">
        <f t="shared" si="4"/>
        <v>17</v>
      </c>
      <c r="AB63" s="39">
        <f t="shared" si="5"/>
        <v>80</v>
      </c>
    </row>
    <row r="64" spans="1:28" x14ac:dyDescent="0.45">
      <c r="A64" s="8" t="s">
        <v>27</v>
      </c>
      <c r="B64" s="2" t="s">
        <v>26</v>
      </c>
      <c r="C64" s="2">
        <v>4</v>
      </c>
      <c r="D64" s="2">
        <v>4</v>
      </c>
      <c r="E64" s="2">
        <v>2</v>
      </c>
      <c r="F64" s="2">
        <v>4</v>
      </c>
      <c r="G64" s="23">
        <f t="shared" si="0"/>
        <v>14</v>
      </c>
      <c r="H64" s="2">
        <v>4</v>
      </c>
      <c r="I64" s="2">
        <v>4</v>
      </c>
      <c r="J64" s="2">
        <v>4</v>
      </c>
      <c r="K64" s="2">
        <v>3</v>
      </c>
      <c r="L64" s="23">
        <f t="shared" si="1"/>
        <v>15</v>
      </c>
      <c r="M64" s="2">
        <v>4</v>
      </c>
      <c r="N64" s="2">
        <v>4</v>
      </c>
      <c r="O64" s="2">
        <v>4</v>
      </c>
      <c r="P64" s="2">
        <v>3</v>
      </c>
      <c r="Q64" s="23">
        <f t="shared" si="2"/>
        <v>15</v>
      </c>
      <c r="R64" s="2">
        <v>3</v>
      </c>
      <c r="S64" s="2">
        <v>4</v>
      </c>
      <c r="T64" s="2">
        <v>5</v>
      </c>
      <c r="U64" s="2">
        <v>4</v>
      </c>
      <c r="V64" s="23">
        <f t="shared" si="3"/>
        <v>16</v>
      </c>
      <c r="W64" s="2">
        <v>4</v>
      </c>
      <c r="X64" s="2">
        <v>4</v>
      </c>
      <c r="Y64" s="2">
        <v>4</v>
      </c>
      <c r="Z64" s="28">
        <v>3</v>
      </c>
      <c r="AA64" s="35">
        <f t="shared" si="4"/>
        <v>15</v>
      </c>
      <c r="AB64" s="39">
        <f t="shared" si="5"/>
        <v>75</v>
      </c>
    </row>
    <row r="65" spans="1:28" x14ac:dyDescent="0.45">
      <c r="A65" s="9" t="s">
        <v>24</v>
      </c>
      <c r="B65" s="1" t="s">
        <v>26</v>
      </c>
      <c r="C65" s="1">
        <v>5</v>
      </c>
      <c r="D65" s="1">
        <v>5</v>
      </c>
      <c r="E65" s="1">
        <v>4</v>
      </c>
      <c r="F65" s="1">
        <v>5</v>
      </c>
      <c r="G65" s="23">
        <f t="shared" si="0"/>
        <v>19</v>
      </c>
      <c r="H65" s="1">
        <v>5</v>
      </c>
      <c r="I65" s="1">
        <v>5</v>
      </c>
      <c r="J65" s="1">
        <v>5</v>
      </c>
      <c r="K65" s="1">
        <v>5</v>
      </c>
      <c r="L65" s="23">
        <f t="shared" si="1"/>
        <v>20</v>
      </c>
      <c r="M65" s="1">
        <v>5</v>
      </c>
      <c r="N65" s="1">
        <v>5</v>
      </c>
      <c r="O65" s="1">
        <v>5</v>
      </c>
      <c r="P65" s="1">
        <v>4</v>
      </c>
      <c r="Q65" s="23">
        <f t="shared" si="2"/>
        <v>19</v>
      </c>
      <c r="R65" s="1">
        <v>4</v>
      </c>
      <c r="S65" s="1">
        <v>5</v>
      </c>
      <c r="T65" s="1">
        <v>5</v>
      </c>
      <c r="U65" s="1">
        <v>5</v>
      </c>
      <c r="V65" s="23">
        <f t="shared" si="3"/>
        <v>19</v>
      </c>
      <c r="W65" s="1">
        <v>5</v>
      </c>
      <c r="X65" s="1">
        <v>5</v>
      </c>
      <c r="Y65" s="1">
        <v>5</v>
      </c>
      <c r="Z65" s="29">
        <v>5</v>
      </c>
      <c r="AA65" s="35">
        <f t="shared" si="4"/>
        <v>20</v>
      </c>
      <c r="AB65" s="39">
        <f t="shared" si="5"/>
        <v>97</v>
      </c>
    </row>
    <row r="66" spans="1:28" x14ac:dyDescent="0.45">
      <c r="A66" s="8" t="s">
        <v>27</v>
      </c>
      <c r="B66" s="2" t="s">
        <v>23</v>
      </c>
      <c r="C66" s="2">
        <v>4</v>
      </c>
      <c r="D66" s="2">
        <v>4</v>
      </c>
      <c r="E66" s="2">
        <v>3</v>
      </c>
      <c r="F66" s="2">
        <v>4</v>
      </c>
      <c r="G66" s="23">
        <f t="shared" si="0"/>
        <v>15</v>
      </c>
      <c r="H66" s="2">
        <v>5</v>
      </c>
      <c r="I66" s="2">
        <v>4</v>
      </c>
      <c r="J66" s="2">
        <v>4</v>
      </c>
      <c r="K66" s="2">
        <v>5</v>
      </c>
      <c r="L66" s="23">
        <f t="shared" si="1"/>
        <v>18</v>
      </c>
      <c r="M66" s="2">
        <v>4</v>
      </c>
      <c r="N66" s="2">
        <v>4</v>
      </c>
      <c r="O66" s="2">
        <v>4</v>
      </c>
      <c r="P66" s="2">
        <v>4</v>
      </c>
      <c r="Q66" s="23">
        <f t="shared" si="2"/>
        <v>16</v>
      </c>
      <c r="R66" s="2">
        <v>4</v>
      </c>
      <c r="S66" s="2">
        <v>4</v>
      </c>
      <c r="T66" s="2">
        <v>4</v>
      </c>
      <c r="U66" s="2">
        <v>4</v>
      </c>
      <c r="V66" s="23">
        <f t="shared" si="3"/>
        <v>16</v>
      </c>
      <c r="W66" s="2">
        <v>4</v>
      </c>
      <c r="X66" s="2">
        <v>4</v>
      </c>
      <c r="Y66" s="2">
        <v>4</v>
      </c>
      <c r="Z66" s="28">
        <v>4</v>
      </c>
      <c r="AA66" s="35">
        <f t="shared" si="4"/>
        <v>16</v>
      </c>
      <c r="AB66" s="39">
        <f t="shared" si="5"/>
        <v>81</v>
      </c>
    </row>
    <row r="67" spans="1:28" x14ac:dyDescent="0.45">
      <c r="A67" s="9" t="s">
        <v>22</v>
      </c>
      <c r="B67" s="1" t="s">
        <v>23</v>
      </c>
      <c r="C67" s="1">
        <v>5</v>
      </c>
      <c r="D67" s="1">
        <v>5</v>
      </c>
      <c r="E67" s="1">
        <v>5</v>
      </c>
      <c r="F67" s="1">
        <v>5</v>
      </c>
      <c r="G67" s="23">
        <f t="shared" si="0"/>
        <v>20</v>
      </c>
      <c r="H67" s="1">
        <v>5</v>
      </c>
      <c r="I67" s="1">
        <v>5</v>
      </c>
      <c r="J67" s="1">
        <v>5</v>
      </c>
      <c r="K67" s="1">
        <v>5</v>
      </c>
      <c r="L67" s="23">
        <f t="shared" si="1"/>
        <v>20</v>
      </c>
      <c r="M67" s="1">
        <v>5</v>
      </c>
      <c r="N67" s="1">
        <v>5</v>
      </c>
      <c r="O67" s="1">
        <v>5</v>
      </c>
      <c r="P67" s="1">
        <v>5</v>
      </c>
      <c r="Q67" s="23">
        <f t="shared" si="2"/>
        <v>20</v>
      </c>
      <c r="R67" s="1">
        <v>5</v>
      </c>
      <c r="S67" s="1">
        <v>5</v>
      </c>
      <c r="T67" s="1">
        <v>5</v>
      </c>
      <c r="U67" s="1">
        <v>5</v>
      </c>
      <c r="V67" s="23">
        <f t="shared" si="3"/>
        <v>20</v>
      </c>
      <c r="W67" s="1">
        <v>5</v>
      </c>
      <c r="X67" s="1">
        <v>5</v>
      </c>
      <c r="Y67" s="1">
        <v>5</v>
      </c>
      <c r="Z67" s="29">
        <v>5</v>
      </c>
      <c r="AA67" s="35">
        <f t="shared" si="4"/>
        <v>20</v>
      </c>
      <c r="AB67" s="39">
        <f t="shared" si="5"/>
        <v>100</v>
      </c>
    </row>
    <row r="68" spans="1:28" x14ac:dyDescent="0.45">
      <c r="A68" s="8" t="s">
        <v>24</v>
      </c>
      <c r="B68" s="2" t="s">
        <v>23</v>
      </c>
      <c r="C68" s="2">
        <v>5</v>
      </c>
      <c r="D68" s="2">
        <v>5</v>
      </c>
      <c r="E68" s="2">
        <v>5</v>
      </c>
      <c r="F68" s="2">
        <v>5</v>
      </c>
      <c r="G68" s="23">
        <f t="shared" ref="G68:G70" si="6">SUM(C68:F68)</f>
        <v>20</v>
      </c>
      <c r="H68" s="2">
        <v>5</v>
      </c>
      <c r="I68" s="2">
        <v>5</v>
      </c>
      <c r="J68" s="2">
        <v>5</v>
      </c>
      <c r="K68" s="2">
        <v>5</v>
      </c>
      <c r="L68" s="23">
        <f t="shared" ref="L68:L70" si="7">SUM(H68:K68)</f>
        <v>20</v>
      </c>
      <c r="M68" s="2">
        <v>5</v>
      </c>
      <c r="N68" s="2">
        <v>5</v>
      </c>
      <c r="O68" s="2">
        <v>5</v>
      </c>
      <c r="P68" s="2">
        <v>5</v>
      </c>
      <c r="Q68" s="23">
        <f t="shared" ref="Q68:Q70" si="8">SUM(M68:P68)</f>
        <v>20</v>
      </c>
      <c r="R68" s="2">
        <v>5</v>
      </c>
      <c r="S68" s="2">
        <v>4</v>
      </c>
      <c r="T68" s="2">
        <v>5</v>
      </c>
      <c r="U68" s="2">
        <v>4</v>
      </c>
      <c r="V68" s="23">
        <f t="shared" ref="V68:V70" si="9">SUM(R68:U68)</f>
        <v>18</v>
      </c>
      <c r="W68" s="2">
        <v>5</v>
      </c>
      <c r="X68" s="2">
        <v>5</v>
      </c>
      <c r="Y68" s="2">
        <v>4</v>
      </c>
      <c r="Z68" s="28">
        <v>5</v>
      </c>
      <c r="AA68" s="35">
        <f t="shared" ref="AA68:AA70" si="10">SUM(W68:Z68)</f>
        <v>19</v>
      </c>
      <c r="AB68" s="39">
        <f t="shared" ref="AB68:AB70" si="11">SUM(C68:F68,H68,I68,J68,K68,M68,N68,O68,P68,R68,S68,T68,U68,W68,X68,Y68,Z68)</f>
        <v>97</v>
      </c>
    </row>
    <row r="69" spans="1:28" x14ac:dyDescent="0.45">
      <c r="A69" s="9" t="s">
        <v>24</v>
      </c>
      <c r="B69" s="1" t="s">
        <v>23</v>
      </c>
      <c r="C69" s="1">
        <v>1</v>
      </c>
      <c r="D69" s="1">
        <v>2</v>
      </c>
      <c r="E69" s="1">
        <v>1</v>
      </c>
      <c r="F69" s="1">
        <v>2</v>
      </c>
      <c r="G69" s="23">
        <f t="shared" si="6"/>
        <v>6</v>
      </c>
      <c r="H69" s="1">
        <v>2</v>
      </c>
      <c r="I69" s="1">
        <v>1</v>
      </c>
      <c r="J69" s="1">
        <v>2</v>
      </c>
      <c r="K69" s="1">
        <v>1</v>
      </c>
      <c r="L69" s="23">
        <f t="shared" si="7"/>
        <v>6</v>
      </c>
      <c r="M69" s="1">
        <v>1</v>
      </c>
      <c r="N69" s="1">
        <v>1</v>
      </c>
      <c r="O69" s="1">
        <v>1</v>
      </c>
      <c r="P69" s="1">
        <v>2</v>
      </c>
      <c r="Q69" s="23">
        <f t="shared" si="8"/>
        <v>5</v>
      </c>
      <c r="R69" s="1">
        <v>2</v>
      </c>
      <c r="S69" s="1">
        <v>3</v>
      </c>
      <c r="T69" s="1">
        <v>2</v>
      </c>
      <c r="U69" s="1">
        <v>2</v>
      </c>
      <c r="V69" s="23">
        <f t="shared" si="9"/>
        <v>9</v>
      </c>
      <c r="W69" s="1">
        <v>2</v>
      </c>
      <c r="X69" s="1">
        <v>2</v>
      </c>
      <c r="Y69" s="1">
        <v>2</v>
      </c>
      <c r="Z69" s="29">
        <v>2</v>
      </c>
      <c r="AA69" s="35">
        <f t="shared" si="10"/>
        <v>8</v>
      </c>
      <c r="AB69" s="39">
        <f t="shared" si="11"/>
        <v>34</v>
      </c>
    </row>
    <row r="70" spans="1:28" ht="14.65" thickBot="1" x14ac:dyDescent="0.5">
      <c r="A70" s="15" t="s">
        <v>22</v>
      </c>
      <c r="B70" s="16" t="s">
        <v>26</v>
      </c>
      <c r="C70" s="16">
        <v>4</v>
      </c>
      <c r="D70" s="16">
        <v>4</v>
      </c>
      <c r="E70" s="16">
        <v>3</v>
      </c>
      <c r="F70" s="16">
        <v>4</v>
      </c>
      <c r="G70" s="24">
        <f t="shared" si="6"/>
        <v>15</v>
      </c>
      <c r="H70" s="16">
        <v>4</v>
      </c>
      <c r="I70" s="16">
        <v>4</v>
      </c>
      <c r="J70" s="16">
        <v>4</v>
      </c>
      <c r="K70" s="16">
        <v>3</v>
      </c>
      <c r="L70" s="24">
        <f t="shared" si="7"/>
        <v>15</v>
      </c>
      <c r="M70" s="16">
        <v>4</v>
      </c>
      <c r="N70" s="16">
        <v>3</v>
      </c>
      <c r="O70" s="16">
        <v>3</v>
      </c>
      <c r="P70" s="16">
        <v>5</v>
      </c>
      <c r="Q70" s="24">
        <f t="shared" si="8"/>
        <v>15</v>
      </c>
      <c r="R70" s="16">
        <v>4</v>
      </c>
      <c r="S70" s="16">
        <v>5</v>
      </c>
      <c r="T70" s="16">
        <v>4</v>
      </c>
      <c r="U70" s="16">
        <v>4</v>
      </c>
      <c r="V70" s="24">
        <f t="shared" si="9"/>
        <v>17</v>
      </c>
      <c r="W70" s="16">
        <v>3</v>
      </c>
      <c r="X70" s="16">
        <v>4</v>
      </c>
      <c r="Y70" s="16">
        <v>3</v>
      </c>
      <c r="Z70" s="30">
        <v>3</v>
      </c>
      <c r="AA70" s="35">
        <f t="shared" si="10"/>
        <v>13</v>
      </c>
      <c r="AB70" s="39">
        <f t="shared" si="11"/>
        <v>75</v>
      </c>
    </row>
    <row r="71" spans="1:28" ht="14.65" thickBot="1" x14ac:dyDescent="0.5">
      <c r="A71" s="17" t="s">
        <v>34</v>
      </c>
      <c r="B71" s="19"/>
      <c r="C71" s="20">
        <f>_xlfn.VAR.P(C3:C70)</f>
        <v>0.92474048442906576</v>
      </c>
      <c r="D71" s="20">
        <f t="shared" ref="D71:AA71" si="12">_xlfn.VAR.P(D3:D70)</f>
        <v>0.92820069204152245</v>
      </c>
      <c r="E71" s="20">
        <f t="shared" si="12"/>
        <v>1.4100346020761245</v>
      </c>
      <c r="F71" s="20">
        <f t="shared" si="12"/>
        <v>1.4126297577854672</v>
      </c>
      <c r="G71" s="25"/>
      <c r="H71" s="20">
        <f t="shared" si="12"/>
        <v>0.67192906574394462</v>
      </c>
      <c r="I71" s="20">
        <f t="shared" si="12"/>
        <v>0.9072231833910035</v>
      </c>
      <c r="J71" s="20">
        <f t="shared" si="12"/>
        <v>0.77919550173010377</v>
      </c>
      <c r="K71" s="20">
        <f t="shared" si="12"/>
        <v>0.92971453287197237</v>
      </c>
      <c r="L71" s="25"/>
      <c r="M71" s="20">
        <f t="shared" si="12"/>
        <v>1.46280276816609</v>
      </c>
      <c r="N71" s="20">
        <f t="shared" si="12"/>
        <v>1.248053633217993</v>
      </c>
      <c r="O71" s="20">
        <f t="shared" si="12"/>
        <v>1.2136678200692042</v>
      </c>
      <c r="P71" s="20">
        <f t="shared" si="12"/>
        <v>1.0681228373702423</v>
      </c>
      <c r="Q71" s="25"/>
      <c r="R71" s="20">
        <f t="shared" si="12"/>
        <v>0.72383217993079585</v>
      </c>
      <c r="S71" s="20">
        <f t="shared" si="12"/>
        <v>0.76881487889273359</v>
      </c>
      <c r="T71" s="20">
        <f t="shared" si="12"/>
        <v>0.85207612456747406</v>
      </c>
      <c r="U71" s="20">
        <f t="shared" si="12"/>
        <v>0.92452422145328716</v>
      </c>
      <c r="V71" s="25"/>
      <c r="W71" s="20">
        <f t="shared" si="12"/>
        <v>1.3120674740484428</v>
      </c>
      <c r="X71" s="20">
        <f t="shared" si="12"/>
        <v>1.3207179930795847</v>
      </c>
      <c r="Y71" s="20">
        <f t="shared" si="12"/>
        <v>0.93663494809688586</v>
      </c>
      <c r="Z71" s="31">
        <f t="shared" si="12"/>
        <v>0.93663494809688586</v>
      </c>
      <c r="AA71" s="36"/>
      <c r="AB71" s="38"/>
    </row>
    <row r="75" spans="1:28" ht="42" x14ac:dyDescent="0.65">
      <c r="A75" s="41" t="s">
        <v>41</v>
      </c>
      <c r="B75" s="40">
        <v>4</v>
      </c>
      <c r="C75" s="33"/>
      <c r="D75" s="33"/>
      <c r="E75" s="47" t="s">
        <v>36</v>
      </c>
      <c r="F75" s="47"/>
      <c r="G75" s="44">
        <f>AVERAGE(G3:G70)</f>
        <v>14.264705882352942</v>
      </c>
      <c r="H75" s="33"/>
      <c r="I75" s="33"/>
      <c r="J75" s="33"/>
      <c r="K75" s="33"/>
      <c r="L75" s="44">
        <f t="shared" ref="H75:AB75" si="13">AVERAGE(L3:L70)</f>
        <v>15.764705882352942</v>
      </c>
      <c r="M75" s="33"/>
      <c r="N75" s="33"/>
      <c r="O75" s="33"/>
      <c r="P75" s="33"/>
      <c r="Q75" s="45">
        <f t="shared" si="13"/>
        <v>15.882352941176471</v>
      </c>
      <c r="R75" s="33"/>
      <c r="S75" s="33"/>
      <c r="T75" s="33"/>
      <c r="U75" s="33"/>
      <c r="V75" s="45">
        <f t="shared" si="13"/>
        <v>15.720588235294118</v>
      </c>
      <c r="W75" s="33"/>
      <c r="X75" s="33"/>
      <c r="Y75" s="33"/>
      <c r="Z75" s="33"/>
      <c r="AA75" s="45">
        <f t="shared" si="13"/>
        <v>15.205882352941176</v>
      </c>
      <c r="AB75" s="45">
        <f t="shared" si="13"/>
        <v>76.838235294117652</v>
      </c>
    </row>
    <row r="76" spans="1:28" ht="63" customHeight="1" x14ac:dyDescent="0.65">
      <c r="A76" s="33" t="s">
        <v>40</v>
      </c>
      <c r="B76" s="33">
        <v>20</v>
      </c>
      <c r="C76" s="33"/>
      <c r="D76" s="33"/>
      <c r="E76" s="48" t="s">
        <v>37</v>
      </c>
      <c r="F76" s="48"/>
      <c r="G76" s="45">
        <f>_xlfn.STDEV.S(G3:G70)</f>
        <v>3.5476191177663083</v>
      </c>
      <c r="H76" s="40"/>
      <c r="I76" s="40"/>
      <c r="J76" s="40"/>
      <c r="K76" s="40"/>
      <c r="L76" s="45">
        <f t="shared" ref="H76:AB76" si="14">_xlfn.STDEV.S(L3:L70)</f>
        <v>2.9781174413198075</v>
      </c>
      <c r="M76" s="40"/>
      <c r="N76" s="40"/>
      <c r="O76" s="40"/>
      <c r="P76" s="40"/>
      <c r="Q76" s="45">
        <f t="shared" si="14"/>
        <v>3.8537805116252115</v>
      </c>
      <c r="R76" s="40"/>
      <c r="S76" s="40"/>
      <c r="T76" s="40"/>
      <c r="U76" s="40"/>
      <c r="V76" s="45">
        <f t="shared" si="14"/>
        <v>2.9210792742455105</v>
      </c>
      <c r="W76" s="40"/>
      <c r="X76" s="40"/>
      <c r="Y76" s="40"/>
      <c r="Z76" s="40"/>
      <c r="AA76" s="45">
        <f t="shared" si="14"/>
        <v>3.5767024900556796</v>
      </c>
      <c r="AB76" s="45">
        <f t="shared" si="14"/>
        <v>14.851112118884938</v>
      </c>
    </row>
    <row r="77" spans="1:28" ht="21" x14ac:dyDescent="0.65">
      <c r="A77" s="33" t="s">
        <v>35</v>
      </c>
      <c r="B77" s="33">
        <f>SUM(C71,D71,E71,F71,H71,I71,J71,K71,M71,N71,O71,P71,R71,S71,T71,U71,W71,X71,Y71,Z71)</f>
        <v>20.731617647058819</v>
      </c>
      <c r="C77" s="33"/>
      <c r="D77" s="33"/>
      <c r="E77" s="47" t="s">
        <v>38</v>
      </c>
      <c r="F77" s="47"/>
      <c r="G77" s="44">
        <f>_xlfn.VAR.P(G3:G70)</f>
        <v>12.400519031141869</v>
      </c>
      <c r="H77" s="33"/>
      <c r="I77" s="33"/>
      <c r="J77" s="33"/>
      <c r="K77" s="33"/>
      <c r="L77" s="44">
        <f t="shared" ref="L77:AB77" si="15">_xlfn.VAR.P(L3:L70)</f>
        <v>8.7387543252595155</v>
      </c>
      <c r="M77" s="33"/>
      <c r="N77" s="33"/>
      <c r="O77" s="33"/>
      <c r="P77" s="33"/>
      <c r="Q77" s="45">
        <f t="shared" si="15"/>
        <v>14.633217993079585</v>
      </c>
      <c r="R77" s="33"/>
      <c r="S77" s="33"/>
      <c r="T77" s="33"/>
      <c r="U77" s="33"/>
      <c r="V77" s="45">
        <f t="shared" si="15"/>
        <v>8.4072231833910038</v>
      </c>
      <c r="W77" s="33"/>
      <c r="X77" s="33"/>
      <c r="Y77" s="33"/>
      <c r="Z77" s="33"/>
      <c r="AA77" s="45">
        <f t="shared" si="15"/>
        <v>12.604671280276817</v>
      </c>
      <c r="AB77" s="45">
        <f t="shared" si="15"/>
        <v>217.31206747404843</v>
      </c>
    </row>
    <row r="78" spans="1:28" ht="21" x14ac:dyDescent="0.65">
      <c r="A78" s="33"/>
      <c r="B78" s="33"/>
      <c r="C78" s="33"/>
      <c r="D78" s="33"/>
      <c r="E78" s="47"/>
      <c r="F78" s="47"/>
      <c r="G78" s="44"/>
      <c r="H78" s="33"/>
      <c r="I78" s="33"/>
      <c r="J78" s="33"/>
      <c r="K78" s="33"/>
      <c r="L78" s="44"/>
      <c r="M78" s="33"/>
      <c r="N78" s="33"/>
      <c r="O78" s="33"/>
      <c r="P78" s="33"/>
      <c r="Q78" s="45"/>
      <c r="R78" s="33"/>
      <c r="S78" s="33"/>
      <c r="T78" s="33"/>
      <c r="U78" s="33"/>
      <c r="V78" s="45"/>
      <c r="W78" s="33"/>
      <c r="X78" s="33"/>
      <c r="Y78" s="33"/>
      <c r="Z78" s="33"/>
      <c r="AA78" s="45"/>
      <c r="AB78" s="18"/>
    </row>
    <row r="79" spans="1:28" ht="21" x14ac:dyDescent="0.65">
      <c r="A79" s="42" t="s">
        <v>43</v>
      </c>
      <c r="B79" s="42"/>
      <c r="C79" s="42"/>
      <c r="D79" s="46"/>
      <c r="E79" s="49" t="s">
        <v>39</v>
      </c>
      <c r="F79" s="49"/>
      <c r="G79" s="45">
        <f>$B75/($B75-1)*(1-SUM(C71:F71)/G77)</f>
        <v>0.8306010928961749</v>
      </c>
      <c r="H79" s="40"/>
      <c r="I79" s="40"/>
      <c r="J79" s="40"/>
      <c r="K79" s="40"/>
      <c r="L79" s="45">
        <f>$B75/($B75-1)*(1-SUM(H71:K71)/L77)</f>
        <v>0.83165049825117132</v>
      </c>
      <c r="M79" s="40"/>
      <c r="N79" s="40"/>
      <c r="O79" s="40"/>
      <c r="P79" s="40"/>
      <c r="Q79" s="45">
        <f>$B75/($B75-1)*(1-SUM(M71:P71)/Q77)</f>
        <v>0.87841885394498309</v>
      </c>
      <c r="R79" s="40"/>
      <c r="S79" s="40"/>
      <c r="T79" s="40"/>
      <c r="U79" s="40"/>
      <c r="V79" s="45">
        <f>$B75/($B75-1)*(1-SUM(R71:U71)/V77)</f>
        <v>0.81485101822079309</v>
      </c>
      <c r="W79" s="40"/>
      <c r="X79" s="40"/>
      <c r="Y79" s="40"/>
      <c r="Z79" s="40"/>
      <c r="AA79" s="45">
        <f>$B75/($B75-1)*(1-SUM(W71:Z71)/AA77)</f>
        <v>0.85667879120627721</v>
      </c>
      <c r="AB79" s="45">
        <f>B76/(B76-1)*(1-B77/AB77)</f>
        <v>0.95221030151157793</v>
      </c>
    </row>
    <row r="81" spans="1:28" ht="21" customHeight="1" x14ac:dyDescent="0.45">
      <c r="A81" s="43" t="s">
        <v>44</v>
      </c>
      <c r="B81" s="43"/>
      <c r="C81" s="43"/>
      <c r="D81" s="43"/>
    </row>
    <row r="82" spans="1:28" ht="14.25" customHeight="1" x14ac:dyDescent="0.45">
      <c r="A82" s="43"/>
      <c r="B82" s="43"/>
      <c r="C82" s="43"/>
      <c r="D82" s="43"/>
    </row>
    <row r="83" spans="1:28" ht="14.25" customHeight="1" x14ac:dyDescent="0.45">
      <c r="A83" s="43"/>
      <c r="B83" s="43"/>
      <c r="C83" s="43"/>
      <c r="D83" s="43"/>
    </row>
    <row r="84" spans="1:28" ht="14.25" customHeight="1" x14ac:dyDescent="0.45">
      <c r="A84" s="43"/>
      <c r="B84" s="43"/>
      <c r="C84" s="43"/>
      <c r="D84" s="43"/>
    </row>
    <row r="85" spans="1:28" ht="14.25" customHeight="1" x14ac:dyDescent="0.45">
      <c r="A85" s="43"/>
      <c r="B85" s="43"/>
      <c r="C85" s="43"/>
      <c r="D85" s="43"/>
    </row>
    <row r="86" spans="1:28" ht="14.25" customHeight="1" x14ac:dyDescent="0.45">
      <c r="A86" s="43"/>
      <c r="B86" s="43"/>
      <c r="C86" s="43"/>
      <c r="D86" s="43"/>
    </row>
    <row r="87" spans="1:28" ht="12.4" customHeight="1" x14ac:dyDescent="0.45">
      <c r="A87" s="43"/>
      <c r="B87" s="43"/>
      <c r="C87" s="43"/>
      <c r="D87" s="43"/>
    </row>
    <row r="90" spans="1:28" ht="14.25" customHeight="1" x14ac:dyDescent="0.45">
      <c r="B90" s="48" t="s">
        <v>47</v>
      </c>
      <c r="C90" s="48"/>
      <c r="D90" s="48"/>
      <c r="E90" s="48"/>
      <c r="F90" s="52"/>
      <c r="G90" s="52"/>
      <c r="J90" s="48" t="s">
        <v>49</v>
      </c>
      <c r="K90" s="48"/>
      <c r="L90" s="48"/>
      <c r="M90" s="48"/>
      <c r="N90" s="48"/>
    </row>
    <row r="91" spans="1:28" ht="31.15" customHeight="1" x14ac:dyDescent="0.45">
      <c r="B91" s="48"/>
      <c r="C91" s="48"/>
      <c r="D91" s="48"/>
      <c r="E91" s="48"/>
      <c r="F91" s="53" t="s">
        <v>46</v>
      </c>
      <c r="G91" s="45">
        <v>0.32900000000000001</v>
      </c>
      <c r="J91" s="48"/>
      <c r="K91" s="48"/>
      <c r="L91" s="48"/>
      <c r="M91" s="48"/>
      <c r="N91" s="48"/>
      <c r="O91" s="55" t="s">
        <v>45</v>
      </c>
      <c r="P91" s="54">
        <v>7.0530000000000001E-6</v>
      </c>
      <c r="R91" s="40"/>
      <c r="S91" s="40"/>
      <c r="T91" s="40"/>
      <c r="U91" s="40"/>
      <c r="V91" s="40"/>
      <c r="W91" s="14"/>
      <c r="X91" s="14"/>
      <c r="Y91" s="14"/>
      <c r="Z91" s="14"/>
      <c r="AA91" s="50"/>
    </row>
    <row r="92" spans="1:28" ht="31.15" customHeight="1" x14ac:dyDescent="0.45">
      <c r="B92" s="48"/>
      <c r="C92" s="48"/>
      <c r="D92" s="48"/>
      <c r="E92" s="48"/>
      <c r="F92" s="53" t="s">
        <v>45</v>
      </c>
      <c r="G92" s="45">
        <v>0.80940000000000001</v>
      </c>
      <c r="J92" s="48"/>
      <c r="K92" s="48"/>
      <c r="L92" s="48"/>
      <c r="M92" s="48"/>
      <c r="N92" s="48"/>
      <c r="O92" s="55" t="s">
        <v>50</v>
      </c>
      <c r="P92" s="45">
        <v>4.8730000000000002</v>
      </c>
      <c r="R92" s="40"/>
      <c r="S92" s="40"/>
      <c r="T92" s="40"/>
      <c r="U92" s="40"/>
      <c r="V92" s="40"/>
      <c r="W92" s="14"/>
      <c r="X92" s="14"/>
      <c r="Y92" s="14"/>
      <c r="Z92" s="14"/>
      <c r="AA92" s="50"/>
    </row>
    <row r="93" spans="1:28" ht="47.25" customHeight="1" x14ac:dyDescent="0.45">
      <c r="B93" s="48"/>
      <c r="C93" s="48"/>
      <c r="D93" s="48"/>
      <c r="E93" s="48"/>
      <c r="F93" s="54" t="s">
        <v>51</v>
      </c>
      <c r="G93" s="45">
        <v>0.05</v>
      </c>
      <c r="J93" s="48"/>
      <c r="K93" s="48"/>
      <c r="L93" s="48"/>
      <c r="M93" s="48"/>
      <c r="N93" s="48"/>
      <c r="O93" s="55" t="s">
        <v>51</v>
      </c>
      <c r="P93" s="45">
        <v>0.05</v>
      </c>
      <c r="R93" s="40"/>
      <c r="S93" s="40"/>
      <c r="T93" s="40"/>
      <c r="U93" s="40"/>
      <c r="V93" s="40"/>
      <c r="W93" s="40"/>
      <c r="X93" s="40"/>
      <c r="Y93" s="40"/>
      <c r="Z93" s="40"/>
      <c r="AA93" s="40"/>
      <c r="AB93" s="40"/>
    </row>
    <row r="94" spans="1:28" ht="14.25" customHeight="1" x14ac:dyDescent="0.45">
      <c r="B94" s="48"/>
      <c r="C94" s="48"/>
      <c r="D94" s="48"/>
      <c r="E94" s="48"/>
      <c r="F94" s="52"/>
      <c r="G94" s="52"/>
      <c r="J94" s="48"/>
      <c r="K94" s="48"/>
      <c r="L94" s="48"/>
      <c r="M94" s="48"/>
      <c r="N94" s="48"/>
    </row>
    <row r="95" spans="1:28" ht="14.25" customHeight="1" x14ac:dyDescent="0.45">
      <c r="B95" s="48"/>
      <c r="C95" s="48"/>
      <c r="D95" s="48"/>
      <c r="E95" s="48"/>
      <c r="F95" s="52"/>
      <c r="G95" s="52"/>
      <c r="J95" s="48"/>
      <c r="K95" s="48"/>
      <c r="L95" s="48"/>
      <c r="M95" s="48"/>
      <c r="N95" s="48"/>
    </row>
    <row r="96" spans="1:28" ht="14.25" customHeight="1" x14ac:dyDescent="0.45">
      <c r="B96" s="43" t="s">
        <v>48</v>
      </c>
      <c r="C96" s="43"/>
      <c r="D96" s="43"/>
      <c r="E96" s="43"/>
      <c r="F96" s="51"/>
      <c r="J96" s="43" t="s">
        <v>52</v>
      </c>
      <c r="K96" s="43"/>
      <c r="L96" s="43"/>
      <c r="M96" s="43"/>
      <c r="N96" s="43"/>
    </row>
    <row r="97" spans="2:14" ht="14.25" customHeight="1" x14ac:dyDescent="0.45">
      <c r="B97" s="43"/>
      <c r="C97" s="43"/>
      <c r="D97" s="43"/>
      <c r="E97" s="43"/>
      <c r="F97" s="51"/>
      <c r="J97" s="43"/>
      <c r="K97" s="43"/>
      <c r="L97" s="43"/>
      <c r="M97" s="43"/>
      <c r="N97" s="43"/>
    </row>
    <row r="98" spans="2:14" ht="14.25" customHeight="1" x14ac:dyDescent="0.45">
      <c r="B98" s="43"/>
      <c r="C98" s="43"/>
      <c r="D98" s="43"/>
      <c r="E98" s="43"/>
      <c r="F98" s="51"/>
      <c r="J98" s="43"/>
      <c r="K98" s="43"/>
      <c r="L98" s="43"/>
      <c r="M98" s="43"/>
      <c r="N98" s="43"/>
    </row>
    <row r="99" spans="2:14" ht="21" customHeight="1" x14ac:dyDescent="0.45">
      <c r="B99" s="43"/>
      <c r="C99" s="43"/>
      <c r="D99" s="43"/>
      <c r="E99" s="43"/>
      <c r="F99" s="51"/>
      <c r="J99" s="43"/>
      <c r="K99" s="43"/>
      <c r="L99" s="43"/>
      <c r="M99" s="43"/>
      <c r="N99" s="43"/>
    </row>
    <row r="100" spans="2:14" ht="14.25" customHeight="1" x14ac:dyDescent="0.45">
      <c r="B100" s="43"/>
      <c r="C100" s="43"/>
      <c r="D100" s="43"/>
      <c r="E100" s="43"/>
      <c r="J100" s="43"/>
      <c r="K100" s="43"/>
      <c r="L100" s="43"/>
      <c r="M100" s="43"/>
      <c r="N100" s="43"/>
    </row>
    <row r="101" spans="2:14" ht="14.25" customHeight="1" x14ac:dyDescent="0.45">
      <c r="B101" s="43"/>
      <c r="C101" s="43"/>
      <c r="D101" s="43"/>
      <c r="E101" s="43"/>
      <c r="J101" s="43"/>
      <c r="K101" s="43"/>
      <c r="L101" s="43"/>
      <c r="M101" s="43"/>
      <c r="N101" s="43"/>
    </row>
    <row r="102" spans="2:14" ht="14.25" customHeight="1" x14ac:dyDescent="0.45">
      <c r="B102" s="43"/>
      <c r="C102" s="43"/>
      <c r="D102" s="43"/>
      <c r="E102" s="43"/>
      <c r="J102" s="43"/>
      <c r="K102" s="43"/>
      <c r="L102" s="43"/>
      <c r="M102" s="43"/>
      <c r="N102" s="43"/>
    </row>
    <row r="103" spans="2:14" ht="14.25" customHeight="1" x14ac:dyDescent="0.45">
      <c r="B103" s="43"/>
      <c r="C103" s="43"/>
      <c r="D103" s="43"/>
      <c r="E103" s="43"/>
      <c r="J103" s="43"/>
      <c r="K103" s="43"/>
      <c r="L103" s="43"/>
      <c r="M103" s="43"/>
      <c r="N103" s="43"/>
    </row>
    <row r="104" spans="2:14" x14ac:dyDescent="0.45">
      <c r="B104" s="43"/>
      <c r="C104" s="43"/>
      <c r="D104" s="43"/>
      <c r="E104" s="43"/>
      <c r="J104" s="43"/>
      <c r="K104" s="43"/>
      <c r="L104" s="43"/>
      <c r="M104" s="43"/>
      <c r="N104" s="43"/>
    </row>
    <row r="105" spans="2:14" x14ac:dyDescent="0.45">
      <c r="B105" s="43"/>
      <c r="C105" s="43"/>
      <c r="D105" s="43"/>
      <c r="E105" s="43"/>
      <c r="J105" s="43"/>
      <c r="K105" s="43"/>
      <c r="L105" s="43"/>
      <c r="M105" s="43"/>
      <c r="N105" s="43"/>
    </row>
    <row r="106" spans="2:14" x14ac:dyDescent="0.45">
      <c r="B106" s="43"/>
      <c r="C106" s="43"/>
      <c r="D106" s="43"/>
      <c r="E106" s="43"/>
      <c r="J106" s="43"/>
      <c r="K106" s="43"/>
      <c r="L106" s="43"/>
      <c r="M106" s="43"/>
      <c r="N106" s="43"/>
    </row>
    <row r="107" spans="2:14" x14ac:dyDescent="0.45">
      <c r="B107" s="43"/>
      <c r="C107" s="43"/>
      <c r="D107" s="43"/>
      <c r="E107" s="43"/>
      <c r="J107" s="43"/>
      <c r="K107" s="43"/>
      <c r="L107" s="43"/>
      <c r="M107" s="43"/>
      <c r="N107" s="43"/>
    </row>
    <row r="108" spans="2:14" x14ac:dyDescent="0.45">
      <c r="B108" s="43"/>
      <c r="C108" s="43"/>
      <c r="D108" s="43"/>
      <c r="E108" s="43"/>
      <c r="J108" s="43"/>
      <c r="K108" s="43"/>
      <c r="L108" s="43"/>
      <c r="M108" s="43"/>
      <c r="N108" s="43"/>
    </row>
    <row r="109" spans="2:14" x14ac:dyDescent="0.45">
      <c r="B109" s="43"/>
      <c r="C109" s="43"/>
      <c r="D109" s="43"/>
      <c r="E109" s="43"/>
      <c r="J109" s="43"/>
      <c r="K109" s="43"/>
      <c r="L109" s="43"/>
      <c r="M109" s="43"/>
      <c r="N109" s="43"/>
    </row>
    <row r="110" spans="2:14" x14ac:dyDescent="0.45">
      <c r="B110" s="43"/>
      <c r="C110" s="43"/>
      <c r="D110" s="43"/>
      <c r="E110" s="43"/>
      <c r="J110" s="43"/>
      <c r="K110" s="43"/>
      <c r="L110" s="43"/>
      <c r="M110" s="43"/>
      <c r="N110" s="43"/>
    </row>
    <row r="111" spans="2:14" x14ac:dyDescent="0.45">
      <c r="B111" s="43"/>
      <c r="C111" s="43"/>
      <c r="D111" s="43"/>
      <c r="E111" s="43"/>
      <c r="J111" s="43"/>
      <c r="K111" s="43"/>
      <c r="L111" s="43"/>
      <c r="M111" s="43"/>
      <c r="N111" s="43"/>
    </row>
    <row r="112" spans="2:14" x14ac:dyDescent="0.45">
      <c r="B112" s="43"/>
      <c r="C112" s="43"/>
      <c r="D112" s="43"/>
      <c r="E112" s="43"/>
      <c r="J112" s="43"/>
      <c r="K112" s="43"/>
      <c r="L112" s="43"/>
      <c r="M112" s="43"/>
      <c r="N112" s="43"/>
    </row>
  </sheetData>
  <mergeCells count="16">
    <mergeCell ref="J96:N112"/>
    <mergeCell ref="B90:E95"/>
    <mergeCell ref="B96:E112"/>
    <mergeCell ref="J90:N95"/>
    <mergeCell ref="E77:F77"/>
    <mergeCell ref="E75:F75"/>
    <mergeCell ref="E78:F78"/>
    <mergeCell ref="E79:F79"/>
    <mergeCell ref="A79:D79"/>
    <mergeCell ref="A81:D87"/>
    <mergeCell ref="C1:F1"/>
    <mergeCell ref="H1:K1"/>
    <mergeCell ref="M1:P1"/>
    <mergeCell ref="R1:U1"/>
    <mergeCell ref="W1:Z1"/>
    <mergeCell ref="E76:F7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vahid bagherian</dc:creator>
  <cp:lastModifiedBy>vahid bagherian</cp:lastModifiedBy>
  <dcterms:created xsi:type="dcterms:W3CDTF">2025-01-03T11:20:32Z</dcterms:created>
  <dcterms:modified xsi:type="dcterms:W3CDTF">2025-01-03T14:53:41Z</dcterms:modified>
</cp:coreProperties>
</file>