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נתונים" sheetId="1" r:id="rId1"/>
    <sheet name="גיליון1" sheetId="4" r:id="rId2"/>
    <sheet name="גיליון3" sheetId="6" r:id="rId3"/>
    <sheet name="תרשים" sheetId="3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34" i="1"/>
  <c r="G34" i="1"/>
  <c r="H34" i="1"/>
  <c r="H6" i="1"/>
  <c r="G6" i="1"/>
  <c r="F6" i="1"/>
  <c r="J67" i="1" l="1"/>
  <c r="K8" i="1"/>
  <c r="K9" i="1"/>
  <c r="K10" i="1"/>
  <c r="K11" i="1"/>
  <c r="K12" i="1"/>
  <c r="K13" i="1"/>
  <c r="K14" i="1"/>
  <c r="K15" i="1"/>
  <c r="K16" i="1"/>
  <c r="K17" i="1"/>
  <c r="K18" i="1"/>
  <c r="K19" i="1"/>
  <c r="K7" i="1"/>
  <c r="C70" i="1" l="1"/>
  <c r="D70" i="1"/>
  <c r="E70" i="1"/>
  <c r="C53" i="1" l="1"/>
  <c r="F53" i="1"/>
  <c r="C52" i="1"/>
  <c r="F52" i="1"/>
  <c r="E29" i="1"/>
  <c r="H29" i="1"/>
  <c r="C31" i="1"/>
  <c r="F31" i="1"/>
  <c r="D32" i="1"/>
  <c r="G32" i="1"/>
  <c r="E33" i="1"/>
  <c r="H33" i="1"/>
  <c r="C36" i="1"/>
  <c r="F36" i="1"/>
  <c r="D37" i="1"/>
  <c r="G37" i="1"/>
  <c r="E38" i="1"/>
  <c r="H38" i="1"/>
  <c r="C40" i="1"/>
  <c r="F40" i="1"/>
  <c r="D41" i="1"/>
  <c r="G41" i="1"/>
  <c r="E42" i="1"/>
  <c r="H42" i="1"/>
  <c r="C44" i="1"/>
  <c r="F44" i="1"/>
  <c r="D45" i="1"/>
  <c r="G45" i="1"/>
  <c r="E46" i="1"/>
  <c r="H46" i="1"/>
  <c r="C48" i="1"/>
  <c r="F48" i="1"/>
  <c r="D49" i="1"/>
  <c r="G49" i="1"/>
  <c r="E50" i="1"/>
  <c r="H50" i="1"/>
  <c r="D52" i="1"/>
  <c r="G52" i="1"/>
  <c r="D54" i="1"/>
  <c r="G54" i="1"/>
  <c r="D56" i="1"/>
  <c r="G56" i="1"/>
  <c r="C59" i="1"/>
  <c r="F59" i="1"/>
  <c r="E61" i="1"/>
  <c r="H61" i="1"/>
  <c r="D64" i="1"/>
  <c r="G64" i="1"/>
  <c r="C67" i="1"/>
  <c r="F67" i="1"/>
  <c r="E69" i="1"/>
  <c r="H69" i="1"/>
  <c r="C30" i="1"/>
  <c r="F30" i="1"/>
  <c r="D31" i="1"/>
  <c r="G31" i="1"/>
  <c r="E32" i="1"/>
  <c r="H32" i="1"/>
  <c r="C35" i="1"/>
  <c r="F35" i="1"/>
  <c r="D36" i="1"/>
  <c r="G36" i="1"/>
  <c r="E37" i="1"/>
  <c r="H37" i="1"/>
  <c r="C39" i="1"/>
  <c r="F39" i="1"/>
  <c r="D40" i="1"/>
  <c r="G40" i="1"/>
  <c r="E41" i="1"/>
  <c r="H41" i="1"/>
  <c r="C43" i="1"/>
  <c r="F43" i="1"/>
  <c r="E45" i="1"/>
  <c r="H45" i="1"/>
  <c r="D48" i="1"/>
  <c r="G48" i="1"/>
  <c r="E52" i="1"/>
  <c r="H52" i="1"/>
  <c r="C45" i="1"/>
  <c r="F45" i="1"/>
  <c r="E47" i="1"/>
  <c r="H47" i="1"/>
  <c r="D50" i="1"/>
  <c r="G50" i="1"/>
  <c r="E54" i="1"/>
  <c r="H54" i="1"/>
  <c r="E56" i="1"/>
  <c r="H56" i="1"/>
  <c r="C60" i="1"/>
  <c r="F60" i="1"/>
  <c r="C64" i="1"/>
  <c r="F64" i="1"/>
  <c r="E66" i="1"/>
  <c r="H66" i="1"/>
  <c r="D69" i="1"/>
  <c r="G69" i="1"/>
  <c r="E59" i="1"/>
  <c r="H59" i="1"/>
  <c r="C65" i="1"/>
  <c r="F65" i="1"/>
  <c r="C51" i="1"/>
  <c r="F51" i="1"/>
  <c r="D55" i="1"/>
  <c r="G55" i="1"/>
  <c r="E58" i="1"/>
  <c r="H58" i="1"/>
  <c r="E60" i="1"/>
  <c r="H60" i="1"/>
  <c r="E62" i="1"/>
  <c r="H62" i="1"/>
  <c r="E64" i="1"/>
  <c r="H64" i="1"/>
  <c r="D67" i="1"/>
  <c r="G67" i="1"/>
  <c r="E55" i="1"/>
  <c r="H55" i="1"/>
  <c r="C61" i="1"/>
  <c r="F61" i="1"/>
  <c r="D66" i="1"/>
  <c r="G66" i="1"/>
  <c r="D58" i="1"/>
  <c r="G58" i="1"/>
  <c r="E67" i="1"/>
  <c r="H67" i="1"/>
  <c r="D53" i="1"/>
  <c r="G53" i="1"/>
  <c r="C29" i="1"/>
  <c r="F29" i="1"/>
  <c r="D30" i="1"/>
  <c r="G30" i="1"/>
  <c r="H31" i="1"/>
  <c r="E31" i="1"/>
  <c r="G35" i="1"/>
  <c r="D35" i="1"/>
  <c r="F38" i="1"/>
  <c r="C38" i="1"/>
  <c r="H40" i="1"/>
  <c r="E40" i="1"/>
  <c r="G43" i="1"/>
  <c r="D43" i="1"/>
  <c r="F46" i="1"/>
  <c r="C46" i="1"/>
  <c r="H48" i="1"/>
  <c r="E48" i="1"/>
  <c r="G51" i="1"/>
  <c r="D51" i="1"/>
  <c r="F55" i="1"/>
  <c r="C55" i="1"/>
  <c r="G60" i="1"/>
  <c r="D60" i="1"/>
  <c r="F33" i="1"/>
  <c r="C33" i="1"/>
  <c r="H36" i="1"/>
  <c r="E36" i="1"/>
  <c r="G39" i="1"/>
  <c r="D39" i="1"/>
  <c r="F42" i="1"/>
  <c r="C42" i="1"/>
  <c r="H44" i="1"/>
  <c r="E44" i="1"/>
  <c r="G47" i="1"/>
  <c r="D47" i="1"/>
  <c r="F50" i="1"/>
  <c r="C50" i="1"/>
  <c r="H53" i="1"/>
  <c r="E53" i="1"/>
  <c r="H57" i="1"/>
  <c r="E57" i="1"/>
  <c r="F63" i="1"/>
  <c r="C63" i="1"/>
  <c r="E65" i="1"/>
  <c r="H65" i="1"/>
  <c r="D68" i="1"/>
  <c r="G68" i="1"/>
  <c r="D29" i="1"/>
  <c r="G29" i="1"/>
  <c r="E30" i="1"/>
  <c r="H30" i="1"/>
  <c r="D33" i="1"/>
  <c r="G33" i="1"/>
  <c r="E35" i="1"/>
  <c r="H35" i="1"/>
  <c r="D38" i="1"/>
  <c r="G38" i="1"/>
  <c r="C41" i="1"/>
  <c r="F41" i="1"/>
  <c r="D44" i="1"/>
  <c r="G44" i="1"/>
  <c r="E49" i="1"/>
  <c r="H49" i="1"/>
  <c r="D46" i="1"/>
  <c r="G46" i="1"/>
  <c r="E51" i="1"/>
  <c r="H51" i="1"/>
  <c r="C58" i="1"/>
  <c r="F58" i="1"/>
  <c r="C68" i="1"/>
  <c r="F68" i="1"/>
  <c r="C57" i="1"/>
  <c r="F57" i="1"/>
  <c r="C69" i="1"/>
  <c r="F69" i="1"/>
  <c r="D57" i="1"/>
  <c r="G57" i="1"/>
  <c r="D63" i="1"/>
  <c r="G63" i="1"/>
  <c r="E68" i="1"/>
  <c r="H68" i="1"/>
  <c r="F32" i="1"/>
  <c r="C32" i="1"/>
  <c r="F37" i="1"/>
  <c r="C37" i="1"/>
  <c r="H39" i="1"/>
  <c r="E39" i="1"/>
  <c r="G42" i="1"/>
  <c r="D42" i="1"/>
  <c r="F47" i="1"/>
  <c r="C47" i="1"/>
  <c r="H43" i="1"/>
  <c r="E43" i="1"/>
  <c r="F49" i="1"/>
  <c r="C49" i="1"/>
  <c r="F56" i="1"/>
  <c r="C56" i="1"/>
  <c r="F62" i="1"/>
  <c r="C62" i="1"/>
  <c r="G65" i="1"/>
  <c r="D65" i="1"/>
  <c r="G62" i="1"/>
  <c r="D62" i="1"/>
  <c r="F54" i="1"/>
  <c r="C54" i="1"/>
  <c r="G59" i="1"/>
  <c r="D59" i="1"/>
  <c r="G61" i="1"/>
  <c r="D61" i="1"/>
  <c r="F66" i="1"/>
  <c r="C66" i="1"/>
  <c r="H63" i="1"/>
  <c r="E63" i="1"/>
</calcChain>
</file>

<file path=xl/sharedStrings.xml><?xml version="1.0" encoding="utf-8"?>
<sst xmlns="http://schemas.openxmlformats.org/spreadsheetml/2006/main" count="23" uniqueCount="13">
  <si>
    <t>תלמידי בתי הספר היסודיים העבריים, לפי תואר בית הספר</t>
  </si>
  <si>
    <t>שנה</t>
  </si>
  <si>
    <t>סך הכל</t>
  </si>
  <si>
    <t>ממלכתי</t>
  </si>
  <si>
    <t>ממלכתי-דתי</t>
  </si>
  <si>
    <t>באחוזים</t>
  </si>
  <si>
    <t>במספרים</t>
  </si>
  <si>
    <t>חרדי</t>
  </si>
  <si>
    <t>Year</t>
  </si>
  <si>
    <t>Total</t>
  </si>
  <si>
    <t>Secular</t>
  </si>
  <si>
    <t>Religious</t>
  </si>
  <si>
    <t>Ultra-religious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</si>
</sst>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,##0.0;\-#,##0.0"/>
    <numFmt numFmtId="165" formatCode="0_ ;\-0\ "/>
    <numFmt numFmtId="167" formatCode="0.0_ ;\-0.0\ "/>
  </numFmts>
  <fonts count="4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.5"/>
      <color theme="1"/>
      <name val="Arial"/>
      <family val="2"/>
      <charset val="177"/>
      <scheme val="minor"/>
    </font>
    <font>
      <sz val="6"/>
      <name val="Switzerland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Protection="0">
      <alignment horizontal="right"/>
    </xf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0" fontId="0" fillId="0" borderId="0" xfId="2" applyNumberFormat="1" applyFont="1"/>
    <xf numFmtId="165" fontId="2" fillId="0" borderId="0" xfId="1" applyNumberFormat="1" applyFont="1"/>
    <xf numFmtId="165" fontId="0" fillId="0" borderId="0" xfId="1" applyNumberFormat="1" applyFont="1" applyBorder="1"/>
    <xf numFmtId="167" fontId="0" fillId="0" borderId="0" xfId="1" applyNumberFormat="1" applyFont="1"/>
  </cellXfs>
  <cellStyles count="4">
    <cellStyle name="Comma" xfId="1" builtinId="3"/>
    <cellStyle name="Normal" xfId="0" builtinId="0"/>
    <cellStyle name="Percent" xfId="2" builtinId="5"/>
    <cellStyle name="Tex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3243472634223819E-2"/>
          <c:y val="4.4240196078431375E-2"/>
          <c:w val="0.92528374188018392"/>
          <c:h val="0.86405221501258012"/>
        </c:manualLayout>
      </c:layout>
      <c:scatterChart>
        <c:scatterStyle val="lineMarker"/>
        <c:varyColors val="0"/>
        <c:ser>
          <c:idx val="0"/>
          <c:order val="0"/>
          <c:tx>
            <c:strRef>
              <c:f>נתונים!$B$4</c:f>
              <c:strCache>
                <c:ptCount val="1"/>
                <c:pt idx="0">
                  <c:v>סך הכל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נתונים!$B$6:$B$69</c:f>
              <c:numCache>
                <c:formatCode>0_ ;\-0\ </c:formatCode>
                <c:ptCount val="64"/>
                <c:pt idx="0">
                  <c:v>219129</c:v>
                </c:pt>
                <c:pt idx="1">
                  <c:v>234333</c:v>
                </c:pt>
                <c:pt idx="2">
                  <c:v>255444</c:v>
                </c:pt>
                <c:pt idx="3">
                  <c:v>285926</c:v>
                </c:pt>
                <c:pt idx="4">
                  <c:v>321343</c:v>
                </c:pt>
                <c:pt idx="5">
                  <c:v>342445</c:v>
                </c:pt>
                <c:pt idx="6">
                  <c:v>357644</c:v>
                </c:pt>
                <c:pt idx="7">
                  <c:v>361707</c:v>
                </c:pt>
                <c:pt idx="8">
                  <c:v>368648</c:v>
                </c:pt>
                <c:pt idx="9">
                  <c:v>380396</c:v>
                </c:pt>
                <c:pt idx="10">
                  <c:v>392644</c:v>
                </c:pt>
                <c:pt idx="11">
                  <c:v>397921</c:v>
                </c:pt>
                <c:pt idx="12">
                  <c:v>395901</c:v>
                </c:pt>
                <c:pt idx="13">
                  <c:v>392562</c:v>
                </c:pt>
                <c:pt idx="14">
                  <c:v>385589</c:v>
                </c:pt>
                <c:pt idx="15">
                  <c:v>382881</c:v>
                </c:pt>
                <c:pt idx="16">
                  <c:v>375534</c:v>
                </c:pt>
                <c:pt idx="17">
                  <c:v>369805</c:v>
                </c:pt>
                <c:pt idx="18">
                  <c:v>366591</c:v>
                </c:pt>
                <c:pt idx="19">
                  <c:v>368879</c:v>
                </c:pt>
                <c:pt idx="20">
                  <c:v>370351</c:v>
                </c:pt>
                <c:pt idx="21">
                  <c:v>375402</c:v>
                </c:pt>
                <c:pt idx="23">
                  <c:v>387768</c:v>
                </c:pt>
                <c:pt idx="24">
                  <c:v>399128</c:v>
                </c:pt>
                <c:pt idx="25">
                  <c:v>406977</c:v>
                </c:pt>
                <c:pt idx="26">
                  <c:v>424173</c:v>
                </c:pt>
                <c:pt idx="27">
                  <c:v>434571</c:v>
                </c:pt>
                <c:pt idx="29">
                  <c:v>458734</c:v>
                </c:pt>
                <c:pt idx="30">
                  <c:v>468809</c:v>
                </c:pt>
                <c:pt idx="31">
                  <c:v>470323</c:v>
                </c:pt>
                <c:pt idx="32">
                  <c:v>470746</c:v>
                </c:pt>
                <c:pt idx="33">
                  <c:v>467819</c:v>
                </c:pt>
                <c:pt idx="34">
                  <c:v>471600</c:v>
                </c:pt>
                <c:pt idx="35">
                  <c:v>469230</c:v>
                </c:pt>
                <c:pt idx="36">
                  <c:v>461790</c:v>
                </c:pt>
                <c:pt idx="37">
                  <c:v>478055</c:v>
                </c:pt>
                <c:pt idx="38">
                  <c:v>498850</c:v>
                </c:pt>
                <c:pt idx="39">
                  <c:v>511749</c:v>
                </c:pt>
                <c:pt idx="40">
                  <c:v>520122</c:v>
                </c:pt>
                <c:pt idx="41">
                  <c:v>527328</c:v>
                </c:pt>
                <c:pt idx="42">
                  <c:v>527180</c:v>
                </c:pt>
                <c:pt idx="43">
                  <c:v>523611</c:v>
                </c:pt>
                <c:pt idx="44">
                  <c:v>514639</c:v>
                </c:pt>
                <c:pt idx="45">
                  <c:v>545090</c:v>
                </c:pt>
                <c:pt idx="46">
                  <c:v>549558</c:v>
                </c:pt>
                <c:pt idx="47">
                  <c:v>552840</c:v>
                </c:pt>
                <c:pt idx="48">
                  <c:v>554974</c:v>
                </c:pt>
                <c:pt idx="49">
                  <c:v>556597</c:v>
                </c:pt>
                <c:pt idx="50">
                  <c:v>560476</c:v>
                </c:pt>
                <c:pt idx="51">
                  <c:v>565640</c:v>
                </c:pt>
                <c:pt idx="52">
                  <c:v>575559</c:v>
                </c:pt>
                <c:pt idx="53">
                  <c:v>589007</c:v>
                </c:pt>
                <c:pt idx="54">
                  <c:v>606723</c:v>
                </c:pt>
                <c:pt idx="55">
                  <c:v>619181</c:v>
                </c:pt>
                <c:pt idx="56">
                  <c:v>637470</c:v>
                </c:pt>
                <c:pt idx="57">
                  <c:v>652986</c:v>
                </c:pt>
                <c:pt idx="58">
                  <c:v>671908</c:v>
                </c:pt>
                <c:pt idx="59">
                  <c:v>682811</c:v>
                </c:pt>
                <c:pt idx="60">
                  <c:v>699187</c:v>
                </c:pt>
                <c:pt idx="61">
                  <c:v>722587</c:v>
                </c:pt>
                <c:pt idx="62">
                  <c:v>741033</c:v>
                </c:pt>
                <c:pt idx="63">
                  <c:v>762855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נתונים!$C$4</c:f>
              <c:strCache>
                <c:ptCount val="1"/>
                <c:pt idx="0">
                  <c:v>ממלכתי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נתונים!$C$6:$C$69</c:f>
              <c:numCache>
                <c:formatCode>0_ ;\-0\ </c:formatCode>
                <c:ptCount val="64"/>
                <c:pt idx="0">
                  <c:v>150118</c:v>
                </c:pt>
                <c:pt idx="1">
                  <c:v>162098</c:v>
                </c:pt>
                <c:pt idx="2">
                  <c:v>176994</c:v>
                </c:pt>
                <c:pt idx="3">
                  <c:v>196178</c:v>
                </c:pt>
                <c:pt idx="4">
                  <c:v>220416</c:v>
                </c:pt>
                <c:pt idx="5">
                  <c:v>232382</c:v>
                </c:pt>
                <c:pt idx="6">
                  <c:v>239330</c:v>
                </c:pt>
                <c:pt idx="7">
                  <c:v>240970</c:v>
                </c:pt>
                <c:pt idx="8">
                  <c:v>243755</c:v>
                </c:pt>
                <c:pt idx="9">
                  <c:v>247549</c:v>
                </c:pt>
                <c:pt idx="10">
                  <c:v>253814</c:v>
                </c:pt>
                <c:pt idx="11">
                  <c:v>254960</c:v>
                </c:pt>
                <c:pt idx="12">
                  <c:v>255163</c:v>
                </c:pt>
                <c:pt idx="13">
                  <c:v>253170</c:v>
                </c:pt>
                <c:pt idx="14">
                  <c:v>248010</c:v>
                </c:pt>
                <c:pt idx="15">
                  <c:v>248283</c:v>
                </c:pt>
                <c:pt idx="16">
                  <c:v>246293</c:v>
                </c:pt>
                <c:pt idx="17">
                  <c:v>245716</c:v>
                </c:pt>
                <c:pt idx="18">
                  <c:v>247508</c:v>
                </c:pt>
                <c:pt idx="19">
                  <c:v>252682.11500000002</c:v>
                </c:pt>
                <c:pt idx="20">
                  <c:v>258504.99799999999</c:v>
                </c:pt>
                <c:pt idx="21">
                  <c:v>265409.21399999998</c:v>
                </c:pt>
                <c:pt idx="23">
                  <c:v>280744.03200000001</c:v>
                </c:pt>
                <c:pt idx="24">
                  <c:v>290964.31199999998</c:v>
                </c:pt>
                <c:pt idx="25">
                  <c:v>299535.07199999999</c:v>
                </c:pt>
                <c:pt idx="26">
                  <c:v>314736.36599999998</c:v>
                </c:pt>
                <c:pt idx="27">
                  <c:v>325059.10800000001</c:v>
                </c:pt>
                <c:pt idx="29">
                  <c:v>350014.04200000002</c:v>
                </c:pt>
                <c:pt idx="30">
                  <c:v>350200.32299999997</c:v>
                </c:pt>
                <c:pt idx="31">
                  <c:v>348039.02</c:v>
                </c:pt>
                <c:pt idx="32">
                  <c:v>344586.07199999999</c:v>
                </c:pt>
                <c:pt idx="33">
                  <c:v>340104.413</c:v>
                </c:pt>
                <c:pt idx="34">
                  <c:v>340495.2</c:v>
                </c:pt>
                <c:pt idx="35">
                  <c:v>333622.52999999997</c:v>
                </c:pt>
                <c:pt idx="36">
                  <c:v>328332.69</c:v>
                </c:pt>
                <c:pt idx="37">
                  <c:v>339897.10499999998</c:v>
                </c:pt>
                <c:pt idx="38">
                  <c:v>345204.19999999995</c:v>
                </c:pt>
                <c:pt idx="39">
                  <c:v>351571.56300000002</c:v>
                </c:pt>
                <c:pt idx="40">
                  <c:v>355243.326</c:v>
                </c:pt>
                <c:pt idx="41">
                  <c:v>359637.69600000005</c:v>
                </c:pt>
                <c:pt idx="42">
                  <c:v>354792.14</c:v>
                </c:pt>
                <c:pt idx="43">
                  <c:v>346630.48200000002</c:v>
                </c:pt>
                <c:pt idx="44">
                  <c:v>339661.74</c:v>
                </c:pt>
                <c:pt idx="45">
                  <c:v>335230.34999999998</c:v>
                </c:pt>
                <c:pt idx="46">
                  <c:v>331933.03200000001</c:v>
                </c:pt>
                <c:pt idx="47">
                  <c:v>330598.32</c:v>
                </c:pt>
                <c:pt idx="48">
                  <c:v>325214.76399999997</c:v>
                </c:pt>
                <c:pt idx="49">
                  <c:v>320599.87199999997</c:v>
                </c:pt>
                <c:pt idx="50">
                  <c:v>318350.36799999996</c:v>
                </c:pt>
                <c:pt idx="51">
                  <c:v>316758.40000000002</c:v>
                </c:pt>
                <c:pt idx="52">
                  <c:v>318284.12700000004</c:v>
                </c:pt>
                <c:pt idx="53">
                  <c:v>321597.82200000004</c:v>
                </c:pt>
                <c:pt idx="54">
                  <c:v>329450.58900000004</c:v>
                </c:pt>
                <c:pt idx="55">
                  <c:v>331881.016</c:v>
                </c:pt>
                <c:pt idx="56">
                  <c:v>337859.10000000003</c:v>
                </c:pt>
                <c:pt idx="57">
                  <c:v>342817.65</c:v>
                </c:pt>
                <c:pt idx="58">
                  <c:v>350064.06800000003</c:v>
                </c:pt>
                <c:pt idx="59">
                  <c:v>355744.53100000002</c:v>
                </c:pt>
                <c:pt idx="60">
                  <c:v>364975.614</c:v>
                </c:pt>
                <c:pt idx="61">
                  <c:v>377190.41399999999</c:v>
                </c:pt>
                <c:pt idx="62">
                  <c:v>386078.19300000003</c:v>
                </c:pt>
                <c:pt idx="63">
                  <c:v>396684.60000000003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נתונים!$D$4</c:f>
              <c:strCache>
                <c:ptCount val="1"/>
                <c:pt idx="0">
                  <c:v>ממלכתי-דתי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נתונים!$D$6:$D$69</c:f>
              <c:numCache>
                <c:formatCode>0_ ;\-0\ </c:formatCode>
                <c:ptCount val="64"/>
                <c:pt idx="0">
                  <c:v>53573</c:v>
                </c:pt>
                <c:pt idx="1">
                  <c:v>55525</c:v>
                </c:pt>
                <c:pt idx="2">
                  <c:v>61696</c:v>
                </c:pt>
                <c:pt idx="3">
                  <c:v>71212</c:v>
                </c:pt>
                <c:pt idx="4">
                  <c:v>81354</c:v>
                </c:pt>
                <c:pt idx="5">
                  <c:v>88477</c:v>
                </c:pt>
                <c:pt idx="6">
                  <c:v>94763</c:v>
                </c:pt>
                <c:pt idx="7">
                  <c:v>96437</c:v>
                </c:pt>
                <c:pt idx="8">
                  <c:v>100495</c:v>
                </c:pt>
                <c:pt idx="9">
                  <c:v>107435</c:v>
                </c:pt>
                <c:pt idx="10">
                  <c:v>112863</c:v>
                </c:pt>
                <c:pt idx="11">
                  <c:v>115554</c:v>
                </c:pt>
                <c:pt idx="12">
                  <c:v>113375</c:v>
                </c:pt>
                <c:pt idx="13">
                  <c:v>112685</c:v>
                </c:pt>
                <c:pt idx="14">
                  <c:v>110887</c:v>
                </c:pt>
                <c:pt idx="15">
                  <c:v>108745</c:v>
                </c:pt>
                <c:pt idx="16">
                  <c:v>104294</c:v>
                </c:pt>
                <c:pt idx="17">
                  <c:v>99663</c:v>
                </c:pt>
                <c:pt idx="18">
                  <c:v>95304</c:v>
                </c:pt>
                <c:pt idx="19">
                  <c:v>92588.629000000001</c:v>
                </c:pt>
                <c:pt idx="20">
                  <c:v>89254.591</c:v>
                </c:pt>
                <c:pt idx="21">
                  <c:v>87468.666000000012</c:v>
                </c:pt>
                <c:pt idx="23">
                  <c:v>84145.656000000003</c:v>
                </c:pt>
                <c:pt idx="24">
                  <c:v>85014.263999999996</c:v>
                </c:pt>
                <c:pt idx="25">
                  <c:v>84244.239000000001</c:v>
                </c:pt>
                <c:pt idx="26">
                  <c:v>85258.773000000001</c:v>
                </c:pt>
                <c:pt idx="27">
                  <c:v>84306.774000000005</c:v>
                </c:pt>
                <c:pt idx="29">
                  <c:v>86241.991999999998</c:v>
                </c:pt>
                <c:pt idx="30">
                  <c:v>91417.755000000005</c:v>
                </c:pt>
                <c:pt idx="31">
                  <c:v>94064.6</c:v>
                </c:pt>
                <c:pt idx="32">
                  <c:v>96973.675999999992</c:v>
                </c:pt>
                <c:pt idx="33">
                  <c:v>97306.351999999999</c:v>
                </c:pt>
                <c:pt idx="34">
                  <c:v>99036</c:v>
                </c:pt>
                <c:pt idx="35">
                  <c:v>99476.76</c:v>
                </c:pt>
                <c:pt idx="36">
                  <c:v>98361.27</c:v>
                </c:pt>
                <c:pt idx="37">
                  <c:v>103259.88</c:v>
                </c:pt>
                <c:pt idx="38">
                  <c:v>110744.7</c:v>
                </c:pt>
                <c:pt idx="39">
                  <c:v>113096.52899999999</c:v>
                </c:pt>
                <c:pt idx="40">
                  <c:v>112866.474</c:v>
                </c:pt>
                <c:pt idx="41">
                  <c:v>112320.864</c:v>
                </c:pt>
                <c:pt idx="42">
                  <c:v>112289.34</c:v>
                </c:pt>
                <c:pt idx="43">
                  <c:v>111005.53199999999</c:v>
                </c:pt>
                <c:pt idx="44">
                  <c:v>107044.912</c:v>
                </c:pt>
                <c:pt idx="45">
                  <c:v>106292.55</c:v>
                </c:pt>
                <c:pt idx="46">
                  <c:v>105515.136</c:v>
                </c:pt>
                <c:pt idx="47">
                  <c:v>105039.6</c:v>
                </c:pt>
                <c:pt idx="48">
                  <c:v>104890.086</c:v>
                </c:pt>
                <c:pt idx="49">
                  <c:v>104640.236</c:v>
                </c:pt>
                <c:pt idx="50">
                  <c:v>105929.96400000001</c:v>
                </c:pt>
                <c:pt idx="51">
                  <c:v>106905.96</c:v>
                </c:pt>
                <c:pt idx="52">
                  <c:v>109356.21</c:v>
                </c:pt>
                <c:pt idx="53">
                  <c:v>111322.323</c:v>
                </c:pt>
                <c:pt idx="54">
                  <c:v>114063.924</c:v>
                </c:pt>
                <c:pt idx="55">
                  <c:v>116406.02800000001</c:v>
                </c:pt>
                <c:pt idx="56">
                  <c:v>119206.89</c:v>
                </c:pt>
                <c:pt idx="57">
                  <c:v>121455.39599999999</c:v>
                </c:pt>
                <c:pt idx="58">
                  <c:v>122959.164</c:v>
                </c:pt>
                <c:pt idx="59">
                  <c:v>126320.035</c:v>
                </c:pt>
                <c:pt idx="60">
                  <c:v>128650.408</c:v>
                </c:pt>
                <c:pt idx="61">
                  <c:v>132956.008</c:v>
                </c:pt>
                <c:pt idx="62">
                  <c:v>136350.07199999999</c:v>
                </c:pt>
                <c:pt idx="63">
                  <c:v>141128.17499999999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נתונים!$E$4</c:f>
              <c:strCache>
                <c:ptCount val="1"/>
                <c:pt idx="0">
                  <c:v>חרדי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נתונים!$E$6:$E$69</c:f>
              <c:numCache>
                <c:formatCode>0_ ;\-0\ </c:formatCode>
                <c:ptCount val="64"/>
                <c:pt idx="0">
                  <c:v>15438</c:v>
                </c:pt>
                <c:pt idx="1">
                  <c:v>16710</c:v>
                </c:pt>
                <c:pt idx="2">
                  <c:v>16754</c:v>
                </c:pt>
                <c:pt idx="3">
                  <c:v>18586</c:v>
                </c:pt>
                <c:pt idx="4">
                  <c:v>19573</c:v>
                </c:pt>
                <c:pt idx="5">
                  <c:v>21586</c:v>
                </c:pt>
                <c:pt idx="6">
                  <c:v>23551</c:v>
                </c:pt>
                <c:pt idx="7">
                  <c:v>24300</c:v>
                </c:pt>
                <c:pt idx="8">
                  <c:v>24398</c:v>
                </c:pt>
                <c:pt idx="9">
                  <c:v>25412</c:v>
                </c:pt>
                <c:pt idx="10">
                  <c:v>25967</c:v>
                </c:pt>
                <c:pt idx="11">
                  <c:v>27407</c:v>
                </c:pt>
                <c:pt idx="12">
                  <c:v>27363</c:v>
                </c:pt>
                <c:pt idx="13">
                  <c:v>26707</c:v>
                </c:pt>
                <c:pt idx="14">
                  <c:v>26692</c:v>
                </c:pt>
                <c:pt idx="15">
                  <c:v>25853</c:v>
                </c:pt>
                <c:pt idx="16">
                  <c:v>24947</c:v>
                </c:pt>
                <c:pt idx="17">
                  <c:v>24426</c:v>
                </c:pt>
                <c:pt idx="18">
                  <c:v>23779</c:v>
                </c:pt>
                <c:pt idx="19">
                  <c:v>23608.256000000001</c:v>
                </c:pt>
                <c:pt idx="20">
                  <c:v>22591.411</c:v>
                </c:pt>
                <c:pt idx="21">
                  <c:v>22524.12</c:v>
                </c:pt>
                <c:pt idx="23">
                  <c:v>22878.311999999998</c:v>
                </c:pt>
                <c:pt idx="24">
                  <c:v>23149.424000000003</c:v>
                </c:pt>
                <c:pt idx="25">
                  <c:v>23197.689000000002</c:v>
                </c:pt>
                <c:pt idx="26">
                  <c:v>24177.861000000001</c:v>
                </c:pt>
                <c:pt idx="27">
                  <c:v>25205.118000000002</c:v>
                </c:pt>
                <c:pt idx="29">
                  <c:v>22477.966</c:v>
                </c:pt>
                <c:pt idx="30">
                  <c:v>27190.922000000002</c:v>
                </c:pt>
                <c:pt idx="31">
                  <c:v>28219.379999999997</c:v>
                </c:pt>
                <c:pt idx="32">
                  <c:v>29186.252</c:v>
                </c:pt>
                <c:pt idx="33">
                  <c:v>30408.235000000001</c:v>
                </c:pt>
                <c:pt idx="34">
                  <c:v>32068.800000000003</c:v>
                </c:pt>
                <c:pt idx="35">
                  <c:v>36130.71</c:v>
                </c:pt>
                <c:pt idx="36">
                  <c:v>35096.04</c:v>
                </c:pt>
                <c:pt idx="37">
                  <c:v>34898.014999999999</c:v>
                </c:pt>
                <c:pt idx="38">
                  <c:v>42402.25</c:v>
                </c:pt>
                <c:pt idx="39">
                  <c:v>46569.159</c:v>
                </c:pt>
                <c:pt idx="40">
                  <c:v>52012.200000000004</c:v>
                </c:pt>
                <c:pt idx="41">
                  <c:v>55369.439999999995</c:v>
                </c:pt>
                <c:pt idx="42">
                  <c:v>60098.520000000004</c:v>
                </c:pt>
                <c:pt idx="43">
                  <c:v>65974.986000000004</c:v>
                </c:pt>
                <c:pt idx="44">
                  <c:v>67932.347999999998</c:v>
                </c:pt>
                <c:pt idx="45">
                  <c:v>103567.1</c:v>
                </c:pt>
                <c:pt idx="46">
                  <c:v>112109.83199999999</c:v>
                </c:pt>
                <c:pt idx="47">
                  <c:v>117202.08</c:v>
                </c:pt>
                <c:pt idx="48">
                  <c:v>124869.15000000001</c:v>
                </c:pt>
                <c:pt idx="49">
                  <c:v>131356.89199999999</c:v>
                </c:pt>
                <c:pt idx="50">
                  <c:v>136195.66800000001</c:v>
                </c:pt>
                <c:pt idx="51">
                  <c:v>141975.64000000001</c:v>
                </c:pt>
                <c:pt idx="52">
                  <c:v>147918.663</c:v>
                </c:pt>
                <c:pt idx="53">
                  <c:v>156086.85500000001</c:v>
                </c:pt>
                <c:pt idx="54">
                  <c:v>163208.48700000002</c:v>
                </c:pt>
                <c:pt idx="55">
                  <c:v>170893.95600000001</c:v>
                </c:pt>
                <c:pt idx="56">
                  <c:v>180404.00999999998</c:v>
                </c:pt>
                <c:pt idx="57">
                  <c:v>188712.954</c:v>
                </c:pt>
                <c:pt idx="58">
                  <c:v>198884.76799999998</c:v>
                </c:pt>
                <c:pt idx="59">
                  <c:v>200746.43399999998</c:v>
                </c:pt>
                <c:pt idx="60">
                  <c:v>205560.978</c:v>
                </c:pt>
                <c:pt idx="61">
                  <c:v>212440.57799999998</c:v>
                </c:pt>
                <c:pt idx="62">
                  <c:v>218604.73499999999</c:v>
                </c:pt>
                <c:pt idx="63">
                  <c:v>225042.22499999998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"/>
        <c:axId val="131863296"/>
      </c:scatterChart>
      <c:valAx>
        <c:axId val="1212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1863296"/>
        <c:crosses val="autoZero"/>
        <c:crossBetween val="midCat"/>
        <c:majorUnit val="5"/>
      </c:valAx>
      <c:valAx>
        <c:axId val="1318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23238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61387070479582"/>
          <c:y val="0.95193529657434472"/>
          <c:w val="0.33685560382860358"/>
          <c:h val="3.277444459158E-2"/>
        </c:manualLayout>
      </c:layout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3243472634223819E-2"/>
          <c:y val="4.4240196078431375E-2"/>
          <c:w val="0.92528374188018392"/>
          <c:h val="0.8344924807837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נתונים!$F$4</c:f>
              <c:strCache>
                <c:ptCount val="1"/>
                <c:pt idx="0">
                  <c:v>ממלכתי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נתונים!$F$6:$F$69</c:f>
              <c:numCache>
                <c:formatCode>0.0_ ;\-0.0\ </c:formatCode>
                <c:ptCount val="64"/>
                <c:pt idx="0">
                  <c:v>68.506678714364597</c:v>
                </c:pt>
                <c:pt idx="1">
                  <c:v>69.174209351649154</c:v>
                </c:pt>
                <c:pt idx="2">
                  <c:v>69.28876779254945</c:v>
                </c:pt>
                <c:pt idx="3">
                  <c:v>68.599462891990939</c:v>
                </c:pt>
                <c:pt idx="4">
                  <c:v>68.592127415254097</c:v>
                </c:pt>
                <c:pt idx="5">
                  <c:v>67.85965629517149</c:v>
                </c:pt>
                <c:pt idx="6">
                  <c:v>66.91849996085493</c:v>
                </c:pt>
                <c:pt idx="7">
                  <c:v>66.620220233503915</c:v>
                </c:pt>
                <c:pt idx="8">
                  <c:v>66.12134068271088</c:v>
                </c:pt>
                <c:pt idx="9">
                  <c:v>65.076656957486406</c:v>
                </c:pt>
                <c:pt idx="10">
                  <c:v>64.642271370503551</c:v>
                </c:pt>
                <c:pt idx="11">
                  <c:v>64.073019518949735</c:v>
                </c:pt>
                <c:pt idx="12">
                  <c:v>64.451213813554403</c:v>
                </c:pt>
                <c:pt idx="13">
                  <c:v>64.491723600348479</c:v>
                </c:pt>
                <c:pt idx="14">
                  <c:v>64.319780906613005</c:v>
                </c:pt>
                <c:pt idx="15">
                  <c:v>64.845996536782962</c:v>
                </c:pt>
                <c:pt idx="16">
                  <c:v>65.584740662629741</c:v>
                </c:pt>
                <c:pt idx="17">
                  <c:v>66.444747907681077</c:v>
                </c:pt>
                <c:pt idx="18">
                  <c:v>67.516114689122205</c:v>
                </c:pt>
                <c:pt idx="19">
                  <c:v>68.5</c:v>
                </c:pt>
                <c:pt idx="20">
                  <c:v>69.8</c:v>
                </c:pt>
                <c:pt idx="21">
                  <c:v>70.7</c:v>
                </c:pt>
                <c:pt idx="22">
                  <c:v>0</c:v>
                </c:pt>
                <c:pt idx="23">
                  <c:v>68.506678714364597</c:v>
                </c:pt>
                <c:pt idx="24">
                  <c:v>68.506678714364597</c:v>
                </c:pt>
                <c:pt idx="25">
                  <c:v>68.506678714364597</c:v>
                </c:pt>
                <c:pt idx="26">
                  <c:v>68.506678714364597</c:v>
                </c:pt>
                <c:pt idx="27">
                  <c:v>68.506678714364597</c:v>
                </c:pt>
                <c:pt idx="28">
                  <c:v>0</c:v>
                </c:pt>
                <c:pt idx="29">
                  <c:v>68.506678714364597</c:v>
                </c:pt>
                <c:pt idx="30">
                  <c:v>68.506678714364597</c:v>
                </c:pt>
                <c:pt idx="31">
                  <c:v>68.506678714364597</c:v>
                </c:pt>
                <c:pt idx="32">
                  <c:v>68.506678714364597</c:v>
                </c:pt>
                <c:pt idx="33">
                  <c:v>68.506678714364597</c:v>
                </c:pt>
                <c:pt idx="34">
                  <c:v>68.506678714364597</c:v>
                </c:pt>
                <c:pt idx="35">
                  <c:v>68.506678714364597</c:v>
                </c:pt>
                <c:pt idx="36">
                  <c:v>68.506678714364597</c:v>
                </c:pt>
                <c:pt idx="37">
                  <c:v>68.506678714364597</c:v>
                </c:pt>
                <c:pt idx="38">
                  <c:v>68.506678714364597</c:v>
                </c:pt>
                <c:pt idx="39">
                  <c:v>68.506678714364597</c:v>
                </c:pt>
                <c:pt idx="40">
                  <c:v>68.506678714364597</c:v>
                </c:pt>
                <c:pt idx="41">
                  <c:v>68.506678714364597</c:v>
                </c:pt>
                <c:pt idx="42">
                  <c:v>68.506678714364597</c:v>
                </c:pt>
                <c:pt idx="43">
                  <c:v>68.506678714364597</c:v>
                </c:pt>
                <c:pt idx="44">
                  <c:v>68.506678714364597</c:v>
                </c:pt>
                <c:pt idx="45">
                  <c:v>68.506678714364597</c:v>
                </c:pt>
                <c:pt idx="46">
                  <c:v>68.506678714364597</c:v>
                </c:pt>
                <c:pt idx="47">
                  <c:v>68.506678714364597</c:v>
                </c:pt>
                <c:pt idx="48">
                  <c:v>68.506678714364597</c:v>
                </c:pt>
                <c:pt idx="49">
                  <c:v>68.506678714364597</c:v>
                </c:pt>
                <c:pt idx="50">
                  <c:v>68.506678714364597</c:v>
                </c:pt>
                <c:pt idx="51">
                  <c:v>68.506678714364597</c:v>
                </c:pt>
                <c:pt idx="52">
                  <c:v>68.506678714364597</c:v>
                </c:pt>
                <c:pt idx="53">
                  <c:v>68.506678714364597</c:v>
                </c:pt>
                <c:pt idx="54">
                  <c:v>68.506678714364597</c:v>
                </c:pt>
                <c:pt idx="55">
                  <c:v>68.506678714364597</c:v>
                </c:pt>
                <c:pt idx="56">
                  <c:v>68.506678714364597</c:v>
                </c:pt>
                <c:pt idx="57">
                  <c:v>68.506678714364597</c:v>
                </c:pt>
                <c:pt idx="58">
                  <c:v>68.506678714364597</c:v>
                </c:pt>
                <c:pt idx="59">
                  <c:v>68.506678714364597</c:v>
                </c:pt>
                <c:pt idx="60">
                  <c:v>68.506678714364597</c:v>
                </c:pt>
                <c:pt idx="61">
                  <c:v>68.506678714364597</c:v>
                </c:pt>
                <c:pt idx="62">
                  <c:v>68.506678714364597</c:v>
                </c:pt>
                <c:pt idx="63">
                  <c:v>68.506678714364597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נתונים!$G$4</c:f>
              <c:strCache>
                <c:ptCount val="1"/>
                <c:pt idx="0">
                  <c:v>ממלכתי-דתי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נתונים!$G$6:$G$69</c:f>
              <c:numCache>
                <c:formatCode>0.0_ ;\-0.0\ </c:formatCode>
                <c:ptCount val="64"/>
                <c:pt idx="0">
                  <c:v>24.448156108958649</c:v>
                </c:pt>
                <c:pt idx="1">
                  <c:v>23.694912795039539</c:v>
                </c:pt>
                <c:pt idx="2">
                  <c:v>24.152456115626126</c:v>
                </c:pt>
                <c:pt idx="3">
                  <c:v>24.901390326460962</c:v>
                </c:pt>
                <c:pt idx="4">
                  <c:v>25.316873247589022</c:v>
                </c:pt>
                <c:pt idx="5">
                  <c:v>25.836849713092612</c:v>
                </c:pt>
                <c:pt idx="6">
                  <c:v>26.496460167093534</c:v>
                </c:pt>
                <c:pt idx="7">
                  <c:v>26.6616349697407</c:v>
                </c:pt>
                <c:pt idx="8">
                  <c:v>27.260421865844926</c:v>
                </c:pt>
                <c:pt idx="9">
                  <c:v>28.242936308478534</c:v>
                </c:pt>
                <c:pt idx="10">
                  <c:v>28.744358757551367</c:v>
                </c:pt>
                <c:pt idx="11">
                  <c:v>29.039432450159701</c:v>
                </c:pt>
                <c:pt idx="12">
                  <c:v>28.63720980750238</c:v>
                </c:pt>
                <c:pt idx="13">
                  <c:v>28.705019843999164</c:v>
                </c:pt>
                <c:pt idx="14">
                  <c:v>28.757822448254487</c:v>
                </c:pt>
                <c:pt idx="15">
                  <c:v>28.401774964022763</c:v>
                </c:pt>
                <c:pt idx="16">
                  <c:v>27.772185740838378</c:v>
                </c:pt>
                <c:pt idx="17">
                  <c:v>26.950149403063779</c:v>
                </c:pt>
                <c:pt idx="18">
                  <c:v>25.997364910758858</c:v>
                </c:pt>
                <c:pt idx="19">
                  <c:v>25.1</c:v>
                </c:pt>
                <c:pt idx="20">
                  <c:v>24.099999999999998</c:v>
                </c:pt>
                <c:pt idx="21">
                  <c:v>23.300000000000004</c:v>
                </c:pt>
                <c:pt idx="22">
                  <c:v>0</c:v>
                </c:pt>
                <c:pt idx="23">
                  <c:v>24.448156108958649</c:v>
                </c:pt>
                <c:pt idx="24">
                  <c:v>24.448156108958649</c:v>
                </c:pt>
                <c:pt idx="25">
                  <c:v>24.448156108958649</c:v>
                </c:pt>
                <c:pt idx="26">
                  <c:v>24.448156108958649</c:v>
                </c:pt>
                <c:pt idx="27">
                  <c:v>24.448156108958649</c:v>
                </c:pt>
                <c:pt idx="28">
                  <c:v>0</c:v>
                </c:pt>
                <c:pt idx="29">
                  <c:v>24.448156108958649</c:v>
                </c:pt>
                <c:pt idx="30">
                  <c:v>24.448156108958649</c:v>
                </c:pt>
                <c:pt idx="31">
                  <c:v>24.448156108958649</c:v>
                </c:pt>
                <c:pt idx="32">
                  <c:v>24.448156108958649</c:v>
                </c:pt>
                <c:pt idx="33">
                  <c:v>24.448156108958649</c:v>
                </c:pt>
                <c:pt idx="34">
                  <c:v>24.448156108958649</c:v>
                </c:pt>
                <c:pt idx="35">
                  <c:v>24.448156108958649</c:v>
                </c:pt>
                <c:pt idx="36">
                  <c:v>24.448156108958649</c:v>
                </c:pt>
                <c:pt idx="37">
                  <c:v>24.448156108958649</c:v>
                </c:pt>
                <c:pt idx="38">
                  <c:v>24.448156108958649</c:v>
                </c:pt>
                <c:pt idx="39">
                  <c:v>24.448156108958649</c:v>
                </c:pt>
                <c:pt idx="40">
                  <c:v>24.448156108958649</c:v>
                </c:pt>
                <c:pt idx="41">
                  <c:v>24.448156108958649</c:v>
                </c:pt>
                <c:pt idx="42">
                  <c:v>24.448156108958649</c:v>
                </c:pt>
                <c:pt idx="43">
                  <c:v>24.448156108958649</c:v>
                </c:pt>
                <c:pt idx="44">
                  <c:v>24.448156108958649</c:v>
                </c:pt>
                <c:pt idx="45">
                  <c:v>24.448156108958649</c:v>
                </c:pt>
                <c:pt idx="46">
                  <c:v>24.448156108958649</c:v>
                </c:pt>
                <c:pt idx="47">
                  <c:v>24.448156108958649</c:v>
                </c:pt>
                <c:pt idx="48">
                  <c:v>24.448156108958649</c:v>
                </c:pt>
                <c:pt idx="49">
                  <c:v>24.448156108958649</c:v>
                </c:pt>
                <c:pt idx="50">
                  <c:v>24.448156108958649</c:v>
                </c:pt>
                <c:pt idx="51">
                  <c:v>24.448156108958649</c:v>
                </c:pt>
                <c:pt idx="52">
                  <c:v>24.448156108958649</c:v>
                </c:pt>
                <c:pt idx="53">
                  <c:v>24.448156108958649</c:v>
                </c:pt>
                <c:pt idx="54">
                  <c:v>24.448156108958649</c:v>
                </c:pt>
                <c:pt idx="55">
                  <c:v>24.448156108958649</c:v>
                </c:pt>
                <c:pt idx="56">
                  <c:v>24.448156108958649</c:v>
                </c:pt>
                <c:pt idx="57">
                  <c:v>24.448156108958649</c:v>
                </c:pt>
                <c:pt idx="58">
                  <c:v>24.448156108958649</c:v>
                </c:pt>
                <c:pt idx="59">
                  <c:v>24.448156108958649</c:v>
                </c:pt>
                <c:pt idx="60">
                  <c:v>24.448156108958649</c:v>
                </c:pt>
                <c:pt idx="61">
                  <c:v>24.448156108958649</c:v>
                </c:pt>
                <c:pt idx="62">
                  <c:v>24.448156108958649</c:v>
                </c:pt>
                <c:pt idx="63">
                  <c:v>24.448156108958649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נתונים!$H$4</c:f>
              <c:strCache>
                <c:ptCount val="1"/>
                <c:pt idx="0">
                  <c:v>חרדי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נתונים!$A$6:$A$69</c:f>
              <c:numCache>
                <c:formatCode>0_ ;\-0\ 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xVal>
          <c:yVal>
            <c:numRef>
              <c:f>נתונים!$H$6:$H$69</c:f>
              <c:numCache>
                <c:formatCode>0.0_ ;\-0.0\ </c:formatCode>
                <c:ptCount val="64"/>
                <c:pt idx="0">
                  <c:v>7.0451651766767514</c:v>
                </c:pt>
                <c:pt idx="1">
                  <c:v>7.130877853311314</c:v>
                </c:pt>
                <c:pt idx="2">
                  <c:v>6.5587760918244307</c:v>
                </c:pt>
                <c:pt idx="3">
                  <c:v>6.4991467815481014</c:v>
                </c:pt>
                <c:pt idx="4">
                  <c:v>6.0909993371568696</c:v>
                </c:pt>
                <c:pt idx="5">
                  <c:v>6.3034939917358992</c:v>
                </c:pt>
                <c:pt idx="6">
                  <c:v>6.5850398720515377</c:v>
                </c:pt>
                <c:pt idx="7">
                  <c:v>6.7181447967553849</c:v>
                </c:pt>
                <c:pt idx="8">
                  <c:v>6.6182374514441964</c:v>
                </c:pt>
                <c:pt idx="9">
                  <c:v>6.6804067340350572</c:v>
                </c:pt>
                <c:pt idx="10">
                  <c:v>6.6133698719450695</c:v>
                </c:pt>
                <c:pt idx="11">
                  <c:v>6.8875480308905539</c:v>
                </c:pt>
                <c:pt idx="12">
                  <c:v>6.911576378943221</c:v>
                </c:pt>
                <c:pt idx="13">
                  <c:v>6.8032565556523554</c:v>
                </c:pt>
                <c:pt idx="14">
                  <c:v>6.9223966451325118</c:v>
                </c:pt>
                <c:pt idx="15">
                  <c:v>6.7522284991942669</c:v>
                </c:pt>
                <c:pt idx="16">
                  <c:v>6.6430735965318721</c:v>
                </c:pt>
                <c:pt idx="17">
                  <c:v>6.6051026892551477</c:v>
                </c:pt>
                <c:pt idx="18">
                  <c:v>6.486520400118934</c:v>
                </c:pt>
                <c:pt idx="19">
                  <c:v>6.4</c:v>
                </c:pt>
                <c:pt idx="20">
                  <c:v>6.1</c:v>
                </c:pt>
                <c:pt idx="21">
                  <c:v>6</c:v>
                </c:pt>
                <c:pt idx="22">
                  <c:v>0</c:v>
                </c:pt>
                <c:pt idx="23">
                  <c:v>7.0451651766767514</c:v>
                </c:pt>
                <c:pt idx="24">
                  <c:v>7.0451651766767514</c:v>
                </c:pt>
                <c:pt idx="25">
                  <c:v>7.0451651766767514</c:v>
                </c:pt>
                <c:pt idx="26">
                  <c:v>7.0451651766767514</c:v>
                </c:pt>
                <c:pt idx="27">
                  <c:v>7.0451651766767514</c:v>
                </c:pt>
                <c:pt idx="28">
                  <c:v>0</c:v>
                </c:pt>
                <c:pt idx="29">
                  <c:v>7.0451651766767514</c:v>
                </c:pt>
                <c:pt idx="30">
                  <c:v>7.0451651766767514</c:v>
                </c:pt>
                <c:pt idx="31">
                  <c:v>7.0451651766767514</c:v>
                </c:pt>
                <c:pt idx="32">
                  <c:v>7.0451651766767514</c:v>
                </c:pt>
                <c:pt idx="33">
                  <c:v>7.0451651766767514</c:v>
                </c:pt>
                <c:pt idx="34">
                  <c:v>7.0451651766767514</c:v>
                </c:pt>
                <c:pt idx="35">
                  <c:v>7.0451651766767514</c:v>
                </c:pt>
                <c:pt idx="36">
                  <c:v>7.0451651766767514</c:v>
                </c:pt>
                <c:pt idx="37">
                  <c:v>7.0451651766767514</c:v>
                </c:pt>
                <c:pt idx="38">
                  <c:v>7.0451651766767514</c:v>
                </c:pt>
                <c:pt idx="39">
                  <c:v>7.0451651766767514</c:v>
                </c:pt>
                <c:pt idx="40">
                  <c:v>7.0451651766767514</c:v>
                </c:pt>
                <c:pt idx="41">
                  <c:v>7.0451651766767514</c:v>
                </c:pt>
                <c:pt idx="42">
                  <c:v>7.0451651766767514</c:v>
                </c:pt>
                <c:pt idx="43">
                  <c:v>7.0451651766767514</c:v>
                </c:pt>
                <c:pt idx="44">
                  <c:v>7.0451651766767514</c:v>
                </c:pt>
                <c:pt idx="45">
                  <c:v>7.0451651766767514</c:v>
                </c:pt>
                <c:pt idx="46">
                  <c:v>7.0451651766767514</c:v>
                </c:pt>
                <c:pt idx="47">
                  <c:v>7.0451651766767514</c:v>
                </c:pt>
                <c:pt idx="48">
                  <c:v>7.0451651766767514</c:v>
                </c:pt>
                <c:pt idx="49">
                  <c:v>7.0451651766767514</c:v>
                </c:pt>
                <c:pt idx="50">
                  <c:v>7.0451651766767514</c:v>
                </c:pt>
                <c:pt idx="51">
                  <c:v>7.0451651766767514</c:v>
                </c:pt>
                <c:pt idx="52">
                  <c:v>7.0451651766767514</c:v>
                </c:pt>
                <c:pt idx="53">
                  <c:v>7.0451651766767514</c:v>
                </c:pt>
                <c:pt idx="54">
                  <c:v>7.0451651766767514</c:v>
                </c:pt>
                <c:pt idx="55">
                  <c:v>7.0451651766767514</c:v>
                </c:pt>
                <c:pt idx="56">
                  <c:v>7.0451651766767514</c:v>
                </c:pt>
                <c:pt idx="57">
                  <c:v>7.0451651766767514</c:v>
                </c:pt>
                <c:pt idx="58">
                  <c:v>7.0451651766767514</c:v>
                </c:pt>
                <c:pt idx="59">
                  <c:v>7.0451651766767514</c:v>
                </c:pt>
                <c:pt idx="60">
                  <c:v>7.0451651766767514</c:v>
                </c:pt>
                <c:pt idx="61">
                  <c:v>7.0451651766767514</c:v>
                </c:pt>
                <c:pt idx="62">
                  <c:v>7.0451651766767514</c:v>
                </c:pt>
                <c:pt idx="63">
                  <c:v>7.0451651766767514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104"/>
        <c:axId val="62753024"/>
      </c:scatterChart>
      <c:valAx>
        <c:axId val="627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753024"/>
        <c:crosses val="autoZero"/>
        <c:crossBetween val="midCat"/>
        <c:majorUnit val="5"/>
      </c:valAx>
      <c:valAx>
        <c:axId val="62753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75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61387070479582"/>
          <c:y val="0.95193529657434472"/>
          <c:w val="0.33685560382860358"/>
          <c:h val="3.277444459158E-2"/>
        </c:manualLayout>
      </c:layout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123825</xdr:rowOff>
    </xdr:to>
    <xdr:sp macro="" textlink="">
      <xdr:nvSpPr>
        <xdr:cNvPr id="4099" name="AutoShape 3" descr="data:image/png;base64,iVBORw0KGgoAAAANSUhEUgAAAeAAAAFoCAYAAACPNyggAAAgAElEQVR4XuydB5hU1fnG36X3jtKLoCACiiKKYlcUFRV7wZK/SVSiohIxqChRDDZMbMSSqFETu5iIPbEbaywIAiJIR0B6r/t/fufMhdlhdnd2z8wys/sdnnlmZ+49557znsu89+t5+fn5+bJmCBgChoAhYAgYAmWKQJ4RcJnibRczBAwBQ8AQMAQcAkbAdiMYAoaAIWAIGAI7AAEj4B0Aul3SEDAEDAFDwBAwArZ7wBAwBAwBQ8AQ2AEIGAHvANDtkoaAIWAIGAKGgBGw3QOGgCFgCBgChsAOQMAIeAeAbpc0BAwBQ8AQMASMgO0eMAQMAUPAEDAEdgACRsA7AHS7pCFgCBgChoAhYARs94AhYAgYAoaAIbADEDAC3gGg2yUNAUPAEDAEDAEjYLsH0obAF198oWHDhhUYr169err99tvVoUMH/eMf/1C/fv3UsGHDtF0zEwMtXbpUQ4YM0ezZs93wvXr10vDhw1WjRo1MXM6NuW7dOt1888367LPP3Od43NJ50WnTpmno0KFasWKFG7Z169YaPXq0+J7Ws2fPdF6u0LES11urVi2tWbNm6/mjRo0qs7mUyYLtIoZAEgSMgO22CEYg/kc9+kGPSLaoY8EXTuMAb7zxhjp27OgeFGjxJJxpAo6/FsQD8Y8ZMybtxB/tRefOnbc+UCReuywIuLD1tmnTRrNmzXL4GwGn8ea2obIWASPgrN2a3JhYPMEWRlSRtDN//nwnbWWbBMwaRo4cqeuvv36HEHC85iCegAcNGqQBAwak5UaI9mDy5MlbNRLRwNExrlUWBFzYevv06aMPP/zQCDgtO26D5AICRsC5sEtZOsdENWJRUgskd88992jEiBFZRcDRAwQQR6ryspaAEwkpEyRYnKTLHMpKBV3YeseOHeskf5OAs/Q/vE0r7QgYAacd0oozYPwPaaLqORkK8TbgRFsk0t6hhx661fYaSX+JJJ/44xz/o80x5kFfHgYiOyff81337t232j/5TIt+8KP5RrbXRo0abZ0Lkv0xxxyjm266yZ1WEpX03XffrXHjxm2FI1GqTTyeyviJNupUCCsRx6Kk62Q28EsvvVTXXXfddnbxtWvXbmcv79Klix577DG35sT7oqj1vvbaa4UScKJ/QfweJMOD9aHOjsc+msvjjz/uvo+fW1H4JI5//PHH66KLLtpqs+fz4MGDK85/fFtp2hAwAk4blBVvoHjyS4WAExGK/1E9/fTTNWPGDLVr107PPvusEn/kIuk6+gGP/9GL/1GPzivMhss1sbGibp03b56ee+4592Oc6PSU7EeXa0YOTKn86EbzisguwiuRwEsiAUfnJuKRitNWMie5wvYtGX7xZFsUASY+7CRiVVIJODo/uubcuXPdPsRrLQozhSSTqiHbBx98UOedd57TxkRrXb58udOC8BlnwviHlPjxDzvsMHfttm3bugeNkjyQVbxfCVtxUQgYAdv9UWoE4omvND9CySToJUuWuB/XgQMHbpVQ40ki6hNPOMnIIvqRRgqOzm3ZsmWBH14uEK2hKAKO1lYYASUDMNk843/E49X1JSHgaL7RnIqSGpPNK1HzEJ2TSJKlJeBUsCoJAcfPI5lWJH7eycg2/h6Nzo1/CIu/BxIJvn79+lt9FuJxS9SS7LnnniYBl/pXpGJ3NAKu2PsftPqiCDiZWjDxxz7+hziRAOJVgvEEHP9DGC+hJBLpDz/84C730EMPOVV0pOKGsM4+++yt684UAScbNx6T+PXG41Cc41WiFF1SAo4Wnkwajp9TWRFw/HqTEWhh2ET4FnZvsBYkXPBZtGhRAZUzoV6Rx3v8fZb48BBJxHjGp+JsGPSfyTpXSASMgCvktqdn0anYgIsKQyqKeJL9MBKHGz9eYSR2wQUXuAUee+yxuvPOO11sbWTHrVmzZgFP30wTcDxBFKUWj+KniyPgaOdKagfm/MSHD8YqbA+zkYDjtQbJ9i3xoe2MM85Q48aNHWQRvjfccIOzDZ9yyikurruoB0X6Rdcs7L5Lz/8kG6WiImAEXFF3Pg3rTvzxSuYFnW4CLoy0E+eSaHdFbUj8629/+9sCXthlScCpPDwUR8DxJBMfshRPFsm2Fnx4GElcfzwJF6fWT8UGXFIVdEkk4Oj+Kkw7wlqS+SXwfZRYpVWrVjrzzDN19NFHO5hSjfc2Ak7DD4YNsR0CRsB2UwQhEE+IyezApSXg+B/T4mzA0QKSkWlxP5yZIuDS2oCLIuBkWoFUVdAR0SSzVxaXoKM4Ui2JtJwodRdHwCWxATN2Yftd2D7Tp7BjEydOdFJyogo6FQe8oP9U1rnCIGAEXGG2OnMLLco+FkLAyWJXk3lBRytL9JblxzNRYkyMsU20OyLlde3a1Q0ZSU3FEVAyZOOvWxIv6FTDg3goIXHI008/rXfeecdNoag47MIkvcISdBRH9oV5QaeCVWFajPi9SEbMRXlBR3tQ2H4nuzeiPsnuX+6DeJV9cQ9ymfvfZSOXZwSMgMvz7pbx2hJjcqPLJwt1SeaNm0yySBYHXBhJRedCsvEZpJgXP8DJ8jkni/+Mj0eO1oDqEmeu+NjiVDy/E+NeE9dY0jjgRBXrLbfcovvuu29rDunCSDjeBpzogFVYKFLiHhEq9vHHHxeIBU6MDwavorAi/Cc+NpfzwfG4447TjTfeWOCOLcxTnJOKCntjfcR3x2ddix5AuHeSJTpJXGthtvtogqnsfRn/97PL5SACRsA5uGk2ZUPAEDAEDIHcR8AIOPf30FZgCBgChoAhkIMIGAHn4KbZlA0BQ8AQMARyHwEj4NzfQ1uBIWAIGAKGQA4iYAScg5tmUzYEDAFDwBDIfQSMgHN/D20FhoAhYAgYAjmIgBFwDm6aTdkQMAQMAUMg9xEwAs79PbQVGAKGgCFgCOQgAkbAObhpNmVDwBAwBAyB3EfACDj399BWYAgYAoaAIZCDCBgB5+Cm2ZQNAUPAEDAEch8BI+Dc30NbgSFgCBgChkAOImAEnIObZlM2BAwBQ8AQyH0EjIBzfw9tBYaAIWAIGAI5iIARcA5umk3ZEDAEDAFDIPcRMALO/T20FRgChoAhYAjkIAJGwDm4aTZlQ8AQMAQMgdxHwAg49/fQVmAIGAKGgCGQgwgYAefgptmUDQFDwBAwBHIfASPg3N9DW4EhYAgYAoZADiKQ9QS8bt063Xzzzfrss88cvIMGDdKAAQMKQH333Xdr3Lhxqlevnm6//XZ16NAhpeNLly7VkCFD1L9//+3GzMG9tCkbAoaAIWAI5BACWU3AEfnutNNOGjx4sKLPPXv23EqYY8eO1RdffKHhw4dr7ty5GjlypK6//vqtJFzY8UaNGjnynT17dlJSz6E9tKkaAoaAIWAI5CACWU3AkYSK1Avp0iDUWbNmOULm+IgRI3T55ZcXINySHDcJOAfvWpuyIWAIGALlAIGcIOA999zTES4NdfOBBx7oCBnJd8yYMRo9erQaNmzojsd/N23atCKPc74RcDm4i20JhoAhYAjkIAJZTcARoQ4bNsypibt37663335bv/rVr7ZKw5H6uUaNGu47SDdSQ48fP36rejrZ8UgNHdmAka4hdFqirfmJJ57YbnvPPffcHNxym7IhYAgYAoZANiCQ9QQcqZ0hxl69ejlbb0Sm8fbdUALu16+fc/bCwStSd8dv0OOPP77dfkHKb731Vjbso83BEDAEDAFDIMcQyHoCxs4L+R155JG64YYb1Llz560knIyAkYhHjRrlvKGTScDxxyMJuHfv3powYUIBW3Iq+3jUUUcZAacClJ1jCBgChoAhsB0CWU3AkddzJJUmekWnywaMJ3QytXNx94sRcHEI2XFDwBAwBAyBwhDIagKOt+dGsb1898wzz+iqq67S2rVrt/OCxkmLVpiXdOLxyAmrdevWwtaM9JxMBZ0MQCNg+49lCBgChoAhUFoEspqAozCkeC/o+DAkFh3/ORlhF3U8MREH57788ssFvKqLAtYIuLS3nfUzBAwBQ8AQyGoCZnsikozUxMcff/zWkKRo+0qTCStxXLyeaZEXdKLDl0nA9p/FEDAEDAFDIJ0IZD0Bp3Ox6R7LJOB0I2rjGQKGgCFQcRAwAg7YayPgAPCsqyGQ4wjMmCFNmSKtXi21bSv16CFVqpTji7LplykCRsABcBsBB4BnXQ2BHEaAtADPPy/l529bRMeO0ogRUv36Obwwm3qZImAEHAC3EXAAeNbVEMhRBL79Vrr22uSTP+II6YorcnRhNu0yR8AIOAByI+AA8KyrIZCjCCD5/u1vySffpo10//05ujCbdpkjYAQcALkRcAB41tUQyFEEUD8/91zyyTdpIj36aI4uzKZd5ggYAQdAbgQcAJ51NQRyFIHXXiNcMfnku3SRbrstRxdm0y5zBIyAAyA3Ag4Az7oaAjmKwKpV0sUXS8uXb7+Aa66R+vTJ0YXZtMscASPgAMiNgAPAs66GQI4iQNjRd995W+/06VKVKtLee0tnnCHtu2+OLsqmvUMQMAIOgN0IOAA862oI5CACEyf6uN/E1rSp1L59Di7IprxDETACDoDfCDgAPOtqCOQgAhdcIFWtKp10kgTpxreuXaVatXJwUTblHYaAEXAA9EbAAeBZV0MgxxDYuFE6+eRtk27USGrRQqpZU5o3T4Kc998/xxZl092hCBgBB8BvBBwAnnU1BHIMgQ0bpFNOKXzSJOfo3TvHFmXT3aEIGAEHwG8EHACedTUEchCB88/30u7mzV7yjc/9TGhS69Y5uCib8g5DwAg4AHoj4ADwrKshkGMILF4s/f3v0qhR0pYtnnybN5datpSOOUb6zW9ybEE23R2OgBFwwBYYAQeAZ10NgRxC4McfpUWL/ISnTZP+/W9p/nypYUNpwADp1FNzaDE21axBwAg4YCuMgAPAs66GQA4h8MQT0g8/SEcdJVWrVnDiVD/q1CmHFmNTzRoEjIADtsIIOAA862oI5BAC99wjvfWWVKeOdOCB0u67S3XrSjhmLVkinXBCDi3Gppo1CBgBB2yFEXAAeNbVEMghBJCAn3224ISJA8Yu3KOHrwNszRAoKQJGwCVFLO58I+AA8KyrIZBDCEyeLA0dKuXnbz9p8kIfd1wOLcammjUIGAEHbIURcAB41tUQyDEEcLz6058kEnJgByYH9GmnSWefnWMLselmDQJGwAFbYQQcAJ51NQRyBIE1a6SZM6WVK6VNm6SffvIhSIcfLtWrlyOLsGlmJQJGwAHbYgQcAJ51NQRyBIHrrvPhRjhfVa68bdLVq0vduhVMxpEjS7JpZgkCRsABG2EEHACedTUEcgCB+PzPDRpIHTv6/M8UZCAjFpmxSMRhzRAoDQJGwKVBLdbHCDgAPOtqCOQAAnPmSJdcUvhEb7rJe0FbMwRKg4ARcGlQMwIOQM26GgK5gwBxvlRAWrfOe0CT/zkvb9v877tPats2d9ZjM80uBIyAA/bDJOAA8KyrIZADCCxYIJ1zjvTtt36yOF+1aiU1a+ZfFGBAHW3NECgNAkbApUHNJOAA1KyrIZAbCPz8szR9uk+2cddd0vjx2+ZNSsrbbjP7b27sZPbO0gg4YG9MAg4Az7oaAlmOwJNPSrvuuk3lvGyZhETcpIm0225Shw5ZvgCbXtYjYAQcsEVGwAHgWVdDIMsRuPpqadIkr4Km7CCq5kjdTPxv585ZvgCbXtYjYAQcsEVGwAHgWVdDIIsRIMRo2DDp9de93RdPZyTerl2l9eulnXaSzjwzixdgU8sJBIyAA7bJCDgAPOtqCGQpAsT+fvWV9L//bV9kATLeZx/pmmukgw7K0gXYtHIGASPggK0yAg4Az7oaAlmKwNy5Ei/aq69Kjz7qw5BoqKBHj5bOOCNLJ2/TyikEjIADtssIOAA862oIZCkCU6d6j+fWrf0EkYjnz/d5oPlu7719PLA1QyAUASPgAASNgAPAs66GQJYisGqVdMEF0iGHSL16FUy8QRKOnj0Lfpely7Bp5QACRsABm2QEHACedTUEshQBqh798Y/SAw/4OF9svnvt5UsQ7rGHtN9+WTpxm1bOIWAEHLBlRsAB4FlXQyALESD3Mx7QtC+/lD7+WFq0yGe9Iif0vvtm4aRtSjmLgBFwwNYZAQeAZ10NgSxE4M47/aT69Nm+zCBVkEhDac0QSBcCRsABSBoBB4BnXQ2BLERg6FCffKNxY1//l4xXOFytXeudsI44IgsnbVPKWQSMgAO2zgg4ADzraghkIQLXXiu9+65EFaTq1SVqAKN+Rg3dr1/RpQmzcDk2pSxHwAg4YIOMgAPAs66GQJYhQNGFkSOlf/xj28RwvCIfdO3a0uDB0pFHZtmkbTo5jYARcMD2GQEHgGddDYEsQgAV84QJPs3kzTdLX3+9bXKooCHfK66w8KMs2rJyMRUj4IBtNAIOAM+6GgJZhAD1fmfO9DmeaSTi+PFHn/mqY0fp7LO3d8rKounbVHIUASPggI0zAg4Az7oaAlmEwKef+hSTOFkR80vCjfgWxQFn0ZRtKuUAASPggE00Ag4Az7oaAlmEANLu5Zf7CeF01a2bLzeIM9b330tXXZVFk7WplBsEjIADttIIOAA862oIZBEC2H7PP99XQapcWapTx6ujkYRPPFH65S+zaLI2lXKDgBFwwFYaAQeAZ10NgSxBYPVqafJkiRzQf/ubz4C1ZIm0yy4+7Oi008z+myVbVe6mYQQcsKVGwAHgWVdDIEsQePhhqUsX73CV2Nq12+aYlSXTtWmUIwSMgAM20wg4ADzraghkCQKXXSb9/LN0wglShw4FJ4U9uE2bLJmoTaPcIZBTBHz33Xdr3Lhx6tWrl4YPH64aNWq4DYm+r1evnm6//XZ1SPhfVNjxpUuXasiQIerfv78GDBhQ4s01Ai4xZNbBEMgqBEgviY2XMCTq/kK41Ptt315auNAXXzj33Kyask2mHCGQEwQ8bdo0DR06VJ07dy5AvOzD2LFj9cUXX7jv586dq5EjR+r666/fSsKFHW/UqJEj39mzZ2vQoEFGwOXopralGAKpILBlizRxonTjjdJHHxXsQdEFii8gHfftm8podk5pEMjPl9gHHN+Ka9joeUjifFrUl3ca3zdpktyUED828d7r1vnz4/vyd/Qi+1mtWkXP6JtvpDVrpN69i5t54ceznoAj8h04cOB2JIkEO2LECF1++eUFCHfWrFkaPHiwUjluEnDpbx7raQjkMgLz50uzZ0uUIPztbyWcsaJGCspTT5Vuv734H/Rsw+Df/5bmzvUFJKIXRAHp8F6/vvTrX3spv6gGJlOnbiM8CCsirYj87r/fF6woql14ofTdd9vILSK5qE+lSt75jbCvotpvfuNDwjgf7/RkL+o4kzilqDZ8uE+yUtgYjM85bdsWPc5dd/l7hnNL27KagNetW6ebyQsnFrlN5RwtFsl3zJgxGj16tBo2bOi+jv8O8i7qOOcbAZf21rF+hkBuI/DOO55cIVu8nseNk2bM8NWPOnWSbrjBHyur9vjjnmAgyUTyjD4/+KDUtWvRM3riCWnZMr8OpDje41/ktYakKDZRVEMFj8QZT3j8zYvGe716xUuvqPkh3agfxBf9XVbYZut1spqAI+n35JNP1osvvqgVK1YUsP/Gq5cjezB9IjX0+PHjt6qnkx2P1NCRDZjxIGxaKmppswFn621t8zIEikfgww+lZ57xNmCIJL5BEth/S9sWLJB++sm/kLQPPtiHNRXVPvjAk29ElpAnbi68R38XR5qlna/12zEIZDUBQ4hPPvmkDj74YF100UVau3atk1ibN2/uJOLXXnutSIItCQH369fPSds4Y/Xs2XO73fgt+piE9s033+itt97aMTtnVzUEDIEgBJB28b0k2xWlBvfbz6sdUbNChIcfXvTwqK6RnClV+P77nmgjwiWJR/Pm3qmLF7HEO+8cNF3rXA4RyHoCjhysIgk2ImW8nZMRLOePGjXKeUMXdzySgHv37q0JEyYUsCUnI9vE7yBlI+By+L/CllTuEcChZ9Ik6bXXpIce8qpWGgEUe+4pXXedhCNW1ObN8+djyyRpB+/UCj79dKllS5/EIyJbiDcxl3S5B9QWWCoEco6A41XMOFmlwwaMJzQtFbVzPMqmgi7VPWedDIEdjsDYsZ44aUiuEOrSpT7mF+cryPSTTyTUwpQmxMWE9JS7777tVbfuDl+GTSDHEchqAo4n2yi2N97JCuwTvaCJ+aUV5gWdeDxywmrdurWGDRvmpOdkKuhk+2wEnON3v02/wiKAZ+7++3tpN2pIseSCnj7dp6PcZx/poIP8i5Aka4ZAuhHIagJmsRDmwoULnc2Xhp0WgowSZ6CSjsKOkhF2UccTE3Fw7ssvv1zAq7oowI2A03072niGQNkggE0WxVejRl6VjB0XCRhHqcMO88UXkqWmLJvZ2VUqCgJZT8BRKNJnn33m9iSZmrg0mbAi8o1XPzN+5AWdmG3LJOCK8l/C1lneESD5BmpmJF1stRAt6mRKEBJ2hP0X6diaIZBpBLKegDMNQMj4JgGHoGd9DYGyRYAMSMTR/uc/PsQIOzAxqlFDGoaYb7rJnKjKdmcq7tWMgAP23gg4ADzragiUEQI4WD32mDRtms/zfOih0ubNvgDDG294VTRxwN27S7/7nSWJKKNtsctIMgIOuA2MgAPAs66GQIYR+PRTT7zE9J5/vnTAAdIf/uCJl+QbNFTQJL4gwQXZmZKkAMjwLG34ioyAEXDA7hsBB4BnXQ2BDCGAihniJecxxIu6GYkXD+d//cvndyYVI57Q5DGObMCQsdl+M7QpNmxSBIyAA24MI+AA8KyrIZBmBFAx33efl2YhXmJ2yUFMEQKKE/zwg8+xTFL/xYv9xXG+wvMZT+irrpKOOSbNk7LhDIEiEDACDrg9jIADwLOuhkAaEfjrXyWywt56q9Sunc9sBfES24vKmWQbvGPrJdwICZmMVhByly7kDfDpIq0ZAmWJgBFwANpGwAHgWVdDIA0IUPSANO3Ydy+5xOdxJj/zypW+gAFl56g1S47mW26RLrpIatrU236rVPHHIGVU0UjB1gyBskTACDgAbSPgAPCsqyEQiACVjCi9d+edvpYsIUVIvJAtdVopfoAHNEXaUUG/+KL0j3949fSRR3rixf4LIVPiz0rkBW6IdS8xAkbAJYZsWwcj4ADwrKshUEoEIFekXmy3V1/tB4F8SayBRzMSMJ7P5G+moDySblSTlmL1r78uUeuWcCSqIJ19trcFWzMEyhoBI+AAxI2AA8CzroZAKRB45RXvxYzUG9XrxdGKakW8kHqRdpFsKTO4YoW3B0O4lAiMisGjeia/M45aELQ1Q2BHIGAEHIC6EXAAeNbVECghAthwIdMRIwp2xJGKZBrLl3t1Ms5VVDqi3i92YI7TIGO+RyVN1isqHlnZwBJugp2eVgSMgAPgNAIOAM+6GgIlQOCyy6Qzz5QOPHD7ThAvIUbYcNev92UDly3zKmi8n7H1QrSooXG0QkqGgK0ZAjsaASPggB0wAg4Az7oaAikigJ324YelVq2Sd4Bsv//e23+J74Vca9f2yTcgYTyj+czLJN4UQbfTygQBI+AAmI2AA8CzroZACggccoj0wgtebUxDBY2tF0csyDQKKUIC5jPSLZ7QkC4qZlTQvIx4UwDbTilzBIyAAyA3Ag4Az7oaAkUgQBKNgw6S3n3XS640SHXCBO9chaSLIxUSLpJuVNUIouU7VM2R1GvhRXarZSsCRsABO2MEHACedTUECkEAcj3pJOn99wtKroQXzZnjnal4PfSQt++OHLmtmEKUYAOpl9q+1gyBbEbACDhgd4yAA8CzroZAEgQgWIokUCYwvhHXyzFIFXUzMb/YfYnl5bvWraXGjb1UzMuyWtntlQsIGAEH7JIRcAB41tUQSEAAQr3mGmns2O2hgXBRQVNoAQImxST2X9qkST4jFqppbMakpTz2WB/3a80QyGYEjIADdscIOAA862oIxCFATucrr/SpIhMbcbyff+6LLGDrJakGyTcoroBN+LrrfAgSki8hSCTWIFzpwQe3kbSBbQhkIwJGwAG7YgQcAJ51NQRiCMycKd14o69QlNhwxkIyXrRIatNmWyhRVN/3ttuk//7XZ76qUcO/+LtHD+mss3yaSWuGQLYiYAQcsDNGwAHgWVdDQD5n83HHSe+8kxwOpF0yWkGy3btL3bp5xyukXfI8DxwoUQc4qmyEExY5orEHH3GEdMUVBrMhkL0IGAEH7I0RcAB41tUQkK/Be8cdXr2crEGyeD9j54WI+/aV9tjDq5ppl14qffCBjw/GPky8cBS21L+/9OtfG8yGQPYiYAQcsDdGwAHgWdcKjwA5nXv2lI4/PjkU2Huff97H9dKwE1NecNddvWoZwn3ySem555L3v+oq6bDDKjzMBkAWI2AEHLA5RsAB4FnXCo0AxIo38+9+VzgMqJYnTvTq6WOO2XYeDlcdOvhqRvz9+99L48cXHId6v4MHV2iIbfE5gIARcMAmGQEHgGddKywCqJP/8AcfOlRU++ILH3r05ZfSSy/52r1Iv9h727f3f0ftm298aBIxwXwff6zCAm0Lz3oEjIADtsgIOAA861phEdhvP+9UhSNVYY2Y3j//Werd258BEaOCJgd0x46egKM44AoLpC085xEwAg7YQiPgAPCsa4VE4P/+z3sm49FcXCOMqEsXb8dNTCu5226W7ao4/Ox49iNgBBywR0bAAeBZ1wqHwF13Sc2b+/jcVBrnY//F4xmVMjZfPJzxiv7lL7d5O6cylp1jCGQjAkbAAbtiBBwAnnWtUAiQ25lwIQonpNJIwIGt+Pbbpffe8yUFIeBOnaSrr5aQgK0ZArmOgBFwwA4aAQeAZ10rDAJz50q/+Y13pEqlLVvms19FjWQds2d7lTMlCq3QQioo2jnFIbBS0teS1kpaF3vfLClP0gpJ/N1M0snFDRRw3Ag4AOiIlKQAACAASURBVDwj4ADwrGuFQYCQoBdekOrX90smjSSkStYqcjrj1UzGK9TLhBURovT669K550otWxaEiTGQgq1VXAQWSHoxRpiQZzyBRp/J6zKqGIh4xvuzpJqxVw1JTSThG7heUhVJ3H59Mwi1EXAAuEbAAeBZ1wqBwE03eScqJFfUyryI/yWJBtWKIF9yQVMDuFUr7+1MNaRx4zwZ77WXTy3ZrJm0fLmveETRBmvlA4GNkn6Ke22QdEoxS5sv6bU40owIlHdIlPcGkmLFsrIaKCPggO0xAg4Az7qWewSw+xKfO3Sor2JEQQVekO/KlZ5U16/32a2mTJFOP917O//979uyW0HQSMaRFzS239Gjyz105XKBayQ9LGleHOGi6kXNG726kJ60XK4++aKMgAM22wg4ADzrWu4RoC7vu+968lyxwsfwzp/vVdHkbl61SmrUyGe74vj++3uy/ec/vZSLtFuzppeUUTsTN0zhhosvLvfQlcsFrpL0sqSdY4TLe+NyudLUF2UEnDpW251pBBwAnnUt1whQJhDVMcUWaD/95O2+1PCFdKnxy2ekYKTfyP4LyZJw4y9/kV5+2ZcWRArmvAEDJFTaeERbyx4E5kr6RtJBkupmz7RyYiZGwAHbZAQcAJ51LbcITJ4s3XLLtlSTxO2ickbKReUMmc6Z49XSZLXCwzkiafp27uwdtEgtOX26d9qiAhKlB6NKR+UWvBxZ2HeS3pQ0RRI2WfKqDIvZX3NkCVkxTSPggG0wAg4Az7qWWwTOOUe64YZt3srYeCkTSGgR5EtiDVTRkDKOV3yGnD/80NuLqWLUtauXfCHiyAZMMo6oMlK5BS+LF7ZU0riYGhlHpwGS+sQ8h7N42lk9NSPggO0xAg4Az7qWSwQoDYjkCpFG7fPPpbp1/Qs7MCSKhzPqaLyiyeuMnXjWLF+ekNCkww/3f0PEqKyJJe7TR2rTplzClvWLek8SOVT6S6J65C5ZP+PcmKARcMA+GQEHgGddyx0CqJchzo8+Kri0+++X9t3XJ9DAoQq7Lp7QSLc4Y6Fi5jPtkks8gUPCOGBxDg2CfvRRqV69cgdbTiwIz+UWOTHT3JqkEXDAfhkBB4BnXcsdAtdf76XU+Nq9LPJPf/JOWEcf7Ul45529FAypIglHJMu5U6f6dJXYjaPGedT2PfjgcgeZLaiCI2AEHHADGAEHgGddyxUCqJkfecSXEExsJNC48UbveEUcLzmdKSWIYxUq5sSGmvqrrzxpN24sdevmbcjWModAfiwFY+auYCMnQ8AIOOC+MAIOAM+6lisETjxRGjOmYOpIwolwtELFTHgRGbAIPcKpCk/ntm3LFQQ5u5inYmkXK1ICjGzZLCPggJ0wAg4Az7qWGwSQfLH/Yr+N2rffeqm3Rg2pX79tHtGooK2SUXZs/X8l3S4Jzf5V2TGlCjcLI+CALTcCDgDPupYLBMjhTNgRxRPiG6FE2HOjhvcyKmckX9TOOGNZ2zEIzJF0R+zSOKsn1LvYMZOqoFc1Ag7YeCPgAPCsa7lA4IorpFNP9c5X8Q2pd+lSr37Gmxnv5cjZilSSpJS0VvYIPCrpX5KulnRA2V/erpiAgBFwwC1hBBwAnnXNeQTeeUd69VXpjkiciq0IZyvyQKOWjhrpI8nnTAiSEfCO2fpLY+rm03fM5e2qSRAwAg64LYyAA8CzrjmPADG/L71UMDaXjFakk0xUQbNYPJnJD00+5x49cn75ObWAmbEKRPvl1KzL/2SNgAP22Ag4ADzrmtMIPPSQj+mlhGB8I3czGa4iJywSbUQNh6wLL/RpKq2VLQKbY4Xmy/aqdrXiEDACLg6hIo4bAQeAZ11zFgHic/F4Hjt2+yWMG7fNwYrzUFGTYhIb8J57Sr/7XcHEGzkLgk3cEEgDAkbAASAaAQeAZ11zFoHhw72NF0erxPbWW9KECdJ++/ksV7yiRvwvntDWDAFDwCOQUwQ8duxYzZo1S4PJSxfX7r77bo0bN0716tXT7bffrg4dOqR0fOnSpRoyZIj69++vARQbLWEzAi4hYHZ6ziOANIvn84svbr8UygtCvmed5dXTvBPzi/RLZaPWraXmzXMeAluAIZA2BHKGgKdNm6ahQ4fq4IMPLkDAkPIXX3yh4cOHa+7cuRo5cqSuv/76rSRc2PFGjRo58p09e7YGDRpkBJy2W8oGKs8IFJbvmTVPmuQzX2EDfvhhacoUn/mKECVU1gceWJ6RsbUZAiVHICcIeN26dXrhhRc0c+ZM1a5deysBI8GOGDFCl19+eQHCjaTkVI6bBFzym8Z6lA8EVq2SNmzw2aoID4rq7xa2upkzvXfzCy9sfwZlBXHIOu88L/GSejIal7MJQapfv3zgFq1ic/5mLVi1QKs2rFLb+m1VvUqspNMOWCZOViQie2gHXNsuWXoEcoKA33jjDXXs2NGpmWmRChrJd8yYMRo9erQaxip1x3+H1FzUccYyAi79zWM9cxeBGTN8LV7K/kV1eYnVpVACqmLIOLFdd510yCFS374Fj0Din37qE3JQVhAiRuolAUedOn4sKiC1a5e7eCXO/LO5n+neT+/VsvXL3KE85emkzifp/D3PV+VKlct8oYdLekmSVWssc+iDLpj1BAyJ/vDDDzr66KOFrTeegOPVyzV43JbE+ZEaevz48VvV08mOR2royAbMeBA2LRW1tNmAg+4967wDEIBw583zhREg3EWL/Os//5F69fJxupAlttu6dbdNEMK++mrpuee2nzTjkXwDAo6SbyAB43BFwQXU0ng/l5fY3zkr5uiy1y7Tpi2btgPjrK5n6exuZ5fpzp4h6Q+SCnq+lOkU7GKlRCCrCThSPZ9yyimCQDNJwP369dPNN9/sbME9e/bcDk7INll7C7dPa4ZAjiAAWUK4ECQOVZAj0itJNZBY27ffJrUivVKLl3bttdKhh24v/XLsxx+luXOlW2+V/vvfgqpsSB7b7wMP+HHLQ/vXlH/p4S8fTrqUXRvtqruOvqvMlkl2q4GS9i+zK9qF0olAVhPwxIkTHfFGXs2pEDAq6FGjRjlv6GQScPzxSALu3bu3JkyYUMCWnArIJgGngpKdky0IIP1ClsuWeen2++/9Z6RULDioniFnVNMolBo18oSM9Dt0aHLpFwL/+GOvyqaO7733+s8QL3ZlbL9/+Uv5qYCUn5+v2z66TQ9+8aDWbV6nqpWqqn6N+mpdr7VTPTeq2Uh/O+lvZbLlv5e0t6T+ZXI1u0gmEMhaAkb6RSL97LPPtlt3FG6Ek1U6bMB4QtNSUTvHT8YIOBO3pI2ZKQTWrvWqYmy2pIUcP94TMUUTIF+IFnJ+7TWvjoZ8mzWT/v53qX9/6cgjt5/ZN99IH33kpVtU1zQ8n5G0qYDUvXv5qvs7e/lsPfi/B7eTgGtXra09mu6hXRuXjQT8Z0m4fP1fpm4WG7dMEMhaAk62+kQJOJmXc/w5qRyPnLBat26tYcOGOek5mQo62XyMgMvkHrWLpAkBSgdSIrBVK6+CRtqlWhGv5culJUuk996Tjj7aJ9CgehHfPfmk9PTTPrY3vkG0xP3SSE2JCvvYY7cl3yDmt0uX5A5daVpSmQ/z+dzPNWPZDGcDzld+get3adpFv9r7Vxm3Ab8naZ6ks8p89XbBdCOQ0wQMGPHJOeIdsCK1dVHHExNxcO7LL79cwKu6KMCNgNN9O9p4mUIAyRabL6SLWphQIRJnIP3yjlNWpI6GeFEt49FMwg2yXuHZjNQcNQibogvkfO7Y0aubCVNCmcR51PzFCau82H1Z97xV8zRxwURt0RZBxPd+dq/WbVqnGlVqOC/o3x7wW125/5U7xAs6U/eNjZtZBHKegIGnNJmwIvKNVz8zVuQF3atXL5fcI/KeNgk4szeijZ5ZBCBLKhUtXOjVzqiGIy9nVNM4YvGZkCRImb8ha7yeIWGk26ieL45WSMhbtki//rV00UWe1DknFozgFtOtm/+uPLSV61dq4qKJGjtprA7fhaAfaUv+FhcHzDvOV9127qYGNRLUBOVh8baGjCGQUwScMRRKObBJwKUEzrqVOQL33+8lUkgTGzC23Ug9DLFSxYjKRUixhBKhoibhBjG/qJVxqook5V/+UrrxRk/CDz4oURcYL+q99vK2YyRnzj3iiPJTeGHO8jlOAr7qjau0W+PddPLuJ6tq5apuH3HEqlutrvbceU9VqxJzGy/zHbYL5iICRsABu2YEHACedS0zBHCIGjbMX+6007y6mIaXMxWK+Iw9FzU1FYyw+6Jixnv5b3/z5IuHMzbkt9+WrrxSuvNOadddPcEiJX/1lT9Oog7ClQYOLCgNl9liM3Shbxd8q+Xrl2v60um6+f2bVTmvsvZqtpd2abiLGtdsrL4d+6rbTt0ydHUbtrwiYAQcsLNGwAHgWdcyQQCp9vPPJYIJfv97qWlT79FMvRI8n1ERH3SQl1pxxoKEIdMnnvBez9h/IWjSVqKa/vJL6fLL/Th33eXDl8h0RX+IGtsv7+WpoX5+4H8PqPvO3d2y1m1cp69++soR8s61d9aBbQ7UQW0OKk9LtrWUEQJGwAFAGwEHgGddM44AamBiciFPJNXXX5cefdSroaM43dGjpTNIpRTXCEMiIRwxvZAujlRIxIyDXZgqR4zB9+R+htBJ2MHnvff26utMNfIuz1w+Uxs3b3SvmlVrOhJsWrtppi6pr+d/rfELx+vVqa86D+co5zOOV/Wr11e7Bu20c51YDFbGZmEDl0cEjIADdtUIOAA865pRBFApY9clrIhQoeOP95cjYcb8+V5iRQqGMBMdpSg3uP/+3p5L3DDhRNOm+fNw5MIpC9U0NmDIluOci2q6d+/MLWvV+lX6ZsE3Wr95vbvIhIUTtHzdcrWs11IHtD5AnZt0TvvFl61bpvELxmvzls16b+Z7embiM+q7S191aNRB7Ru0dyroPXbKXJHj+ZJ2kpTBZ5q0Y2YDpo6AEXDqWG13phFwAHjWNWMIoHYm5AiPZlJEnnOO93q+9FKpcWNPmhBw7drSPvtsi9tlQpQQvOkmb/8lpAibMAk1IHGkYMKXkKZJwPHJJ97uiy34//7P238z1SDCaUumaeHqhVq9cbX+9MmfdEzHY7R3871d2A822U6NO6l1/dZpmwK5nt+a9pbGThmrU3Y/xY0LES9YvUDVKldzFZCw+5IJKxPtTkmtJJ2ZicFtzKxAwAg4YBuMgAPAs64ZQwApFYkVxyleOElh04V4sdEedphXFx988PakOWSIdOKJ/hgEDpHTD3U2IUxI0JEkzfcQMnHAOyGmFdGwl0Jes5bNcmfVqV5HlPOrVaWWGtdqrFpVCzccr9m4RpN+nqTqlatr5rKZemnyS+q3az/3mValUhXVrlZbO9XeSS3qtlCdauFJp0k5+cOSH/Tjsh91wlMnOCn3sl6XqXnd5u6aNSrXcOpvQo9qVkl/rBX5/x4jLDJjd4kNnA0IGAEH7IIRcAB41jVjCGC3JeMVzleQIw3HKuJ3seEisZ55pg8vim/ECt9yiyfrqGH3JUkHBItaG3KP7L1I00jRqKKLaovXLBYkiu0WYuMfjk0QJ4QGaZLKEdtqpbyCg3Heyg0rRQUiQn3IQgWZcz5JMP7z43/Ut0NfR4KQMDmZscnmRUHLpUQZol+4ZqGWrF2i+z+7X29Me8PNDUesPm36uJzPTWs11a/3+XVKV+Dho7gyhajUZy2f5VTsw1r30ZDpb0gb12r9pvXuuw2bN6j/bv3VdaeuRV7zqQlP6av5Xzmc3T8wz8938crK4yEq35VNRHtQVHvofw/p07mfulOifeM9GoO/B+07SPu3KroUxB8/+aM+nPVhgXHcmHFzI4nJwW0PLnI+t3xwi97+8e1tc4n1d+uKjTfikBE6cpckOVPjRr7hnRv01vSii+jcfNjNKY/z8YUfp3QPJDvJCLjU0ElGwAHgWdeMIYCq+OuvfaYqkmyQJCMiSXiJ8CMk4fikGUwGG+7JJ3uv6PjGby7ES19U10i+yeoFF7agKT9PcRLu90u+d5Ij6mQn/Vatpd2b7q4qeVUcYeJgVaNaDTWr1cyRHYQD4fIDu2L9CudsNXflXHce5ItT1LG7HuvOZSzIHJKGHIuSqIsDnoeFT2Z/4uJ+G9Zo6Ej4hUkvuOxXi9ctdpJ2h4Yd1Kd1H5f7GXL9cPaHjiQdWW5arw1bNmz9e+OWjbr1yFt1RPsjiibOb5/S5MWT9X6Hvuq4cr66r5rvpHzU3bzzgALZ8cBSVCNhCAlCcBKrVKmSe6eBEzjzr1OTTi58qqjGQwgPO1FzPekfG4PvW9VrpXrVi65C/POan7V6w2o3TNQ3GodsnvzNnpFRrKjGvuB4x/nRWui/dV15eS4mO/EhLnFM7if3IFFE2zp+EedE4xT3YFXUdYyAi/vfWMRxI+AA8KxrRhCAcEmmgW0W6fW777w0jLMVxRWQWqOsVfETmDRJ+sMfCkq/6Zrg5EWTXdKKFRtWOMkXYuVFQgt+6L6c/6Vzbjqty2k6apejnCTL998t+s79UC5du1TVq1bXLg12cTV4UQ3zQnWN7ZcfQNTBhAdBwk1qNlGLei2K/SGGMBeuWqhFaxY5wuIdCRRpm3hf1N5cv3md5s7OCxk3r9dcDao1UNM6Tbc6YUEcPBRAkNUqVXPv8X9DoKm2NyW9G6vvm2ofOy93ETACDtg7I+AA8KxrRhCgwhHlBPFYJuMVJIxTFmpjyg7iUJVMO4vn86mnSn36pH9akCXqZkh37oq5jmCRiNo2aOtI9t/T/+2kw/YN2zsnKqQYJF6SX2ArXrJmiSM0VK9IW0jQ81fNd6SJdIkEDQG3rNvSSXcNazZ0EjBq6WXrl7lroP7+cemPjmRx5OIFAaNGRqLlhRSG9AphQqrMecS7I5yUflbXs9z4SJQQPLbfkhBrKqji242M7JW11ioCAkbAAbtsBBwAnnXNCAIjR3onK5Jn8MJ2i50WjVuULCPxwkjJt93mQ4sy0VBlQmhrNq1xxNmoRiNHwJAnn5F2+QepIdVCuNTahTAhY1R9qKzJt0zIEVIvJDz558muL2TdrG4zJ7lyDFsqx3CgQj28Z7M9tW+LfR15R2QL8cZ7L3MeUi+kvnT9Uid1o6JlHv+a/C/NXjFbzeo001EdjtIZe5wRpOIuDONLJZ0rab9MbIKNmZUIGAEHbIsRcAB41jUjCFx2mfdePuEEH+dLw2YLCZO1KqrZG3/xwYN9Mg6yXmWiQbTY79Zv9M5EECqfkUYhTGystF4tezlV9aLVi/Tz2p8dyTqJtkZD57ADae/TYh+X/AJp+t0Z7+qzuZ85EsfuifSKfdQ5SNVu6iRm/sZ2DHnyQqpNbGs3rtXitYudpLxliyf7qUumOgkaGyetSuUqql2ltro3616szbM0GC6UhAScviCq0szC+pQ1AkbAAYgbAQeAZ10zgsCtt0offeSHJtSoZUtfx5cQIsKLKJAQ3yZOlO64Q3qMmJc0t02bNzkVMNJt3ep1HZlCpBDwvJXzHHFCmEirOE+R3AIShQxRVUOq1NhFykVaRYrGu5d44E/mfuLicPl+72Z7q0bVGurSpItmL5+tlRtXqk7VOo7MqU5EWBIqaSRapOB4D2lIHkcvxmbcj2Z/pN6tertzcEBiDdiVSbiBLRj1uTVDIF0IGAEHIGkEHACedc0IAmSuQgompzN24CgtJOFIt9++rRBDdHE8n6n1m+4MVqhyCfeADPt17KeeLXqqTb02jgghNyTNWStmuXAiiBgnJtI5onZGukUlTCP71NpNa53TFVmvDml3iAZ2H7i18AFVijblb3JSNOTN2EjQLjlHpcrauGmj2jRo4+y2EHKjWo2c1E0jsxaSNo5XSOk4cXHtpyc87YorNKvtvbGx+3Zq1MnZrEPDmzKy6TZoziJgBBywdUbAAeBZ17QjQNINYnZJNTlunDRjhtSqlXT00T4VZVQFKbowtl8k5scfT/tUdNN7N+nzeZ9vHbhN/TauXB/Zq4jVdSQcU0XzDsGiCoZIsRW/++O7mrF8hss61WPnHurdurcObX+o84SODzOhL/ZaiPTn1T87Ep+0aNLW66J2Ru2NKhmyRwLGeYrvsBnjlY3EjXqb79wDgvI0YdEEJxV3btzZqbKxPVszBNKNgBFwAKJGwAHgWde0IkCc7sMPSwceuH1iDEKPIntw/EVHjfJez4lxv+mY2MAXBzryRJLFlooUGbUh+w9xZBo1zkEN/Nev/6r3Z7zvUk2SJIIY2wNaHeDsuKioUQEXVm8XMiXeFCcrnLBQPRMrHBVMgPA5hrc0saQ4XEG2OFdh84XIkbA5Dxsz/bD7IgWjBo9q/6YDGxvDEIgQMAIOuBeMgAPAs65pRYBygzffLDVpIvXt68ONIomXcKTE8CKk46uv9mkq092wq+755z2dBzENMoP8kIIhuAt7XKiTOp/kjkGaj379qIgVJnxo7KSxGrz/YJcogoYXdIPqDVw4EipsbL3JGgTqEnxs2ewSaCBNQ9xI1iTNgGQZC7U0xAzxUkyBJCGQP3ZeJF7mh6QMOWNjxpmruMQO6cbPxqs4CBgBB+y1EXAAeNY1rQi88YZ0333bhiTWl5q9xARHFYziVdDDh3uv53790joNR3xIoBePu1hzVs4pMDgOV6iCh/UZpj2a7qE/f/FnZ+O9bN/LdOxuPi/mHz/+o7PB7tV8L/Vo1sPFBkOM2HdJOVlcI1EHquTpS6Y7xy/if5GeCW9CRY0kS2pM7MqEIpGxirAnl62rWi1HyqioI8er4rIzFTcfO24IFIWAEXDA/WEEHACedU0rApEEnGxQvKGfemrbEWzEv/619PLLaZ2CGwznK0hv3Pfj9OD/HixwAaTKQ9sdqt2b7O5yK1/S8xKd2uXUAucgyZL2ERvwT6t+csS5T/N9dO6e55Yo9hYpl4cBHL3wZCYzFlI2qmnU1diniQ3me9I84gQGeSM1k0s6JJVlKqiulUR+LCszmApa5fccI+CAvTUCDgDPuqYVAaTciy7yma8SG4k5rrpq27cUXOjSRRowIK1TcIORL5lQIxqJ8yFivIyRRrEFY8OlqhCZpTLdUEeTjAMydrmoF3/v1OCEG7034z3nPU3ifubVrmE776BVqZqbaybVzv+T9LCkBzINgI2f9QgYAQdskRFwAHjWNe0IfP+9j+mlhm/UKCs4aJBPxEFbssRXQnqTpMMZaC9OetERHt7HkBiJLyDhV6a+ojO7nqnrDrouA1ctfEik31UbVznJHKcwYoIJUyLs6IOZH7gYZBy+8LLGO7tjo44Zd7g6W9IISbuVKRJ2sWxEwAg4YFeMgAPAs64ZQYCUkyTdIA64dWupVkKZ3Tvv9KFJkHC6GyFEeDEPfn2wi6Ml5eRLU17SCZ1OcIUWWtRpoVb1fWapsm48FJCyElsvhRSWrV3msnGh8kbtjMMV6u5MN7T+X0q6MdMXsvFzAgEj4IBtMgIOAM+6ljkC1PM95hjp/fczc2mqGuEsRTapm96/yRVJoJA9Xsgk4zilyylJU0FmZjbJR6W6Ed7SNNTSSOgh5eRKOvfDJEHCdUra0c4vlwgYAQdsqxFwAHjWtcwRwEsah6wLLkj/pXGYGvLGEEe4lBa8ZN9LXPgQdljsrsTSloWEmf6VpW/Eh1xIlvSr9A1pI+U4AkbAARtoBBwAnnVNKwKbN0tffeVrAdetK+2+u1dBR43jhB19+mlaL+sGI4vU1z99raOfPNo5Mt102E2urCANBydCecil3KRWk/RfPEdGxDeuv6R3cmS+Ns2yQcAIOABnI+AA8Kxr2hBYvFgirnf27G1Dknjq7LN9lSMaWbK2bPGe0uluH836SFe/dbUrsEB8LQ21M5WLqKGLyvfifS52nsYVtf1e0t4xEq6oGNi6t0fACDjgrjACDgDPuqYNAWr5flhIFXe8ojt39sUWsP0m5oMOncQT3zyhJ799Ur/a+1eauHCi7vjvHc77GckXfSvvV+5/pctuVVEbz0V/kQQJWzME4hEwAg64H4yAA8CzrmlD4Je/lBYsSD4cCTfwiF66VLr88rRdUjgzXfb6Zc7TmTST5G2mzVo2S29Of9OF/ZD16uC2B+vinhen78I2kiFQjhAwAg7YTCPgAPCsa9oQQNW8cmXy4QYOlB54wGe9wgErHe3TOZ/q0tcu1b3H3utq/ZJvmXjaA9scWGD4etXqudSOzeo2S8dlbQxDoNwhYAQcsKVGwAHgWde0ITB4sDR9evLh9t7bJ+EYOjQ9l3v+u+f13aLvdMMhN7icytOWTnMDfzDrA5f56rhdj3OkS2jPbo13c/G1VkM3PdjbKOUPASPggD01Ag4Az7qmDYG33pLuuWf74aiMNGeO9PTTEiUJQ9sjXz3iCh2Qw5lG4g1CjiiagN2XXMqEIxELDPlS0YjMU9YMAUMgOQJGwAF3hhFwAHjWNa0I4GD10ks+DKlePe94RcYrJGM8pEPbfZ/d56RayBfJF6Klbu9FL1+k/VrtpwG7D3B1dKMcyrzvtfNerqauNUPAEDACTvs9YAScdkhtwDQicNJJ0v33Sy1bhg2KZzOl+y7Y6wJXaGHwa4N17K7HOsKdumSqbvngFpdRqleLXjqg9QEuw9Q+LfdR58adwy5svQ2Bco6AScABG2wEHACedU0bAiTZWOvDb1WzplS5skR94A8+kEaOLPwy5EHesmWLqwq0cfNGVwe3epXqBTr8/r3fu/KBp+9xuvt+/ILxLuEGamdCi/KU5/IpYxdGKj6i/RHq2aJnhc96lbbNtYHKNQJGwAHbawQcAJ51TQsC33wj/elP0s8/ey/nTp18Fqznn5duvVXq0GH7y2zYvMGFCbn31QtckQLIE5Vx6watffaqyjU07O1h6tO6j/p3IoeTtHD1QlfZ6Ko3rnKqZqRgKhxR5L5O1TrunZSTFd3u+5Wk5pLM9zstt3i5HsQIOGB7jYADwLOuwQgsWuRLzinsSwAAIABJREFUDa5bV3AoMmORjhIpOLHhOEXqyJ/X/uwK1mPPXb5+udo3bK+ODTs6KZjUkVe9eZVO2f0UVy+XRh9CjSYvnqz/++f/ue8IQSLl5PG7Ha/uO3d3pfzIfuWScFTQ9o2ke2OJNyooBLbsEiBgBFwCsBJPNQIOAM+6BiPw739Ld9+9/TDkhD7hBGnMmILH8FKetGiS81amBN+3C791tXtrV63tCHTlhpVOiv3tm7/VRftcpMPaHeZUzNTOnbJ4ilZtWKWV61fq8tcu15yVc9zglfMquwL2JOSArO/ud3dGi9kHg5bhAc6XdI2kLhm+jg1fPhAwAg7YRyPgAPCsazACzz0nPf54wWHIeLXLLtK113pP6KhBnqiaF69d7KRZJNev5n+lZnWaOZLFiQrp9zev/kZDDxzqCBkP5hXrVrghqKOLrZf0khS0v/O/d26NAcYZ65B2h+jefve68SpqQ+HwgaQizO4VFRpbdyEIGAEH3BpGwAHgWddgBJJJwLVq+bCjjh2lqtU2u3KAS9Yt0ZwVc9SkdhMtWrXISagt67V0Um3danXdC1vwiHdH6LJel7miCQ1rNHSS79wVc520/OPSH13FI9TMSLyQNoSOKhvVde/WvdWgRoPgNeXyAH0lPS2pUS4vwuZepggYAQfAbQQcAJ51DUYg0QYM+Y4Y4SXgjVqjVRtXuJzNs1fMdg5XSKcQKjmaaXxHWBHEidr5jK5naI8me7jqRXWq13Ge0RDz5vzN2rBpg+vz6g+vOpU16mmIHJU10jL5oCtye0wSJQcvrcgg2NpLjIARcIkh29bBCDgAPOsahEB+vgQBkwULb+c1a6RHHpH23FOqUWujlqxfpPmr5jvbLOrjqlWqOs9m6vXWrlbbqZwhUgj4ytev1AmdT1CXJt6DedaKWa4fNmEctXhHhY2kTFpJbMjL1i9Tu/rt1G2nbhU+5IhHk0Ml/TdoR61zRUTACDhg142AA8CzrkEIkPmqWjWJur/U+cUTGsm3efN8LVm/0KmHqc/btHZTTVsyTVMXT3UVi3gR64vUS8KM4W8PV98OfZ1KGlsu9mEnJddv5YibcyFhYoUJXaLOLwQMiZPnuU39NhU+1/OtkjpKOjVoR61zRUTACDhg142AA8CzrkEI/OIXvjvZrlq08ERM/O+KTQu1dvNqrdiwwnkskz6SUCMcqP47+7/av9X+jjhb12utpyY+5Uj4wh4XOm9oVNK8fl7zs7MdExu8YcsGn+d58yZ3PaTgxrUaq0XdFmpYs2HQGspD5+WS3jLyLQ9buUPWYAQcALsRcAB41rXUCCDxnnjitu54O196KdKvNGXxJDWsXdeliETdvGDlAtWqVsuRMerjGUtnuPKAJNWYuWymbjvqtq0DQdLYeyHcJauXKK9SnmYvn621m9cqf0u+k6aJ8cUpCwm4IreFkv4q6XNJmyVRDfkMSftWZFBs7SVGwAi4xJBt62AEHACedQ1C4JRTpBUrJNJQnnee1L+/VL269O3iz9WwVj0tXLPA2XNRKSPV1q1R15EoBPvz6p+d9PvUKU8FzaGidsbZ6peSKMQ4X1KPOCCIAe5TUYGxdZcYASPgEkNmBBwAmXVNAwJLlkjnnCN9+aW0xx7SDTdI3bpJM1dM05y1U1WzemVXCnDhqoUu9Ah1MirmxjUbO5vuiU+fqPd/8X4aZlLxhkART36TWyQRIV0LtbwkMn7yNwk4tukUKh4+tuKSIWAEXDK8CpxtEnAAeNa1VAgg9U6ZIs2dK914o3T66dI++0iduq3SlMXf6eulH2iP5rs5J6t2DdqpeuXqW9NL8vfxTx2vR054RDvX2blU16/onaZK+qOkv0uCjKNqx9UkdZMEqo9WdJBs/SkjYAScMlTbn2gEHACedS0VAm++KdWvL+XlSWS9Wr/eJ91YmP+dqtRapSpVt+jFSS86gu22czdXRhDvZmJ/r3zjSp2/5/nq1bJXqa5d0TsRbvSepOdiuZ6rSqoRe4HN7pL2kHR/RQfK1p8yAkbAKUNlBBwAlXVNEwJ/+Ys0bZrUr59Uo4bUtq0PR3pnxttatWWhOjfbxV1p/eb1zosZAm5ep7n+OeWfTiKOygqmaToVZpiVkn6W9L2kJyVhPa8cWz2qZyRg1NAUbbyiwqBiCw1FIOsJeNq0aRo6dKhWrFihevXq6fbbb1eHhBprd999t8aNG1fi40uXLtWQIUPUv39/DRgwoMRYmgRcYsisQyACL74oPfqor/u7//7SEUdIrVpJ3y/+Xtf8Z4gO330fV5M3vq7v+7Ped3V/yfFsreQIoGpG9bxM0lJJQyR1lfSv2FBIwviEHy/pLkn1S34J61FBEchqAoYgH3/8cV100UWqUaOGINr333+/AAmPHTtWX3zxhYYPH665c+dq5MiRuv7667eSdGHHGzVq5Mh39uzZGjRokBFwBf0PkGvLnjFDuuIK7/1M69JFuvxyiTSU9391hz5d8L5LD0nCDByxJi+crNkrZ+uZU5/JtaVmxXy3SJpMOUZJiyQ9IolEnkdJmhnzhKYa5N6SzpMEGVszBFJFIKsJ+IMPPlDXrl3VsKEP+E+UWPk8YsQIXX755QUId9asWRo8eLA7v7jjJgGneqvYedmCwMcfS/fdJ23Y4OsB77qr1KiRVL3GZr0y9RV9t+g7rd201jlivTzlZb19/tvZMvWcmQf2Xkh3YyzWl4nz+feS+kvaL6Z2riKpnqTuMSk4ZxZoE80KBLKagBMRWrdunW6++Wb17NnTSaxIvmPGjNHo0aO3knT8d6ivizrO+EbAWXEf2iRKiAAS8OrVPgNW1eobNW3ZVJevOWpVK1XVpa9dqrfOfctlu7KWOgL5sfjeJZL4e5ak2ZII3MLC3jtGzNVjCThaSqqZ+vB2piGwFYGcIuBEiTZevYyKmgbpRmro8ePHb1VPJzseqaEjGzDjQdi0RLU0YyU2yPstsuFbMwR2IAKPfvWoc7Lq06aPq0yE5DvivRE6r9t56t+pf4XPWlXSrUGlPFcSBIwEjN13QSz86GJJ7eTKIjt1cydJbUp6ATvfEIghkFMEjHT70UcfOfUyLZ0E3K9fPyddI1kjYScj28TvIGUjYPu/VJYIPPGEdMIJPhQpaoNeGeRKDkZt2tJpalOvjWpUqaFB+w5yxRaspY4AhEuWK8gXEuZvlPgHxAiXkVA77yapRYyMUx/dzjQEtiGQMwSM+vnBBx/Ueeedt1XdnIyAIelRo0Y5R61kEnD88UgC7t27tyZMmFDAlpzKTWJe0KmgZOekC4HnnpN+/FEamuDMfObzZ2r1RiyUckRM5itCjmhndz1bZ3U7K11TKPfjEG6EIv/bmI0XVL+S9IKkEZKw+fJqFPOENtVzub8lMrrAnCHghx9+WIcffniBEKR02YDxhKaV1BvaCDij96YNnoBA797SBx9IVWCAuBZJwFQxWrR6kXZvSkoI3y7rdZlJwCW4kwg3wu6LCnq9pEqS7pV0nKRmMbUzhReI+Y3igEswvJ1qCBRAICcIGEm3devW26mGk3k5E6pEK8wLOvF45ITF+MOGDXPSczIVdLL7xgjY/jeVFQL33uvVzhReSGxjPh+jh/73kGYtn6U9dtrDZb6i8lG1StV0/3H3q1kdqMNacQigbqa6EcQKwc6Q9Gks3OjcGPmCZPOYFFzceHbcECgOgawnYMiXFp8o4x//+Iew2RKexPEo7CjeAStK1lHU8cSwJs59+eWXC3hVFwWgEXBxt5cdTwcCixf74guvv779aPNWztO0JdM04NkBqpJXRfnKdyUDqfv7uz6/017N9krHFMr9GNh7v5b0mKQTJDWIOVuRXIO8z01jYUZkvLJmCKQLgawm4CjDVeJijz/++K2OWBwrTSasiHzj1c+MFXlB9+rVyyX3iLynkwFuBJyu29DGKQqB666TDjlE6pvgSzV96XR9s+Ab3fPpPbpy/yud9zNScN3qddW5cWeXiMNaagiQ5eobSU9ImoA5StJHsfzOZ0oi5IhgLt6tGQLpQiCrCThdi8zUOEbAmULWxo0QmDhRuuMO6TFEs4T26tRXddlrl+nw9ofrF3v9QlUqbTMOo37eq7lJv6ncSWsl/TdW3QhJ+GZJBB3i6Qz54um8j6QjUxnMzjEESoCAEXAJwEo81Qg4ADzrmhICF16IP4PUnVRLCe2xrx/T0xOedqknyf28a6NdtVuj3bR03VLNXD5Tdx/j/SGsFY0Ajlf/k4QHdBTTe30s6QaJN8j7fI6BaAhkAAEj4ABQjYADwLOuxSKwcKG0YIHUjUKzCe3f0/+t+z+/X9/89I1LO0nmq3rV66l1/dZOEm5Xv53uPRb/XWtFIUDSDciX0KMbJe0fk3zJ83x2rNQgAV1tDUZDIAMIGAEHgGoEHACedS01AjOXzdSgVwfpmgOvESFIi9ZQJsA3km9026mbLu11qY7peEypr1EROqJuxt77Q4x0UUU/LoncdhdIOiJGvCjyyXxlzRBINwJGwAGIGgEHgGddS43AAX89QKP7jlblSpW1ZO0SPfLVI5q4aKJWrl+pNvXb6OoDrtaJnU8s9fgVoWOU7xkCfiBGtki6z0tqLemgWFlBvtupIgBia9whCBgBB8BuBBwAnnUtFQLnv3S+I9i/f/t39d+NujxS5bzKLu43aqifd6pjtFEUwBRYIM4XqZekG1fHKhytkDQ81pEiC11iyThKtVnWyRAoBgEj4IBbxAg4ADzrWmIEyHKFs9WmLZvU86Geql+jvi7peYlLO8n3NSvXdLrSXRruoia1mpR4/IrSAekXuy9JNrDtkniDMKRrYykmKTXYR9JpVt+3otwSO2ydRsAB0BsBB4BnXUuFwJqNazRx4URd+59rNX6hr9C1U+2dHOny2rhpo4YdNEwt6yG/WUtEAPKlstHEWKGFf0k6PRaGxPdnxEoLgh7ZsKwZAplEwAg4AF0j4ADwrGupECDr1eK1i0UGrBvfvVE/rfpp6zgNqjfQXUffpeN2I3OxtWTki7valFjIEWSMA9Y/JM2L5XymuAI2YCodJaTc3h7QGTOkKVN8Yea2baUePXyBZmuGQIoIGAGnCFSy04yAA8CzrqVC4NmJz6ptg7bKU542btmor+Z/pdnLZ7ssWD2a9zDP5yJQ5VGFUoPYfz+QtG+MZJ+KpZpE4u0liZBrX128iPbII9KTT0pVq0rVYgkqO3aURowoWCuyuHHseIVGwAg4YPuNgAPAs64FEPjyS+nBB/2rqPbipBf1+bzP1a9jPxdyFN/qVKujLk1xG7KWiMBmSZ9IQgKuGst69aKkxrHSg0NipNsj5v1cKIIbN1KInNJpUuVYPaSaNaUOHaRataQjjpCuuMI2wBBICQEj4JRgSn6SEXAAeNa1AAKHHy699JJUj/yHRbQZy2boitevULXK1VzBhVb1WqlF3RZavn65e+/RDAqxFo8AyTYWxmJ+qfPbKlZsgXNGSSJgi7Cj9pJ2Lgq6DRukb76RHn5Y+tvfJDzPq1eXatTwUjAZU9q3l+6/3zbAEEgJASPglGAyAg6AyboWg8DIkf63+8QUQ3c/nvOx7vvsPq1YT9AMNWsr6aTOJ+n8vc5XpTyzQcbDDULYd5dLWixpi6Q/Sjo0ZgemBCHeznVique6he3VsmXSpk3S559Ljz8uvfCCJ2Aaki8EvPvunoAffdTueUMgJQSMgFOCyQg4ACbrWgQCH34oPf+89Kc/bTvp7R/f1vgF43XF/oWrMjdv2ewcsPCKbtOgjapXtjo9iTDjZEWJQd6x/0LAjWKfX5b0hiTKK/eUdGBMHb3dVkG6S5dKc+ZIdep4pyvqQo4Z41XQOF1hB65d26uhDzpIuu02u+cNgZQQMAJOCSYj4ACYrGsRCPTuLX3wgVQl5nI7dfFUPfTlQ7rjqDsMtwAEsPki9X4ei/NdLwlpGJkVKfcvsexXWMz3SFQ9b9nipd0VKyT+njXLf8Y+MH26tHKltwEvX+7JFyKuW9dLwKgz+hBFbM0QKB4BI+DiMSr0DLMBB4BnXTVsmITt96ijPBiolC965SI9dTJ+udZCEJgvaYOkyZKmx0KLIF+I+c1YrO+vJJGuBKnYtfx8T7rYegktWrRIatpU+vFHT75IwrS1a/0xPKF/+EHCMWuvvaRbbpH2p5yDNUMgNQSMgFPDKelZRsAB4FXwrm++Kb33nv/NpqFSPuCRA/TpL8nPVAYNyQ67Jk5Emzd7G2YkzZXB5TN5CYosQLyrY1LwpljWK8oK4oxF8g28nrfG+0K84AHRrlolNW7spVvwgXhnzpSaN5fmz9/m+cz52ICRfjm/SxevhrZmCJQAASPgEoCVeKoRcAB4Fbgrv93YfU8nBVOsHfzowXp94OuqVbVWZpGBbJDkpk6VWrXyts2ddpIWL5aaNfPSHRNE8oN8It14ZmdV+OjMd80aPy9eODwhcUJ8SKGR+pf5VqninKy+yctztX0pMYjEG7mlkfP5Tkl3ScJXvAUqacZft06i9uP69b7+I2T7889eIo4eVHg4adHCq6NpO+/s432bNJEaNNhR6Nh1cxwBI+CADTQCDgDPum5F4Ni/H6vHTnrMpZTMeJs2zRMNUi/q1oYNpdmzpTZtPBlDOkjFvGiQM0QdJZvI+ATjLgDhQr4//eSlTR4IIErmPHmyt7uyFgzpNWpoU16ec7TC8WpKXp5LJRmVqGgY834+WlLf/Hwn/brGNXCsIpYXTCBeyBVbL+QKIYMJ14f88XKOHkqQfE3qLcs7otxdywg4YEuNgAPAs64Ogevfvt4VVMh47mZIBLvmpEkeecgDlSsEi4MRjkWoXyOpD8KFXCA94lyRjosLUk73nmJfpXF9SBhJE8JdssQTIiriffeVGjVykvBsKhtVqqTl+fki9ndSXp66sR5JH8ak4atiWa8q8z2SNBItKmYeQFA7I/HyQkuAhMt5fM87mEHSYIGUbOSb7h2vcOMZAQdsuRFwAHjWtWwRQJKDWCAvpD5IBIkXaQ6J79tvvQ0YdSyNvyEoJGGkPsgIiRNJsSwaRPfdd37OSKJz53oJlOsjnSKVozbv3t19j93320qVXInB1Xl5zrHKfZeXJ3KbvILqOT9fu0pysj1EzgMI64VsIXdU2rvuKn3/vV8rxItqm7XjmMWDAFhxzJohkAYEjIADQDQCDgDPupYdAhApZAZxQFqQKqSGUxFxrJAxGZ6wcaKORrqEACFhSIf+SJkch6j4Lq7+sFMTQ2JI0fSDNCNJOpIo47+LPxadj3ROiyRTHhJ4aEASh3R5cIgcxVgD0ickvO++ym/WTNMrVdKSqlVFYo2/klyjUiVhTUcFfW1enm7Jz1eH/Hx1ys9XHuT7zjvS119vwwMiZm1cF2xYC9hwTezMXI+/49fNfHk44XgkrRe2q4cdJpEruqjGnGycwhHKVnx+hT996ZoRcOlwc72MgAPAs66ZRwByQ72MjRNCgTghml128e9IeBAL30cSJmTKuUh8kCGEjOQJGUKyfAdJcQ6kCBlCSu3aebUs5/EZ8ore+Tt6Rd/FEzKECNlH53BtyA6VOKTINfmOuUb9IGVsv+3ba23btpqQl6fV1atrfV6eI+E/U1ghL09TK1VSb0lH5udrj/x81QQT1PB//7snduzgPJDwkMEcuB7XYM18RkOQSLrxOweWEDBObUU1CBjpujgCtnGKJuBsxOfXvy71/2Uj4FJDZwQcAJ11zTQCSJQQJmQycaInWQgNKRZbJtIwxMILQoWQIWvUu0gaOGshFR9wgLcdYytG/YodmNJ7SM0tW/rvS6KWhgAZD2cqSI95ROE9zI258h1z4p3rcR7ky/yYJxmpIE0IMi9Ps2vV0vxKlVzc77LKlV2xBdrreXmaRshRfr765OWpMtfm9emnfgyuS/IM5sJ1GA+yZ51cb0d7gGf6HrHxdzgCRsABW2AScAB4FaQrWQvRUnbqVIYLhrCQROfN8yTCO8TD35AMUhskE6l0IVxyYn78sSdqCLZXL39e5LwFQUF+SHE4REGQHGNxkHFUGaioZfIAAOlxXaTeyMaKFMqx1q29WhiChgD5zHx4YGD8SCLloYIxYhmr5lSurO8qVVKDvDxtqFxZi/LzVSkvT3fn5eneLVvUKS/P1/ZFikaCgsi5BtIuDyk8RKB25kGC61lN3zK8WSv2pYyAA/bfCDgAvArQ9YEHPOf98pdluFjIBfKF3HAq4j2SdHmHYDgH0oSMXnlF2m03aY89fBYnyIh+eBhzPo5akDUOSzxF0Ifvnn5auuwyac89vaTKK0pOAYFFTl+Mx2fID3U1L6RP5kDIT+R9DLkzBpI3tRmj8CfmCclzLFIHJxDk5g0bNHzzZvWuVk07x7yeh1eurFu2bHHhRq7CEdfjwQFVO+SOY1Vk22Y+yey7ZbhtdqmKiYARcMC+GwEHgFfOu44bJ33xha/P/uT4J7V70921T/N9Mr9qwmogFuyzSJlIeCSbpkhAVD4P6ZWKPkizN97oSTmxYeOFhCFbpEOIE+KDxK66ShoyRNpvP0+UjItEGRErZE1f7Kg4HtEPgkUKh9whXciXeUZ2Y/rGO3I99pjvf9pp/p3rQMScl8QmS8WjO7dsEfG+qJ7JdNU5P1/tt2xRTa5DH66JlBupmhkrslVnfmfsCobAdggYAQfcFEbAAeCV466YTu+9V/rLX6R7P7vXZbe6sMeFmV8xpDl+vLfz4ngFcSEBY+PkieC447x9l8+XXOI/Rwk3ks0OhyxiZCEsSBuCREL985+l4cOlHj28ejsKT4JcITU8eSPSp84iamckTkiacXDYYhwSakCOPADwNw8PjBGRItdGYoV8cbiC8ItpZ0o6N1bdyPJTFYeWHd/RCBgBB+yAEXAAeOW0K0IWmtmnnpKGvDlE3XfurvP3PD/zq0XChMCQULGZQmRRKBE2Vmy8L70k9e8v4bWJZFqUd280YwgTEofcGRux/rPPpIEDpb339tfEPou9FlJFwkRqxsv4nHN8iT48qbEnQ8xI05GjE1I6ZAs5RyX9uA4gRpm3GA9bLWFQxbSLJREQUgZ6huKmYscNgZQQMAJOCabkJxkBB4BXDrvCL3feKd03ZpNOe+40Xbn/lTq47cFls1JUxCSQQPULIXbu7O2wkDCkOWOG9Jvf+MQSSKklaRAmUjPEipcyIn7fvt6DGKkY8scjGoLm2px3003SDTd4FTNzgkSjkB8kcyRvHhQgXkg2qqsb2atLMj9JVE4+VZIVAiwhcHb6DkXACDgAfiPgAPDKWVe45cILpT88MFXnvXSenj31WbWuvzXjcGZXi4MTBIvtNUovicSI1EnheGynSKM4H6Ui9RY2W1TIX30lvfiir6HYtes2r2bU0JA0RMuTCDbi0aM9wUYqbFTPqLWj5B9IuUi/gQ5Q10pqI6mZpGqSy3ZVTMRtZvfDRjcEUkTACDhFoJKdZgQcAF4564pz8OaGk/X7936vp04p43q+EB7q36iRaAK7KmFF2Gkpu4QncyqhQsXtC97EXI8nDqRpJGDGxhYMuZOdikIJqAJ69vQvrosHM17SSL08EEDCkSRc3DWLOH6NpI8lLYilmKS+L0UBj5Q0OGBc62oIlAUCRsABKBsBB4BXDru+POVl9e/Uv+xXRtgOdlqCjg85xBPeM8/4eN4TT/RexynYUEs8cRyoopja6O+omhJq6L/+VTr2WK/yRvpGEoaAUT9HRR5KfNFtHZB8/xerfhR9S+rJXag1IYnCC4cFjG9dDYFMI2AEHICwEXAAeNY1PQhEjlGQGyrif/7TS6UUKTjmGE++vDLdohSRSLZRrmckYog5Si0J8YaowOPW8FvJFVz4F/V/JVWWtuZ+JhMW9X55FCp9ksBMA2bjGwKuHnUsct3QKDECRsAlhsw6pBMBskfhEIWd96yzvIT53HNeJXz00f6dVzkrGH+JpAMkoW6+WlKUhbmSJOoUIQXjCd035pyVTshtLEMgnQgYAQegaQQcAJ51LT0CUVlBQo3I3fzvf0svvOClXuJuDz3U21ix0fI5Hbbf0s82bT2nS7pA0kBJh8aI9zZJH0k+1aQkiiVSbhAC5ryz03Z1G8gQSD8CRsABmBoBB4CXg11xAManaYc2VLqomnG0ipJZMCE8jglDQgomacVee0kXX+xtreWgPS/pcUk3UHBBUltJkyVNlHRdTOpFDU1OL6RgKiCNkdS0HKy9qCWsW7dON998sz4jNpsKUL16afjw4aqRLLtZCbD44osvNHbs2JTG4txhw4ZtHX3UqFHqifNdMW3atGm65557NGLECDUkEUtCW7p0qYYMGaLZxJGLUPPWGj16tDs38Zocr1evnm6//XbRL3E+HTp0KDDWfvvtp08pypGkpTr/4taXynEj4FRQKuQcI+AA8HKsKxkbp1Z+SVdc2EK9WvbacbPH5kv79lufbQr1Ml7HEO3hh2+rXUt4D9JvOWg3SlouiUQb8ykZHCNZ3vF+niTpCUn8TNeXdGJMNV1GQWBZgfDdd9+tNm3aaMCAAcHzgRiHDh2qzp07F0nAnPfDDz/o6KOPVnFkWhi58n1EqvHnQLBjxowpcCwi5EGDBjmCT7wmGLz//vuOhGmJ5B49rIBRsv70YUzO24Pc6GXQjIADQDYCDgAvR7q++qp0zW3T1Oz0kTqkWwddf/D1O3bmZJ4iuQZxTyTAOP98n9MZCQQnJ9TNhPdQOIEUjjnclkr6RSzBRsuYNDtD0lxJLWKxvpDwCkkbJZFepJ2kipiCMp0EzC2TigQcf82SEnBEdskkYIj2tdde09lnny2uMY40qrGGdPr999+rX79+WrJkSQGSjR4ckH6RkktDwGX938UIOABxI+AA8LK8K4mlSOQ0teldatj1U11/0PXqtnMWSJTkRsb2S9ILUjkSj4vjFYSMwxWF348/XuqT2zmh3pV0k6QRMbLF0YokG2tiZLsWlaMkHjGQdPF8hoCxAVfEVhwBo05GoqRNJgSxAAAV2UlEQVQdf/zxGjzYR0nHf8/neDVupILm+0jNHamBH3/88a3EiNr7nHPO0YMPPlioOjn+OpGafO7cuY4ku3btqmeffXarinnevHlOhQ7xxkv1jMH1IVekVM6JJ1mOP/nkk6WWgHnooKWiPk/XPWYEHICkEXAAeFnclUJB97zylrb0GamrD7tYZ3U9K3tmS1pHbL1vv+0LGJBdKmpIwMT7kqEqB2vabpG0OmbrJa0IeZ03S+L7n2Pky1KRemnrY6UGsfM2j6mfs2ejynYmRREwxPLRRx850o3UsJBM9+7dtxIYs8XeGql34yVgiPXAAw90xATJzZo1y42VqgTMNe+66y6dccYZatSokSPpyy+/3AGEqnvgwIFOdc54Cxcu1OGHH6727du7z5yH/Ta+ISFPmDBBLVq0cP1X8BAaa5H9NpKG44+lck5Z2n+ZjxFwwP8TI+AA8LK06x/HrNbYFdfowH3rOqm3djXyKmVZo9IDunEcXaiXGyW3oAoSMb84YuVYQ4WMR/OLsQxW2HE/iRErdl9cdBbF4n0JM8LhalOMdEk7Wd6drYrbzqIImGMRgTIO5PTMM8/oF7/4hW699VZHci1btnRSbmQfjQj40ksv1XXXXbfVEYr+kQQLMUcSaioq6IgUGSOZnTYa46yzzlLTpk23k4AjDCI7baIEHI9RsvkUZwM2Cbi4uyzLjhsBZ9mGpGE6z3/5llrtVFf7t9o/DaNlYAi8Xak0NGqURBww9mCyTOWYtzNSLJItEu7fJD0Qc57ChYhHng2SfogjWlTLqJyRkDkW2YQhXuJ/K3orDQFfddVVTpKMPIbjVdPxBByRdKIkWhIJGHKnQejReHyOVyHHPxi88847Ovnkkwt4eHN+UTbgUALeEfeQScABqBsBB4BnXUuOwL/+JU2YIF1LEsaSNYiOxjsEhvoWEoTQIDzIkM/E0HIOhEdsLdJm9ILo+DvVhlSL7ZY8XIQHMT7Xxn6L9PpGTN3cXdIJMacqYn0JI1oZm+M6SQtjtl6kXogXu2+t2HlGvn43khHwG2+8oY4dO7qwnHiPYtTItEMPPVTYci+66KLtwpYSVdCcH9mNGfeQQw5xNt+iJODImYqQn4hoGSdeBR1PwPFrKI0XdDoIGCmZdZ133nlJQ6NSvfdTPc8IOFWkkpxnBBwA3g7qSupi6gLkXEPtTNzin/6U0tQhuFWSIDDIlSVDtjgxIUlCcBAkEiShPJAwfXjhRQxJosiO7K0QHuOhCo7IkXEI+2F8iDDeNktUKirlP8SIlXMJoOL630l6OOY8RWgRzlVcDzvu+Nh1eUCAtHmncU2qHZHjmRdEbA1H+IJxwPGYxMcEJ3PCSoyzpW/kUEUsMfZTpGLIKD4eN7KTRmN26tRJU6ZMSbodnIuTVeTEhZMXr7y8PBdihNQbSeDYn+PDqEoSBxxvu00Wl1ySOODEeWTyPjMCDkDXCDgAvDLu+r//SXc8+77OPbWRjtu3axlfPfByt97qS/ZdRXmB5C1S6UJYkO6PMQKDrJAgaZAlITwQG2E8xM1CvBDgnJikyrmQNSS8OEa4EDVxuLh7oRbGNotbDChyXcYlOQbjMPaEWMIMXNeoSkTKSMifjFVvx8Y/PXYu0ixj05e/v5L0ZSyXM/Ng/pA7a0Iq54GhDDJbB25YbnSPnJkOOuigrROeOHGik4YT1c25saLcm6URcMCeGQEHgFcGXalJ8Mw7E/W317/WvCZPq9cuu+rhgTeoQY0cihSlqhGxvadSbn5bi6RVCBByit4hTcJxIESIc+eY9IjkiQS5JM6GiuRLg9QgbKRb1Lx8j4SJuhlC5m9icrnGLElPSzqXcA1J82KEioTMORAwY5GxihAi/FMhXaoWHR0jbbJUIdEi9UKyvO8Wk3bxdv5vbAzIG/KNpF6IHkmaa1gLRyBRbY00/cILL+iUU04JzqQVPruKMYIRcMA+GwEHgJehri+/O1djP/9Mn8z+VIuqf6JdGrfTqT0O17kH9lWzOlBQjrWZM31ZwbgGyUKo2GshLz5DTpAnnsJRQQLIFnLlHIiQeFkIFSJtFZN66QMqSMaonCFh/oboIFXUxhBgFAqE+vjbWKWhLjHSReqGpOkHYb4i6S//3975xEZx3XH85z+AsR0jJyqqE+wABlIkRCvFNWkPHMjBpTUHo0hppUY99IBkUSFh15KFrdLYFa2LpcDBEqW9AEJw4lAkQuFAhLhYHCIkGpUaRbZxSWj4Z7PYTpPd6jvet7ydnd03s4PtfTPfkVZez7w3+97n/Wa+8/u9P5MWyndF5Hsi8pO0wOLBAOWAx40HBQg4vN8Naa8bZcCxv4vIxyICLxqjnOGpw2uP0+pWi22p7hCvmgNM73exyb84PwU4BGsKcAh4i5D19D9uye+u9UtLww752Q92yHvvvCM1K0pwGlGIukPA4P1CpFAziDA8VoglvEkIJoRKiS6EFvsgjBBjiCRe44d8EGsILQQQIo7vSAfhVqKL8DC+4zdxHoSIsQYzBk1h8BQEHeKM0DTWK8KrAbem5+0iYI5wMfJhH6YTIYyM9PCAUU4IMAZ9oS4QcfxFGjW4CnlRF4S/7ZtcFaKhmTUWBCjAIZqZAhwC3iJknf92XlZVQFqiu0FAIbYI80Jw4flieUb0s2KEMQQT3iSEC2KGtDgOHxqCC68T+xG2RigXYWZ8hyeMYxBinAeha4SD8R1CibwQQiyQ8Zd0OBkiiXIgZIzXA8JTxTQirM2MZe53aGKKoD9+D7+NUDU8bfyF9w1vHgKPBwQ8BKAs3EggDgQowOkh/Fj2LGgIhgK8OJfI51PP5eadCbk1MSH/+mJcJp5MypezU/L5R39bnB+06Kzog4WIwQtFqBleIcQWnibEEd4qNqSBoELcIHzwnFVoGqKrQtYQUQgevFCEpiGE8FCRD4ILwcfUIEwnwl+EoOFxQ1y/LyJviQiG8MAThnjiPAhJw9uF14r9EFp4tUiLMqHMeHjAR323qAlYVBJ4aQRiL8AYSo9h6xh2j7VJBwcHpa+vz9coQArwS7ND+emHH8mdx/+Uh99MSvmqhLxW+aa8UdskG19rkre+2yhvN6+Xd7ej1zEiWyq1sJzkpUsiR4/6rhTEFiIHMYT3CKFDSBnCqfqFIbDYpzxOCB1EVp/P654/Cw/3TvoDscV3hIfh1W7SPhipDAHGqrkIQWM0tHoNIDxpbPgfA8DwFw8CEFmcC9OYUBacA2VTHrjvyjMhCUSMQKwFGIMQ1KRwNfBAX+vU1NYUYJEHTxLyxaMZ+Wo6IY9mEvLoWUKeJBLy5HlCns4mZGY2Ib9//z3Z0JD7vk+d758vfCybX18rP9zSJG/UI6AaoW1+XgTzJPHaQPXBWs3bt4t88IFIA2bA+tvgXSKkjEA7BBchYwgaRBnhZuzDX2zoZ4UoYgAW+nXhBcMbdX9HXgyUQl8wBBcfeKvZQ7/8lY+pSIAE/BOItQB7rbbitS8fTpsFeOq/MzL11bQ8nEnIw5ln8hii6QjnM5mZT8jT589k4Ofvy5Z1hcVwy29/LU+/eSCrymukqrxaqipqpLqyRmpX1UrtyhqpWVktf/rlL2Tdd5bxxfDwNpMIrCK+mlxYiaOs8JpO3z56JMmvv5ZkOm8ymXS+p5JJSaVSgv9r162TCrwAocD25aFDMv/ZZ5LcvFlSzc2S2rhRks3NktyAntqFcC++mXquP033yarBVRBShJ3hAWNgFIQZAguxxQd9rnjkKfRBGnjKhR+N/N9MmJIESCAYgVgLsB5+xuRzbFiZxSsMffo0XvmdvWEZtytXrgQjXiKp9wwNyP9WlUl52UqpKK+UivIVUlmxwvleWVEpFRUrpPtHP5btWxaEIt828skn8h+IExJAmNJ9ieov+hW7tm6V1w1e3odXr8p4ZWUmv7OwRFmZ0y+pvv9x/Xp5Ey8bKLD95upVGautXchXVrZwDvwtL3f+4vPX+nrZpL9FyON8vxodlX/X1Ul5KvUidJtMOiv4lKVSzv4Tr74qzXgBQoGta2ZGxl95JWc5R7WsIx4D/uBjcQkEqeG5wkrRn4rP2+lBUgj3uoW2RMyMxSABEihAgAKc7v81CTDE1r15iTKtjQRIgARIID4EwjhhFGCXACMEjXVF8bos04R0CDDCkVgrlZs/AmTmj5OeiszILDiB4DloZ0vPLNYCHLYPmAa79AYb/Bftz0E7C96GZEZmwQkEzxHWzmItwF6joLE+Kjb16q1CTRIWfvDmtj8HmQVvQzIjs+AEguegnS09s1gLMHDr047yDcDK1yw02KU32OC/aH8O2lnwNiQzMgtOIHiOsHYWewEGcni9xayEFRZ+8Oa2PweZBW9DMiOz4ASC56CdLT0zCnBw5sxBAiRAAiRAAqEJUIBDI+QJSIAESIAESCA4AQpwcGbMQQIkQAIkQAKhCVCAQyPkCUiABEiABEggOAEKcHBmzEECJEACJEACoQlQgEMj5AlIgARIgARIIDgBCnBwZsxBAiRAAiRAAqEJUIBDI+QJSIAESIAESCA4AQpwmtnc3JwMDAw4//X394t6O5JCqhbrwP/t7e05S1ViFa2enh6ZnsbbWHPTYMWtkZER5xhe9tDS0hK8tUosRxBmnZ2d0tHRkVUDExPT8RLD4as4YZnFzc6wXGxXV5dMTk7mvXZMdhL2uK+GLaFEL4MZ7Sz3Hm26douxMwqwiOgG29ramiPAEN8HDx5k9nutF3327FnZvXu31Nfnvt5cf+kDrlPcUCBINouwH2aoK9bUVmn37NmTEWETE9PxErrf+S5KWGb4oTjZGW54J06ccN42hutK3eD0B1iTnYQ97rtxSyThy2BGO1twlnQ7M127xdoZBVi7cHCBA6TuAaunHoil8uCQBmlVOjwtjo2NSVtbW85lqPIjrxJcd/4SuXaLKoYXM/A4fvy4HD58OPNAohvo6tWrnWhDPiYoSKHj7uhEUQVfxkzFMIMAxc3Obt++7USi1GtB1bW0du1a58HOdG2Z7Mh03EY7C8sMdaadLURDlZ3pt4pCGlHM/YwC7FOAkUwJLhoBmxJkPTztDi97veAh6EsfllErjD/tZZBer3lUIa3e3l5HlAcHB6Wvry9zc9WZ4EcLHTe9p9lY6GVOUAwzPLzF2c5Uk+nRJ9O1ZbIj03Hb7awYZqgz7Wzh/QAqgmcS4DB2SAE2CDAOK/HYuXOnEw47deqU7Nu3L6efGMIDgdH7iL3ESIUzbA9Dg00+McGDyNDQUJbAoo8cfLAhxDM8PJzxkHUmpuM2h+6LZabXOY52Bm5uj9d0bZnsyHTcdjsrhhntLNfOTAIcxg4pwD4EGEnUTa+xsTFLONzOlFtcTY1j+0XuJcCKQUNDQyZqAA5KlHGcApzd1WFi5vbG4mZn6kH4/PnzcvDgQefh13RtmQTWdNz2a7MYZu46086qsm7xfqNXfh0KCrAPAVYDGzCICKFRbLr35hZh/R3DpnCs7Re5l0HqUQM1Khz71MMLIgpuAdZD1F43Rv14HJl5De6Lk53BJk6ePCm7du3KRFVM15bJjkzHbbezYph51TnudlaMB+z3fkYB9iHA6A9oamrK6vPVR0W7BRg3hhs3bjgDRUz9A7b3M+UTYJ2JeyCbiQnyxq0P2G1DXoP/4m5neIDTBSKsHcXBzoIy87ofxe1+5mZmEuAwdkgBNgiwV38t9h09elS6u7s9px1BlFQjeo3U9CNa7pttqf7vpy7uNCYmqKt7FLSf3ylVRl4REvdo+2LTxMHOwArzgN3zyMPaUZTtrFhmXiO/43I/y8fMJMBh7JACrNF1z/fFIa/J14WmEeFpSO+nwjn09LOzs5GYB6yweTFTxxS7+/fv54TsTUxMx20RW69yFstMP1dc7Ez3vlT9L1++LJs2bXJC0SY7CXvcRjsLy4x2tkBAtzPT/a5YO6MAuxbiAOi6urqsEbxKSEZHR5120BfrcK8Y47WQB/KYVkmx7UJ3r7ajM9OZeK2ApepqYmI6HidmcbQzvf31tnZfYyY7CXvcJjsLy4x29qK1dTsrdL8Lcz+jANt0dbGsJEACJEACkSFAAY5MU7IiJEACJEACNhGgANvUWiwrCZAACZBAZAhQgCPTlKwICZAACZCATQQowDa1FstKAiRAAiQQGQIU4Mg0JStCAiRAAiRgEwEKsE2txbKSAAmQAAlEhgAFODJNyYqQAAmQAAnYRIACbFNrsawkQAIkQAKRIUABjkxTsiIkQAIkQAI2EaAA29RaLCsJkAAJkEBkCFCAI9OUrAgJkAAJkIBNBCjANrUWy0oCJEACJBAZAhTgyDQlK0ICJEACJGATAQqwTa3FspIACZAACUSGAAU4Mk3JipAACZAACdhEgAJsU2uxrCRAAiRAApEhQAGOTFOyIiRAAiRAAjYRoADb1FosKwmQAAmQQGQIUIAj05SsCAmQAAmQgE0EKMA2tRbLSgIkQAIkEBkCFODINCUrQgIkQAIkYBMBCrBNrcWykgAJkAAJRIYABTgyTcmKkAAJkAAJ2ESAAmxTa7GsJEACJEACkSFAAY5MU7IiJGAmcPfuXenp6ZHp6emsxHV1dTI0NCTNzc3O/gsXLsjIyEgmTXt7uxw4cMD8A0xBAiTgmwAF2DcqJiSBaBB4/PixdHV1yeTkpFOh1tZW6e/vl6qqqqwKqnSdnZ3S0tISjcqzFiRQQgQowCXUGCwKCSwVAbcn7OXhHjt2zCkOPd+lahX+TtwIUIDj1uKsLwmkCUBgL1686PznDkHfvHnTCUEPDw9LfX09mZEACSwCAQrwIkDlKUnABgLuULTygvOFnt3pjxw5khOadvcdu8Pb+nEl+jhvb29vzkOADQxZRhIIQ4ACHIYe85KA5QTg6UL8dC/41q1bMjExkRV6ViHrNWvWOF7xtWvXHA9ZifDc3JwMDAw450F/8tTUVGawlzu8rTxvCPDevXtlfHxcEomEjI6OZs5nOVYWnwR8EaAA+8LERCQQTQJKOCF+2OCxYuvu7s6EnvU0SkyVcCsPVxdciDJGU6uBXm4vWA99q/PBMz5z5kzWSOxoEmetSOAFAQowrYEEYk7APSDLHVrWQ89KMN0eMRAqwQ0iwF5h7Jg3B6sfIwIU4Bg1NqtKAl4E3F6wWxTzzR3Ww9Zq/jD2mfqB9RC0PveYrUMCcSNAAY5bi7O+JOAiEESACy3IoYel9+/fL4cOHXLmGucLQbtHXrNhSCBuBCjAcWtx1pcEAgqwLtCNjY1ZU5OuX78u27ZtE3jJajCX3xA0BZimGHcCFOC4WwDrH3sCfqYX6aOl9X7gsbExaWtrywo7Y+Ws6upqOXfunNy7d48ecOwtjADyEaAA0zZIIKYE3MLrxgAh7ejoyOzWRRg79dCy+1zIC29ZecUq7aVLl7LWmMZ5OBArpgbIagsFmEZAAiRAAiRAAstAgAK8DND5kyRAAiRAAiRAAaYNkAAJkAAJkMAyEKAALwN0/iQJkAAJkAAJ/B/JiqCvKQke3QAAAABJRU5ErkJggg=="/>
        <xdr:cNvSpPr>
          <a:spLocks noChangeAspect="1" noChangeArrowheads="1"/>
        </xdr:cNvSpPr>
      </xdr:nvSpPr>
      <xdr:spPr bwMode="auto">
        <a:xfrm>
          <a:off x="1123241340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588818</xdr:colOff>
      <xdr:row>3</xdr:row>
      <xdr:rowOff>17318</xdr:rowOff>
    </xdr:from>
    <xdr:to>
      <xdr:col>18</xdr:col>
      <xdr:colOff>207818</xdr:colOff>
      <xdr:row>31</xdr:row>
      <xdr:rowOff>146627</xdr:rowOff>
    </xdr:to>
    <xdr:graphicFrame macro="">
      <xdr:nvGraphicFramePr>
        <xdr:cNvPr id="5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239397</xdr:colOff>
      <xdr:row>31</xdr:row>
      <xdr:rowOff>25468</xdr:rowOff>
    </xdr:from>
    <xdr:to>
      <xdr:col>17</xdr:col>
      <xdr:colOff>551124</xdr:colOff>
      <xdr:row>59</xdr:row>
      <xdr:rowOff>160890</xdr:rowOff>
    </xdr:to>
    <xdr:graphicFrame macro="">
      <xdr:nvGraphicFramePr>
        <xdr:cNvPr id="4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rightToLeft="1" tabSelected="1" zoomScaleNormal="100" workbookViewId="0">
      <pane ySplit="4" topLeftCell="A5" activePane="bottomLeft" state="frozen"/>
      <selection pane="bottomLeft" activeCell="C10" sqref="C9:C10"/>
    </sheetView>
  </sheetViews>
  <sheetFormatPr defaultRowHeight="14.25"/>
  <cols>
    <col min="1" max="1" width="7" customWidth="1"/>
    <col min="2" max="3" width="11" bestFit="1" customWidth="1"/>
    <col min="4" max="5" width="10.875" bestFit="1" customWidth="1"/>
    <col min="6" max="8" width="9.125" bestFit="1" customWidth="1"/>
    <col min="11" max="11" width="12.25" bestFit="1" customWidth="1"/>
  </cols>
  <sheetData>
    <row r="1" spans="1:11">
      <c r="A1" t="s">
        <v>0</v>
      </c>
    </row>
    <row r="3" spans="1:11">
      <c r="A3" s="3"/>
      <c r="B3" s="3"/>
      <c r="C3" s="3" t="s">
        <v>6</v>
      </c>
      <c r="D3" s="3"/>
      <c r="E3" s="3"/>
      <c r="F3" s="3"/>
      <c r="G3" s="3" t="s">
        <v>5</v>
      </c>
      <c r="H3" s="3"/>
    </row>
    <row r="4" spans="1:11">
      <c r="A4" s="6" t="s">
        <v>1</v>
      </c>
      <c r="B4" s="6" t="s">
        <v>2</v>
      </c>
      <c r="C4" s="6" t="s">
        <v>3</v>
      </c>
      <c r="D4" s="6" t="s">
        <v>4</v>
      </c>
      <c r="E4" s="6" t="s">
        <v>7</v>
      </c>
      <c r="F4" s="6" t="s">
        <v>3</v>
      </c>
      <c r="G4" s="6" t="s">
        <v>4</v>
      </c>
      <c r="H4" s="6" t="s">
        <v>7</v>
      </c>
    </row>
    <row r="5" spans="1:11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10</v>
      </c>
      <c r="G5" s="6" t="s">
        <v>11</v>
      </c>
      <c r="H5" s="6" t="s">
        <v>12</v>
      </c>
    </row>
    <row r="6" spans="1:11">
      <c r="A6" s="3">
        <v>1954</v>
      </c>
      <c r="B6" s="3">
        <v>219129</v>
      </c>
      <c r="C6" s="3">
        <v>150118</v>
      </c>
      <c r="D6" s="3">
        <v>53573</v>
      </c>
      <c r="E6" s="3">
        <v>15438</v>
      </c>
      <c r="F6" s="8">
        <f>C6/SUM(C6:E6)*100</f>
        <v>68.506678714364597</v>
      </c>
      <c r="G6" s="8">
        <f>D6/SUM(C6:E6)*100</f>
        <v>24.448156108958649</v>
      </c>
      <c r="H6" s="8">
        <f>E6/SUM(C6:E6)*100</f>
        <v>7.0451651766767514</v>
      </c>
    </row>
    <row r="7" spans="1:11">
      <c r="A7" s="3">
        <v>1955</v>
      </c>
      <c r="B7" s="3">
        <v>234333</v>
      </c>
      <c r="C7" s="3">
        <v>162098</v>
      </c>
      <c r="D7" s="3">
        <v>55525</v>
      </c>
      <c r="E7" s="3">
        <v>16710</v>
      </c>
      <c r="F7" s="8">
        <f t="shared" ref="F7:F69" si="0">C7/SUM(C7:E7)*100</f>
        <v>69.174209351649154</v>
      </c>
      <c r="G7" s="8">
        <f t="shared" ref="G7:G69" si="1">D7/SUM(C7:E7)*100</f>
        <v>23.694912795039539</v>
      </c>
      <c r="H7" s="8">
        <f t="shared" ref="H7:H69" si="2">E7/SUM(C7:E7)*100</f>
        <v>7.130877853311314</v>
      </c>
      <c r="K7">
        <f>SLOPE(B15:B18,A15:A18)/1000</f>
        <v>5.1791999999999998</v>
      </c>
    </row>
    <row r="8" spans="1:11">
      <c r="A8" s="3">
        <v>1956</v>
      </c>
      <c r="B8" s="3">
        <v>255444</v>
      </c>
      <c r="C8" s="3">
        <v>176994</v>
      </c>
      <c r="D8" s="3">
        <v>61696</v>
      </c>
      <c r="E8" s="3">
        <v>16754</v>
      </c>
      <c r="F8" s="8">
        <f t="shared" si="0"/>
        <v>69.28876779254945</v>
      </c>
      <c r="G8" s="8">
        <f t="shared" si="1"/>
        <v>24.152456115626126</v>
      </c>
      <c r="H8" s="8">
        <f t="shared" si="2"/>
        <v>6.5587760918244307</v>
      </c>
      <c r="K8">
        <f t="shared" ref="K8:K19" si="3">SLOPE(B16:B19,A16:A19)/1000</f>
        <v>-0.2266</v>
      </c>
    </row>
    <row r="9" spans="1:11">
      <c r="A9" s="3">
        <v>1957</v>
      </c>
      <c r="B9" s="3">
        <v>285926</v>
      </c>
      <c r="C9" s="3">
        <v>196178</v>
      </c>
      <c r="D9" s="3">
        <v>71212</v>
      </c>
      <c r="E9" s="3">
        <v>18586</v>
      </c>
      <c r="F9" s="8">
        <f t="shared" si="0"/>
        <v>68.599462891990939</v>
      </c>
      <c r="G9" s="8">
        <f t="shared" si="1"/>
        <v>24.901390326460962</v>
      </c>
      <c r="H9" s="8">
        <f t="shared" si="2"/>
        <v>6.4991467815481014</v>
      </c>
      <c r="K9">
        <f t="shared" si="3"/>
        <v>-4.0335000000000001</v>
      </c>
    </row>
    <row r="10" spans="1:11">
      <c r="A10" s="3">
        <v>1958</v>
      </c>
      <c r="B10" s="3">
        <v>321343</v>
      </c>
      <c r="C10" s="3">
        <v>220416</v>
      </c>
      <c r="D10" s="3">
        <v>81354</v>
      </c>
      <c r="E10" s="3">
        <v>19573</v>
      </c>
      <c r="F10" s="8">
        <f t="shared" si="0"/>
        <v>68.592127415254097</v>
      </c>
      <c r="G10" s="8">
        <f t="shared" si="1"/>
        <v>25.316873247589022</v>
      </c>
      <c r="H10" s="8">
        <f t="shared" si="2"/>
        <v>6.0909993371568696</v>
      </c>
      <c r="K10">
        <f t="shared" si="3"/>
        <v>-4.6032999999999999</v>
      </c>
    </row>
    <row r="11" spans="1:11">
      <c r="A11" s="3">
        <v>1959</v>
      </c>
      <c r="B11" s="3">
        <v>342445</v>
      </c>
      <c r="C11" s="3">
        <v>232382</v>
      </c>
      <c r="D11" s="3">
        <v>88477</v>
      </c>
      <c r="E11" s="3">
        <v>21586</v>
      </c>
      <c r="F11" s="8">
        <f t="shared" si="0"/>
        <v>67.85965629517149</v>
      </c>
      <c r="G11" s="8">
        <f t="shared" si="1"/>
        <v>25.836849713092612</v>
      </c>
      <c r="H11" s="8">
        <f t="shared" si="2"/>
        <v>6.3034939917358992</v>
      </c>
      <c r="K11">
        <f t="shared" si="3"/>
        <v>-5.3792</v>
      </c>
    </row>
    <row r="12" spans="1:11">
      <c r="A12" s="3">
        <v>1960</v>
      </c>
      <c r="B12" s="3">
        <v>357644</v>
      </c>
      <c r="C12" s="3">
        <v>239330</v>
      </c>
      <c r="D12" s="3">
        <v>94763</v>
      </c>
      <c r="E12" s="3">
        <v>23551</v>
      </c>
      <c r="F12" s="8">
        <f t="shared" si="0"/>
        <v>66.91849996085493</v>
      </c>
      <c r="G12" s="8">
        <f t="shared" si="1"/>
        <v>26.496460167093534</v>
      </c>
      <c r="H12" s="8">
        <f t="shared" si="2"/>
        <v>6.5850398720515377</v>
      </c>
      <c r="K12">
        <f t="shared" si="3"/>
        <v>-5.4699</v>
      </c>
    </row>
    <row r="13" spans="1:11">
      <c r="A13" s="3">
        <v>1961</v>
      </c>
      <c r="B13" s="3">
        <v>361707</v>
      </c>
      <c r="C13" s="3">
        <v>240970</v>
      </c>
      <c r="D13" s="3">
        <v>96437</v>
      </c>
      <c r="E13" s="3">
        <v>24300</v>
      </c>
      <c r="F13" s="8">
        <f t="shared" si="0"/>
        <v>66.620220233503915</v>
      </c>
      <c r="G13" s="8">
        <f t="shared" si="1"/>
        <v>26.6616349697407</v>
      </c>
      <c r="H13" s="8">
        <f t="shared" si="2"/>
        <v>6.7181447967553849</v>
      </c>
      <c r="K13">
        <f t="shared" si="3"/>
        <v>-5.4598999999999993</v>
      </c>
    </row>
    <row r="14" spans="1:11">
      <c r="A14" s="3">
        <v>1962</v>
      </c>
      <c r="B14" s="3">
        <v>368648</v>
      </c>
      <c r="C14" s="3">
        <v>243755</v>
      </c>
      <c r="D14" s="3">
        <v>100495</v>
      </c>
      <c r="E14" s="3">
        <v>24398</v>
      </c>
      <c r="F14" s="8">
        <f t="shared" si="0"/>
        <v>66.12134068271088</v>
      </c>
      <c r="G14" s="8">
        <f t="shared" si="1"/>
        <v>27.260421865844926</v>
      </c>
      <c r="H14" s="8">
        <f t="shared" si="2"/>
        <v>6.6182374514441964</v>
      </c>
      <c r="K14">
        <f t="shared" si="3"/>
        <v>-2.3179000000000003</v>
      </c>
    </row>
    <row r="15" spans="1:11">
      <c r="A15" s="3">
        <v>1963</v>
      </c>
      <c r="B15" s="3">
        <v>380396</v>
      </c>
      <c r="C15" s="3">
        <v>247549</v>
      </c>
      <c r="D15" s="3">
        <v>107435</v>
      </c>
      <c r="E15" s="3">
        <v>25412</v>
      </c>
      <c r="F15" s="8">
        <f t="shared" si="0"/>
        <v>65.076656957486406</v>
      </c>
      <c r="G15" s="8">
        <f t="shared" si="1"/>
        <v>28.242936308478534</v>
      </c>
      <c r="H15" s="8">
        <f t="shared" si="2"/>
        <v>6.6804067340350572</v>
      </c>
      <c r="K15">
        <f t="shared" si="3"/>
        <v>0.3926</v>
      </c>
    </row>
    <row r="16" spans="1:11">
      <c r="A16" s="3">
        <v>1964</v>
      </c>
      <c r="B16" s="3">
        <v>392644</v>
      </c>
      <c r="C16" s="3">
        <v>253814</v>
      </c>
      <c r="D16" s="3">
        <v>112863</v>
      </c>
      <c r="E16" s="3">
        <v>25967</v>
      </c>
      <c r="F16" s="8">
        <f t="shared" si="0"/>
        <v>64.642271370503551</v>
      </c>
      <c r="G16" s="8">
        <f t="shared" si="1"/>
        <v>28.744358757551367</v>
      </c>
      <c r="H16" s="8">
        <f t="shared" si="2"/>
        <v>6.6133698719450695</v>
      </c>
      <c r="K16">
        <f t="shared" si="3"/>
        <v>2.7905000000000002</v>
      </c>
    </row>
    <row r="17" spans="1:11">
      <c r="A17" s="3">
        <v>1965</v>
      </c>
      <c r="B17" s="3">
        <v>397921</v>
      </c>
      <c r="C17" s="3">
        <v>254960</v>
      </c>
      <c r="D17" s="3">
        <v>115554</v>
      </c>
      <c r="E17" s="3">
        <v>27407</v>
      </c>
      <c r="F17" s="8">
        <f t="shared" si="0"/>
        <v>64.073019518949735</v>
      </c>
      <c r="G17" s="8">
        <f t="shared" si="1"/>
        <v>29.039432450159701</v>
      </c>
      <c r="H17" s="8">
        <f t="shared" si="2"/>
        <v>6.8875480308905539</v>
      </c>
      <c r="K17">
        <f t="shared" si="3"/>
        <v>3.2614999999999998</v>
      </c>
    </row>
    <row r="18" spans="1:11">
      <c r="A18" s="3">
        <v>1966</v>
      </c>
      <c r="B18" s="3">
        <v>395901</v>
      </c>
      <c r="C18" s="3">
        <v>255163</v>
      </c>
      <c r="D18" s="3">
        <v>113375</v>
      </c>
      <c r="E18" s="3">
        <v>27363</v>
      </c>
      <c r="F18" s="8">
        <f t="shared" si="0"/>
        <v>64.451213813554403</v>
      </c>
      <c r="G18" s="8">
        <f t="shared" si="1"/>
        <v>28.63720980750238</v>
      </c>
      <c r="H18" s="8">
        <f t="shared" si="2"/>
        <v>6.911576378943221</v>
      </c>
      <c r="K18">
        <f t="shared" si="3"/>
        <v>5.8595714285714289</v>
      </c>
    </row>
    <row r="19" spans="1:11">
      <c r="A19" s="3">
        <v>1967</v>
      </c>
      <c r="B19" s="3">
        <v>392562</v>
      </c>
      <c r="C19" s="3">
        <v>253170</v>
      </c>
      <c r="D19" s="3">
        <v>112685</v>
      </c>
      <c r="E19" s="3">
        <v>26707</v>
      </c>
      <c r="F19" s="8">
        <f t="shared" si="0"/>
        <v>64.491723600348479</v>
      </c>
      <c r="G19" s="8">
        <f t="shared" si="1"/>
        <v>28.705019843999164</v>
      </c>
      <c r="H19" s="8">
        <f t="shared" si="2"/>
        <v>6.8032565556523554</v>
      </c>
      <c r="K19">
        <f t="shared" si="3"/>
        <v>7.6621428571428574</v>
      </c>
    </row>
    <row r="20" spans="1:11">
      <c r="A20" s="3">
        <v>1968</v>
      </c>
      <c r="B20" s="3">
        <v>385589</v>
      </c>
      <c r="C20" s="3">
        <v>248010</v>
      </c>
      <c r="D20" s="3">
        <v>110887</v>
      </c>
      <c r="E20" s="3">
        <v>26692</v>
      </c>
      <c r="F20" s="8">
        <f t="shared" si="0"/>
        <v>64.319780906613005</v>
      </c>
      <c r="G20" s="8">
        <f t="shared" si="1"/>
        <v>28.757822448254487</v>
      </c>
      <c r="H20" s="8">
        <f t="shared" si="2"/>
        <v>6.9223966451325118</v>
      </c>
    </row>
    <row r="21" spans="1:11">
      <c r="A21" s="3">
        <v>1969</v>
      </c>
      <c r="B21" s="3">
        <v>382881</v>
      </c>
      <c r="C21" s="3">
        <v>248283</v>
      </c>
      <c r="D21" s="3">
        <v>108745</v>
      </c>
      <c r="E21" s="3">
        <v>25853</v>
      </c>
      <c r="F21" s="8">
        <f t="shared" si="0"/>
        <v>64.845996536782962</v>
      </c>
      <c r="G21" s="8">
        <f t="shared" si="1"/>
        <v>28.401774964022763</v>
      </c>
      <c r="H21" s="8">
        <f t="shared" si="2"/>
        <v>6.7522284991942669</v>
      </c>
    </row>
    <row r="22" spans="1:11">
      <c r="A22" s="3">
        <v>1970</v>
      </c>
      <c r="B22" s="3">
        <v>375534</v>
      </c>
      <c r="C22" s="3">
        <v>246293</v>
      </c>
      <c r="D22" s="3">
        <v>104294</v>
      </c>
      <c r="E22" s="3">
        <v>24947</v>
      </c>
      <c r="F22" s="8">
        <f t="shared" si="0"/>
        <v>65.584740662629741</v>
      </c>
      <c r="G22" s="8">
        <f t="shared" si="1"/>
        <v>27.772185740838378</v>
      </c>
      <c r="H22" s="8">
        <f t="shared" si="2"/>
        <v>6.6430735965318721</v>
      </c>
    </row>
    <row r="23" spans="1:11">
      <c r="A23" s="3">
        <v>1971</v>
      </c>
      <c r="B23" s="3">
        <v>369805</v>
      </c>
      <c r="C23" s="3">
        <v>245716</v>
      </c>
      <c r="D23" s="3">
        <v>99663</v>
      </c>
      <c r="E23" s="3">
        <v>24426</v>
      </c>
      <c r="F23" s="8">
        <f t="shared" si="0"/>
        <v>66.444747907681077</v>
      </c>
      <c r="G23" s="8">
        <f t="shared" si="1"/>
        <v>26.950149403063779</v>
      </c>
      <c r="H23" s="8">
        <f t="shared" si="2"/>
        <v>6.6051026892551477</v>
      </c>
    </row>
    <row r="24" spans="1:11" ht="15" thickBot="1">
      <c r="A24" s="3">
        <v>1972</v>
      </c>
      <c r="B24" s="3">
        <v>366591</v>
      </c>
      <c r="C24" s="3">
        <v>247508</v>
      </c>
      <c r="D24" s="3">
        <v>95304</v>
      </c>
      <c r="E24" s="3">
        <v>23779</v>
      </c>
      <c r="F24" s="8">
        <f t="shared" si="0"/>
        <v>67.516114689122205</v>
      </c>
      <c r="G24" s="8">
        <f t="shared" si="1"/>
        <v>25.997364910758858</v>
      </c>
      <c r="H24" s="8">
        <f t="shared" si="2"/>
        <v>6.486520400118934</v>
      </c>
    </row>
    <row r="25" spans="1:11">
      <c r="A25" s="4">
        <v>1973</v>
      </c>
      <c r="B25" s="4">
        <v>368879</v>
      </c>
      <c r="C25" s="4">
        <v>252682.11500000002</v>
      </c>
      <c r="D25" s="4">
        <v>92588.629000000001</v>
      </c>
      <c r="E25" s="4">
        <v>23608.256000000001</v>
      </c>
      <c r="F25" s="8">
        <f t="shared" si="0"/>
        <v>68.5</v>
      </c>
      <c r="G25" s="8">
        <f t="shared" si="1"/>
        <v>25.1</v>
      </c>
      <c r="H25" s="8">
        <f t="shared" si="2"/>
        <v>6.4</v>
      </c>
    </row>
    <row r="26" spans="1:11">
      <c r="A26" s="3">
        <v>1974</v>
      </c>
      <c r="B26" s="3">
        <v>370351</v>
      </c>
      <c r="C26" s="7">
        <v>258504.99799999999</v>
      </c>
      <c r="D26" s="7">
        <v>89254.591</v>
      </c>
      <c r="E26" s="7">
        <v>22591.411</v>
      </c>
      <c r="F26" s="8">
        <f t="shared" si="0"/>
        <v>69.8</v>
      </c>
      <c r="G26" s="8">
        <f t="shared" si="1"/>
        <v>24.099999999999998</v>
      </c>
      <c r="H26" s="8">
        <f t="shared" si="2"/>
        <v>6.1</v>
      </c>
    </row>
    <row r="27" spans="1:11">
      <c r="A27" s="3">
        <v>1975</v>
      </c>
      <c r="B27" s="3">
        <v>375402</v>
      </c>
      <c r="C27" s="7">
        <v>265409.21399999998</v>
      </c>
      <c r="D27" s="7">
        <v>87468.666000000012</v>
      </c>
      <c r="E27" s="7">
        <v>22524.12</v>
      </c>
      <c r="F27" s="8">
        <f t="shared" si="0"/>
        <v>70.7</v>
      </c>
      <c r="G27" s="8">
        <f t="shared" si="1"/>
        <v>23.300000000000004</v>
      </c>
      <c r="H27" s="8">
        <f t="shared" si="2"/>
        <v>6</v>
      </c>
    </row>
    <row r="28" spans="1:11">
      <c r="A28" s="3">
        <v>1976</v>
      </c>
      <c r="B28" s="3"/>
      <c r="C28" s="7"/>
      <c r="D28" s="7"/>
      <c r="E28" s="7"/>
      <c r="F28" s="8" t="e">
        <f t="shared" si="0"/>
        <v>#DIV/0!</v>
      </c>
      <c r="G28" s="8" t="e">
        <f t="shared" si="1"/>
        <v>#DIV/0!</v>
      </c>
      <c r="H28" s="8" t="e">
        <f t="shared" si="2"/>
        <v>#DIV/0!</v>
      </c>
    </row>
    <row r="29" spans="1:11">
      <c r="A29" s="3">
        <v>1977</v>
      </c>
      <c r="B29" s="3">
        <v>387768</v>
      </c>
      <c r="C29" s="7">
        <f t="shared" ref="C29:C70" ca="1" si="4">B29*F29</f>
        <v>280744.03200000001</v>
      </c>
      <c r="D29" s="7">
        <f t="shared" ref="D29:D70" ca="1" si="5">B29*G29</f>
        <v>84145.656000000003</v>
      </c>
      <c r="E29" s="7">
        <f t="shared" ref="E29:E70" ca="1" si="6">B29*H29</f>
        <v>22878.311999999998</v>
      </c>
      <c r="F29" s="8">
        <f t="shared" ca="1" si="0"/>
        <v>68.506678714364597</v>
      </c>
      <c r="G29" s="8">
        <f t="shared" ca="1" si="1"/>
        <v>24.448156108958649</v>
      </c>
      <c r="H29" s="8">
        <f t="shared" ca="1" si="2"/>
        <v>7.0451651766767514</v>
      </c>
    </row>
    <row r="30" spans="1:11">
      <c r="A30" s="3">
        <v>1978</v>
      </c>
      <c r="B30" s="3">
        <v>399128</v>
      </c>
      <c r="C30" s="7">
        <f t="shared" ca="1" si="4"/>
        <v>290964.31199999998</v>
      </c>
      <c r="D30" s="7">
        <f t="shared" ca="1" si="5"/>
        <v>85014.263999999996</v>
      </c>
      <c r="E30" s="7">
        <f t="shared" ca="1" si="6"/>
        <v>23149.424000000003</v>
      </c>
      <c r="F30" s="8">
        <f t="shared" ca="1" si="0"/>
        <v>68.506678714364597</v>
      </c>
      <c r="G30" s="8">
        <f t="shared" ca="1" si="1"/>
        <v>24.448156108958649</v>
      </c>
      <c r="H30" s="8">
        <f t="shared" ca="1" si="2"/>
        <v>7.0451651766767514</v>
      </c>
    </row>
    <row r="31" spans="1:11">
      <c r="A31" s="3">
        <v>1979</v>
      </c>
      <c r="B31" s="3">
        <v>406977</v>
      </c>
      <c r="C31" s="7">
        <f t="shared" ca="1" si="4"/>
        <v>299535.07199999999</v>
      </c>
      <c r="D31" s="7">
        <f t="shared" ca="1" si="5"/>
        <v>84244.239000000001</v>
      </c>
      <c r="E31" s="7">
        <f t="shared" ca="1" si="6"/>
        <v>23197.689000000002</v>
      </c>
      <c r="F31" s="8">
        <f t="shared" ca="1" si="0"/>
        <v>68.506678714364597</v>
      </c>
      <c r="G31" s="8">
        <f t="shared" ca="1" si="1"/>
        <v>24.448156108958649</v>
      </c>
      <c r="H31" s="8">
        <f t="shared" ca="1" si="2"/>
        <v>7.0451651766767514</v>
      </c>
    </row>
    <row r="32" spans="1:11">
      <c r="A32" s="3">
        <v>1980</v>
      </c>
      <c r="B32" s="3">
        <v>424173</v>
      </c>
      <c r="C32" s="7">
        <f t="shared" ca="1" si="4"/>
        <v>314736.36599999998</v>
      </c>
      <c r="D32" s="7">
        <f t="shared" ca="1" si="5"/>
        <v>85258.773000000001</v>
      </c>
      <c r="E32" s="7">
        <f t="shared" ca="1" si="6"/>
        <v>24177.861000000001</v>
      </c>
      <c r="F32" s="8">
        <f t="shared" ca="1" si="0"/>
        <v>68.506678714364597</v>
      </c>
      <c r="G32" s="8">
        <f t="shared" ca="1" si="1"/>
        <v>24.448156108958649</v>
      </c>
      <c r="H32" s="8">
        <f t="shared" ca="1" si="2"/>
        <v>7.0451651766767514</v>
      </c>
    </row>
    <row r="33" spans="1:8">
      <c r="A33" s="3">
        <v>1981</v>
      </c>
      <c r="B33" s="3">
        <v>434571</v>
      </c>
      <c r="C33" s="7">
        <f t="shared" ca="1" si="4"/>
        <v>325059.10800000001</v>
      </c>
      <c r="D33" s="7">
        <f t="shared" ca="1" si="5"/>
        <v>84306.774000000005</v>
      </c>
      <c r="E33" s="7">
        <f t="shared" ca="1" si="6"/>
        <v>25205.118000000002</v>
      </c>
      <c r="F33" s="8">
        <f t="shared" ca="1" si="0"/>
        <v>68.506678714364597</v>
      </c>
      <c r="G33" s="8">
        <f t="shared" ca="1" si="1"/>
        <v>24.448156108958649</v>
      </c>
      <c r="H33" s="8">
        <f t="shared" ca="1" si="2"/>
        <v>7.0451651766767514</v>
      </c>
    </row>
    <row r="34" spans="1:8">
      <c r="A34" s="3">
        <v>1982</v>
      </c>
      <c r="B34" s="3"/>
      <c r="C34" s="7"/>
      <c r="D34" s="7"/>
      <c r="E34" s="7"/>
      <c r="F34" s="8" t="e">
        <f t="shared" si="0"/>
        <v>#DIV/0!</v>
      </c>
      <c r="G34" s="8" t="e">
        <f t="shared" si="1"/>
        <v>#DIV/0!</v>
      </c>
      <c r="H34" s="8" t="e">
        <f t="shared" si="2"/>
        <v>#DIV/0!</v>
      </c>
    </row>
    <row r="35" spans="1:8">
      <c r="A35" s="3">
        <v>1983</v>
      </c>
      <c r="B35" s="3">
        <v>458734</v>
      </c>
      <c r="C35" s="7">
        <f t="shared" ca="1" si="4"/>
        <v>350014.04200000002</v>
      </c>
      <c r="D35" s="7">
        <f t="shared" ca="1" si="5"/>
        <v>86241.991999999998</v>
      </c>
      <c r="E35" s="7">
        <f t="shared" ca="1" si="6"/>
        <v>22477.966</v>
      </c>
      <c r="F35" s="8">
        <f t="shared" ca="1" si="0"/>
        <v>68.506678714364597</v>
      </c>
      <c r="G35" s="8">
        <f t="shared" ca="1" si="1"/>
        <v>24.448156108958649</v>
      </c>
      <c r="H35" s="8">
        <f t="shared" ca="1" si="2"/>
        <v>7.0451651766767514</v>
      </c>
    </row>
    <row r="36" spans="1:8">
      <c r="A36" s="3">
        <v>1984</v>
      </c>
      <c r="B36" s="3">
        <v>468809</v>
      </c>
      <c r="C36" s="7">
        <f t="shared" ca="1" si="4"/>
        <v>350200.32299999997</v>
      </c>
      <c r="D36" s="7">
        <f t="shared" ca="1" si="5"/>
        <v>91417.755000000005</v>
      </c>
      <c r="E36" s="7">
        <f t="shared" ca="1" si="6"/>
        <v>27190.922000000002</v>
      </c>
      <c r="F36" s="8">
        <f t="shared" ca="1" si="0"/>
        <v>68.506678714364597</v>
      </c>
      <c r="G36" s="8">
        <f t="shared" ca="1" si="1"/>
        <v>24.448156108958649</v>
      </c>
      <c r="H36" s="8">
        <f t="shared" ca="1" si="2"/>
        <v>7.0451651766767514</v>
      </c>
    </row>
    <row r="37" spans="1:8">
      <c r="A37" s="3">
        <v>1985</v>
      </c>
      <c r="B37" s="3">
        <v>470323</v>
      </c>
      <c r="C37" s="7">
        <f t="shared" ca="1" si="4"/>
        <v>348039.02</v>
      </c>
      <c r="D37" s="7">
        <f t="shared" ca="1" si="5"/>
        <v>94064.6</v>
      </c>
      <c r="E37" s="7">
        <f t="shared" ca="1" si="6"/>
        <v>28219.379999999997</v>
      </c>
      <c r="F37" s="8">
        <f t="shared" ca="1" si="0"/>
        <v>68.506678714364597</v>
      </c>
      <c r="G37" s="8">
        <f t="shared" ca="1" si="1"/>
        <v>24.448156108958649</v>
      </c>
      <c r="H37" s="8">
        <f t="shared" ca="1" si="2"/>
        <v>7.0451651766767514</v>
      </c>
    </row>
    <row r="38" spans="1:8">
      <c r="A38" s="3">
        <v>1986</v>
      </c>
      <c r="B38" s="3">
        <v>470746</v>
      </c>
      <c r="C38" s="7">
        <f t="shared" ca="1" si="4"/>
        <v>344586.07199999999</v>
      </c>
      <c r="D38" s="7">
        <f t="shared" ca="1" si="5"/>
        <v>96973.675999999992</v>
      </c>
      <c r="E38" s="7">
        <f t="shared" ca="1" si="6"/>
        <v>29186.252</v>
      </c>
      <c r="F38" s="8">
        <f t="shared" ca="1" si="0"/>
        <v>68.506678714364597</v>
      </c>
      <c r="G38" s="8">
        <f t="shared" ca="1" si="1"/>
        <v>24.448156108958649</v>
      </c>
      <c r="H38" s="8">
        <f t="shared" ca="1" si="2"/>
        <v>7.0451651766767514</v>
      </c>
    </row>
    <row r="39" spans="1:8">
      <c r="A39" s="3">
        <v>1987</v>
      </c>
      <c r="B39" s="3">
        <v>467819</v>
      </c>
      <c r="C39" s="7">
        <f t="shared" ca="1" si="4"/>
        <v>340104.413</v>
      </c>
      <c r="D39" s="7">
        <f t="shared" ca="1" si="5"/>
        <v>97306.351999999999</v>
      </c>
      <c r="E39" s="7">
        <f t="shared" ca="1" si="6"/>
        <v>30408.235000000001</v>
      </c>
      <c r="F39" s="8">
        <f t="shared" ca="1" si="0"/>
        <v>68.506678714364597</v>
      </c>
      <c r="G39" s="8">
        <f t="shared" ca="1" si="1"/>
        <v>24.448156108958649</v>
      </c>
      <c r="H39" s="8">
        <f t="shared" ca="1" si="2"/>
        <v>7.0451651766767514</v>
      </c>
    </row>
    <row r="40" spans="1:8">
      <c r="A40" s="3">
        <v>1988</v>
      </c>
      <c r="B40" s="3">
        <v>471600</v>
      </c>
      <c r="C40" s="7">
        <f t="shared" ca="1" si="4"/>
        <v>340495.2</v>
      </c>
      <c r="D40" s="7">
        <f t="shared" ca="1" si="5"/>
        <v>99036</v>
      </c>
      <c r="E40" s="7">
        <f t="shared" ca="1" si="6"/>
        <v>32068.800000000003</v>
      </c>
      <c r="F40" s="8">
        <f t="shared" ca="1" si="0"/>
        <v>68.506678714364597</v>
      </c>
      <c r="G40" s="8">
        <f t="shared" ca="1" si="1"/>
        <v>24.448156108958649</v>
      </c>
      <c r="H40" s="8">
        <f t="shared" ca="1" si="2"/>
        <v>7.0451651766767514</v>
      </c>
    </row>
    <row r="41" spans="1:8">
      <c r="A41" s="3">
        <v>1989</v>
      </c>
      <c r="B41" s="3">
        <v>469230</v>
      </c>
      <c r="C41" s="7">
        <f t="shared" ca="1" si="4"/>
        <v>333622.52999999997</v>
      </c>
      <c r="D41" s="7">
        <f t="shared" ca="1" si="5"/>
        <v>99476.76</v>
      </c>
      <c r="E41" s="7">
        <f t="shared" ca="1" si="6"/>
        <v>36130.71</v>
      </c>
      <c r="F41" s="8">
        <f t="shared" ca="1" si="0"/>
        <v>68.506678714364597</v>
      </c>
      <c r="G41" s="8">
        <f t="shared" ca="1" si="1"/>
        <v>24.448156108958649</v>
      </c>
      <c r="H41" s="8">
        <f t="shared" ca="1" si="2"/>
        <v>7.0451651766767514</v>
      </c>
    </row>
    <row r="42" spans="1:8">
      <c r="A42" s="3">
        <v>1990</v>
      </c>
      <c r="B42" s="3">
        <v>461790</v>
      </c>
      <c r="C42" s="7">
        <f t="shared" ca="1" si="4"/>
        <v>328332.69</v>
      </c>
      <c r="D42" s="7">
        <f t="shared" ca="1" si="5"/>
        <v>98361.27</v>
      </c>
      <c r="E42" s="7">
        <f t="shared" ca="1" si="6"/>
        <v>35096.04</v>
      </c>
      <c r="F42" s="8">
        <f t="shared" ca="1" si="0"/>
        <v>68.506678714364597</v>
      </c>
      <c r="G42" s="8">
        <f t="shared" ca="1" si="1"/>
        <v>24.448156108958649</v>
      </c>
      <c r="H42" s="8">
        <f t="shared" ca="1" si="2"/>
        <v>7.0451651766767514</v>
      </c>
    </row>
    <row r="43" spans="1:8">
      <c r="A43" s="3">
        <v>1991</v>
      </c>
      <c r="B43" s="3">
        <v>478055</v>
      </c>
      <c r="C43" s="7">
        <f t="shared" ca="1" si="4"/>
        <v>339897.10499999998</v>
      </c>
      <c r="D43" s="7">
        <f t="shared" ca="1" si="5"/>
        <v>103259.88</v>
      </c>
      <c r="E43" s="7">
        <f t="shared" ca="1" si="6"/>
        <v>34898.014999999999</v>
      </c>
      <c r="F43" s="8">
        <f t="shared" ca="1" si="0"/>
        <v>68.506678714364597</v>
      </c>
      <c r="G43" s="8">
        <f t="shared" ca="1" si="1"/>
        <v>24.448156108958649</v>
      </c>
      <c r="H43" s="8">
        <f t="shared" ca="1" si="2"/>
        <v>7.0451651766767514</v>
      </c>
    </row>
    <row r="44" spans="1:8">
      <c r="A44" s="3">
        <v>1992</v>
      </c>
      <c r="B44" s="3">
        <v>498850</v>
      </c>
      <c r="C44" s="7">
        <f t="shared" ca="1" si="4"/>
        <v>345204.19999999995</v>
      </c>
      <c r="D44" s="7">
        <f t="shared" ca="1" si="5"/>
        <v>110744.7</v>
      </c>
      <c r="E44" s="7">
        <f t="shared" ca="1" si="6"/>
        <v>42402.25</v>
      </c>
      <c r="F44" s="8">
        <f t="shared" ca="1" si="0"/>
        <v>68.506678714364597</v>
      </c>
      <c r="G44" s="8">
        <f t="shared" ca="1" si="1"/>
        <v>24.448156108958649</v>
      </c>
      <c r="H44" s="8">
        <f t="shared" ca="1" si="2"/>
        <v>7.0451651766767514</v>
      </c>
    </row>
    <row r="45" spans="1:8">
      <c r="A45" s="3">
        <v>1993</v>
      </c>
      <c r="B45" s="3">
        <v>511749</v>
      </c>
      <c r="C45" s="7">
        <f t="shared" ca="1" si="4"/>
        <v>351571.56300000002</v>
      </c>
      <c r="D45" s="7">
        <f t="shared" ca="1" si="5"/>
        <v>113096.52899999999</v>
      </c>
      <c r="E45" s="7">
        <f t="shared" ca="1" si="6"/>
        <v>46569.159</v>
      </c>
      <c r="F45" s="8">
        <f t="shared" ca="1" si="0"/>
        <v>68.506678714364597</v>
      </c>
      <c r="G45" s="8">
        <f t="shared" ca="1" si="1"/>
        <v>24.448156108958649</v>
      </c>
      <c r="H45" s="8">
        <f t="shared" ca="1" si="2"/>
        <v>7.0451651766767514</v>
      </c>
    </row>
    <row r="46" spans="1:8">
      <c r="A46" s="3">
        <v>1994</v>
      </c>
      <c r="B46" s="3">
        <v>520122</v>
      </c>
      <c r="C46" s="7">
        <f t="shared" ca="1" si="4"/>
        <v>355243.326</v>
      </c>
      <c r="D46" s="7">
        <f t="shared" ca="1" si="5"/>
        <v>112866.474</v>
      </c>
      <c r="E46" s="7">
        <f t="shared" ca="1" si="6"/>
        <v>52012.200000000004</v>
      </c>
      <c r="F46" s="8">
        <f t="shared" ca="1" si="0"/>
        <v>68.506678714364597</v>
      </c>
      <c r="G46" s="8">
        <f t="shared" ca="1" si="1"/>
        <v>24.448156108958649</v>
      </c>
      <c r="H46" s="8">
        <f t="shared" ca="1" si="2"/>
        <v>7.0451651766767514</v>
      </c>
    </row>
    <row r="47" spans="1:8">
      <c r="A47" s="3">
        <v>1995</v>
      </c>
      <c r="B47" s="3">
        <v>527328</v>
      </c>
      <c r="C47" s="7">
        <f t="shared" ca="1" si="4"/>
        <v>359637.69600000005</v>
      </c>
      <c r="D47" s="7">
        <f t="shared" ca="1" si="5"/>
        <v>112320.864</v>
      </c>
      <c r="E47" s="7">
        <f t="shared" ca="1" si="6"/>
        <v>55369.439999999995</v>
      </c>
      <c r="F47" s="8">
        <f t="shared" ca="1" si="0"/>
        <v>68.506678714364597</v>
      </c>
      <c r="G47" s="8">
        <f t="shared" ca="1" si="1"/>
        <v>24.448156108958649</v>
      </c>
      <c r="H47" s="8">
        <f t="shared" ca="1" si="2"/>
        <v>7.0451651766767514</v>
      </c>
    </row>
    <row r="48" spans="1:8">
      <c r="A48" s="3">
        <v>1996</v>
      </c>
      <c r="B48" s="3">
        <v>527180</v>
      </c>
      <c r="C48" s="7">
        <f t="shared" ca="1" si="4"/>
        <v>354792.14</v>
      </c>
      <c r="D48" s="7">
        <f t="shared" ca="1" si="5"/>
        <v>112289.34</v>
      </c>
      <c r="E48" s="7">
        <f t="shared" ca="1" si="6"/>
        <v>60098.520000000004</v>
      </c>
      <c r="F48" s="8">
        <f t="shared" ca="1" si="0"/>
        <v>68.506678714364597</v>
      </c>
      <c r="G48" s="8">
        <f t="shared" ca="1" si="1"/>
        <v>24.448156108958649</v>
      </c>
      <c r="H48" s="8">
        <f t="shared" ca="1" si="2"/>
        <v>7.0451651766767514</v>
      </c>
    </row>
    <row r="49" spans="1:8">
      <c r="A49" s="3">
        <v>1997</v>
      </c>
      <c r="B49" s="3">
        <v>523611</v>
      </c>
      <c r="C49" s="7">
        <f t="shared" ca="1" si="4"/>
        <v>346630.48200000002</v>
      </c>
      <c r="D49" s="7">
        <f t="shared" ca="1" si="5"/>
        <v>111005.53199999999</v>
      </c>
      <c r="E49" s="7">
        <f t="shared" ca="1" si="6"/>
        <v>65974.986000000004</v>
      </c>
      <c r="F49" s="8">
        <f t="shared" ca="1" si="0"/>
        <v>68.506678714364597</v>
      </c>
      <c r="G49" s="8">
        <f t="shared" ca="1" si="1"/>
        <v>24.448156108958649</v>
      </c>
      <c r="H49" s="8">
        <f t="shared" ca="1" si="2"/>
        <v>7.0451651766767514</v>
      </c>
    </row>
    <row r="50" spans="1:8">
      <c r="A50" s="3">
        <v>1998</v>
      </c>
      <c r="B50" s="3">
        <v>514639</v>
      </c>
      <c r="C50" s="7">
        <f t="shared" ca="1" si="4"/>
        <v>339661.74</v>
      </c>
      <c r="D50" s="7">
        <f t="shared" ca="1" si="5"/>
        <v>107044.912</v>
      </c>
      <c r="E50" s="7">
        <f t="shared" ca="1" si="6"/>
        <v>67932.347999999998</v>
      </c>
      <c r="F50" s="8">
        <f t="shared" ca="1" si="0"/>
        <v>68.506678714364597</v>
      </c>
      <c r="G50" s="8">
        <f t="shared" ca="1" si="1"/>
        <v>24.448156108958649</v>
      </c>
      <c r="H50" s="8">
        <f t="shared" ca="1" si="2"/>
        <v>7.0451651766767514</v>
      </c>
    </row>
    <row r="51" spans="1:8">
      <c r="A51" s="3">
        <v>1999</v>
      </c>
      <c r="B51" s="3">
        <v>545090</v>
      </c>
      <c r="C51" s="7">
        <f t="shared" ca="1" si="4"/>
        <v>335230.34999999998</v>
      </c>
      <c r="D51" s="7">
        <f t="shared" ca="1" si="5"/>
        <v>106292.55</v>
      </c>
      <c r="E51" s="7">
        <f t="shared" ca="1" si="6"/>
        <v>103567.1</v>
      </c>
      <c r="F51" s="8">
        <f t="shared" ca="1" si="0"/>
        <v>68.506678714364597</v>
      </c>
      <c r="G51" s="8">
        <f t="shared" ca="1" si="1"/>
        <v>24.448156108958649</v>
      </c>
      <c r="H51" s="8">
        <f t="shared" ca="1" si="2"/>
        <v>7.0451651766767514</v>
      </c>
    </row>
    <row r="52" spans="1:8">
      <c r="A52" s="3">
        <v>2000</v>
      </c>
      <c r="B52" s="3">
        <v>549558</v>
      </c>
      <c r="C52" s="7">
        <f t="shared" ca="1" si="4"/>
        <v>331933.03200000001</v>
      </c>
      <c r="D52" s="7">
        <f t="shared" ca="1" si="5"/>
        <v>105515.136</v>
      </c>
      <c r="E52" s="7">
        <f t="shared" ca="1" si="6"/>
        <v>112109.83199999999</v>
      </c>
      <c r="F52" s="8">
        <f t="shared" ca="1" si="0"/>
        <v>68.506678714364597</v>
      </c>
      <c r="G52" s="8">
        <f t="shared" ca="1" si="1"/>
        <v>24.448156108958649</v>
      </c>
      <c r="H52" s="8">
        <f t="shared" ca="1" si="2"/>
        <v>7.0451651766767514</v>
      </c>
    </row>
    <row r="53" spans="1:8">
      <c r="A53" s="3">
        <v>2001</v>
      </c>
      <c r="B53" s="3">
        <v>552840</v>
      </c>
      <c r="C53" s="7">
        <f t="shared" ca="1" si="4"/>
        <v>330598.32</v>
      </c>
      <c r="D53" s="7">
        <f t="shared" ca="1" si="5"/>
        <v>105039.6</v>
      </c>
      <c r="E53" s="7">
        <f t="shared" ca="1" si="6"/>
        <v>117202.08</v>
      </c>
      <c r="F53" s="8">
        <f t="shared" ca="1" si="0"/>
        <v>68.506678714364597</v>
      </c>
      <c r="G53" s="8">
        <f t="shared" ca="1" si="1"/>
        <v>24.448156108958649</v>
      </c>
      <c r="H53" s="8">
        <f t="shared" ca="1" si="2"/>
        <v>7.0451651766767514</v>
      </c>
    </row>
    <row r="54" spans="1:8">
      <c r="A54" s="3">
        <v>2002</v>
      </c>
      <c r="B54" s="3">
        <v>554974</v>
      </c>
      <c r="C54" s="7">
        <f t="shared" ca="1" si="4"/>
        <v>325214.76399999997</v>
      </c>
      <c r="D54" s="7">
        <f t="shared" ca="1" si="5"/>
        <v>104890.086</v>
      </c>
      <c r="E54" s="7">
        <f t="shared" ca="1" si="6"/>
        <v>124869.15000000001</v>
      </c>
      <c r="F54" s="8">
        <f t="shared" ca="1" si="0"/>
        <v>68.506678714364597</v>
      </c>
      <c r="G54" s="8">
        <f t="shared" ca="1" si="1"/>
        <v>24.448156108958649</v>
      </c>
      <c r="H54" s="8">
        <f t="shared" ca="1" si="2"/>
        <v>7.0451651766767514</v>
      </c>
    </row>
    <row r="55" spans="1:8">
      <c r="A55" s="3">
        <v>2003</v>
      </c>
      <c r="B55" s="3">
        <v>556597</v>
      </c>
      <c r="C55" s="7">
        <f t="shared" ca="1" si="4"/>
        <v>320599.87199999997</v>
      </c>
      <c r="D55" s="7">
        <f t="shared" ca="1" si="5"/>
        <v>104640.236</v>
      </c>
      <c r="E55" s="7">
        <f t="shared" ca="1" si="6"/>
        <v>131356.89199999999</v>
      </c>
      <c r="F55" s="8">
        <f t="shared" ca="1" si="0"/>
        <v>68.506678714364597</v>
      </c>
      <c r="G55" s="8">
        <f t="shared" ca="1" si="1"/>
        <v>24.448156108958649</v>
      </c>
      <c r="H55" s="8">
        <f t="shared" ca="1" si="2"/>
        <v>7.0451651766767514</v>
      </c>
    </row>
    <row r="56" spans="1:8">
      <c r="A56" s="3">
        <v>2004</v>
      </c>
      <c r="B56" s="3">
        <v>560476</v>
      </c>
      <c r="C56" s="7">
        <f t="shared" ca="1" si="4"/>
        <v>318350.36799999996</v>
      </c>
      <c r="D56" s="7">
        <f t="shared" ca="1" si="5"/>
        <v>105929.96400000001</v>
      </c>
      <c r="E56" s="7">
        <f t="shared" ca="1" si="6"/>
        <v>136195.66800000001</v>
      </c>
      <c r="F56" s="8">
        <f t="shared" ca="1" si="0"/>
        <v>68.506678714364597</v>
      </c>
      <c r="G56" s="8">
        <f t="shared" ca="1" si="1"/>
        <v>24.448156108958649</v>
      </c>
      <c r="H56" s="8">
        <f t="shared" ca="1" si="2"/>
        <v>7.0451651766767514</v>
      </c>
    </row>
    <row r="57" spans="1:8">
      <c r="A57" s="3">
        <v>2005</v>
      </c>
      <c r="B57" s="3">
        <v>565640</v>
      </c>
      <c r="C57" s="7">
        <f t="shared" ca="1" si="4"/>
        <v>316758.40000000002</v>
      </c>
      <c r="D57" s="7">
        <f t="shared" ca="1" si="5"/>
        <v>106905.96</v>
      </c>
      <c r="E57" s="7">
        <f t="shared" ca="1" si="6"/>
        <v>141975.64000000001</v>
      </c>
      <c r="F57" s="8">
        <f t="shared" ca="1" si="0"/>
        <v>68.506678714364597</v>
      </c>
      <c r="G57" s="8">
        <f t="shared" ca="1" si="1"/>
        <v>24.448156108958649</v>
      </c>
      <c r="H57" s="8">
        <f t="shared" ca="1" si="2"/>
        <v>7.0451651766767514</v>
      </c>
    </row>
    <row r="58" spans="1:8">
      <c r="A58" s="3">
        <v>2006</v>
      </c>
      <c r="B58" s="3">
        <v>575559</v>
      </c>
      <c r="C58" s="7">
        <f t="shared" ca="1" si="4"/>
        <v>318284.12700000004</v>
      </c>
      <c r="D58" s="7">
        <f t="shared" ca="1" si="5"/>
        <v>109356.21</v>
      </c>
      <c r="E58" s="7">
        <f t="shared" ca="1" si="6"/>
        <v>147918.663</v>
      </c>
      <c r="F58" s="8">
        <f t="shared" ca="1" si="0"/>
        <v>68.506678714364597</v>
      </c>
      <c r="G58" s="8">
        <f t="shared" ca="1" si="1"/>
        <v>24.448156108958649</v>
      </c>
      <c r="H58" s="8">
        <f t="shared" ca="1" si="2"/>
        <v>7.0451651766767514</v>
      </c>
    </row>
    <row r="59" spans="1:8">
      <c r="A59" s="3">
        <v>2007</v>
      </c>
      <c r="B59" s="3">
        <v>589007</v>
      </c>
      <c r="C59" s="7">
        <f t="shared" ca="1" si="4"/>
        <v>321597.82200000004</v>
      </c>
      <c r="D59" s="7">
        <f t="shared" ca="1" si="5"/>
        <v>111322.323</v>
      </c>
      <c r="E59" s="7">
        <f t="shared" ca="1" si="6"/>
        <v>156086.85500000001</v>
      </c>
      <c r="F59" s="8">
        <f t="shared" ca="1" si="0"/>
        <v>68.506678714364597</v>
      </c>
      <c r="G59" s="8">
        <f t="shared" ca="1" si="1"/>
        <v>24.448156108958649</v>
      </c>
      <c r="H59" s="8">
        <f t="shared" ca="1" si="2"/>
        <v>7.0451651766767514</v>
      </c>
    </row>
    <row r="60" spans="1:8">
      <c r="A60" s="3">
        <v>2008</v>
      </c>
      <c r="B60" s="3">
        <v>606723</v>
      </c>
      <c r="C60" s="7">
        <f t="shared" ca="1" si="4"/>
        <v>329450.58900000004</v>
      </c>
      <c r="D60" s="7">
        <f t="shared" ca="1" si="5"/>
        <v>114063.924</v>
      </c>
      <c r="E60" s="7">
        <f t="shared" ca="1" si="6"/>
        <v>163208.48700000002</v>
      </c>
      <c r="F60" s="8">
        <f t="shared" ca="1" si="0"/>
        <v>68.506678714364597</v>
      </c>
      <c r="G60" s="8">
        <f t="shared" ca="1" si="1"/>
        <v>24.448156108958649</v>
      </c>
      <c r="H60" s="8">
        <f t="shared" ca="1" si="2"/>
        <v>7.0451651766767514</v>
      </c>
    </row>
    <row r="61" spans="1:8">
      <c r="A61" s="3">
        <v>2009</v>
      </c>
      <c r="B61" s="3">
        <v>619181</v>
      </c>
      <c r="C61" s="7">
        <f t="shared" ca="1" si="4"/>
        <v>331881.016</v>
      </c>
      <c r="D61" s="7">
        <f t="shared" ca="1" si="5"/>
        <v>116406.02800000001</v>
      </c>
      <c r="E61" s="7">
        <f t="shared" ca="1" si="6"/>
        <v>170893.95600000001</v>
      </c>
      <c r="F61" s="8">
        <f t="shared" ca="1" si="0"/>
        <v>68.506678714364597</v>
      </c>
      <c r="G61" s="8">
        <f t="shared" ca="1" si="1"/>
        <v>24.448156108958649</v>
      </c>
      <c r="H61" s="8">
        <f t="shared" ca="1" si="2"/>
        <v>7.0451651766767514</v>
      </c>
    </row>
    <row r="62" spans="1:8">
      <c r="A62" s="3">
        <v>2010</v>
      </c>
      <c r="B62" s="3">
        <v>637470</v>
      </c>
      <c r="C62" s="7">
        <f t="shared" ca="1" si="4"/>
        <v>337859.10000000003</v>
      </c>
      <c r="D62" s="7">
        <f t="shared" ca="1" si="5"/>
        <v>119206.89</v>
      </c>
      <c r="E62" s="7">
        <f t="shared" ca="1" si="6"/>
        <v>180404.00999999998</v>
      </c>
      <c r="F62" s="8">
        <f t="shared" ca="1" si="0"/>
        <v>68.506678714364597</v>
      </c>
      <c r="G62" s="8">
        <f t="shared" ca="1" si="1"/>
        <v>24.448156108958649</v>
      </c>
      <c r="H62" s="8">
        <f t="shared" ca="1" si="2"/>
        <v>7.0451651766767514</v>
      </c>
    </row>
    <row r="63" spans="1:8">
      <c r="A63" s="3">
        <v>2011</v>
      </c>
      <c r="B63" s="3">
        <v>652986</v>
      </c>
      <c r="C63" s="7">
        <f t="shared" ca="1" si="4"/>
        <v>342817.65</v>
      </c>
      <c r="D63" s="7">
        <f t="shared" ca="1" si="5"/>
        <v>121455.39599999999</v>
      </c>
      <c r="E63" s="7">
        <f t="shared" ca="1" si="6"/>
        <v>188712.954</v>
      </c>
      <c r="F63" s="8">
        <f t="shared" ca="1" si="0"/>
        <v>68.506678714364597</v>
      </c>
      <c r="G63" s="8">
        <f t="shared" ca="1" si="1"/>
        <v>24.448156108958649</v>
      </c>
      <c r="H63" s="8">
        <f t="shared" ca="1" si="2"/>
        <v>7.0451651766767514</v>
      </c>
    </row>
    <row r="64" spans="1:8">
      <c r="A64" s="3">
        <v>2012</v>
      </c>
      <c r="B64" s="3">
        <v>671908</v>
      </c>
      <c r="C64" s="7">
        <f t="shared" ca="1" si="4"/>
        <v>350064.06800000003</v>
      </c>
      <c r="D64" s="7">
        <f t="shared" ca="1" si="5"/>
        <v>122959.164</v>
      </c>
      <c r="E64" s="7">
        <f t="shared" ca="1" si="6"/>
        <v>198884.76799999998</v>
      </c>
      <c r="F64" s="8">
        <f t="shared" ca="1" si="0"/>
        <v>68.506678714364597</v>
      </c>
      <c r="G64" s="8">
        <f t="shared" ca="1" si="1"/>
        <v>24.448156108958649</v>
      </c>
      <c r="H64" s="8">
        <f t="shared" ca="1" si="2"/>
        <v>7.0451651766767514</v>
      </c>
    </row>
    <row r="65" spans="1:10">
      <c r="A65" s="3">
        <v>2013</v>
      </c>
      <c r="B65" s="3">
        <v>682811</v>
      </c>
      <c r="C65" s="7">
        <f t="shared" ca="1" si="4"/>
        <v>355744.53100000002</v>
      </c>
      <c r="D65" s="7">
        <f t="shared" ca="1" si="5"/>
        <v>126320.035</v>
      </c>
      <c r="E65" s="7">
        <f t="shared" ca="1" si="6"/>
        <v>200746.43399999998</v>
      </c>
      <c r="F65" s="8">
        <f t="shared" ca="1" si="0"/>
        <v>68.506678714364597</v>
      </c>
      <c r="G65" s="8">
        <f t="shared" ca="1" si="1"/>
        <v>24.448156108958649</v>
      </c>
      <c r="H65" s="8">
        <f t="shared" ca="1" si="2"/>
        <v>7.0451651766767514</v>
      </c>
    </row>
    <row r="66" spans="1:10">
      <c r="A66" s="3">
        <v>2014</v>
      </c>
      <c r="B66" s="3">
        <v>699187</v>
      </c>
      <c r="C66" s="7">
        <f t="shared" ca="1" si="4"/>
        <v>364975.614</v>
      </c>
      <c r="D66" s="7">
        <f t="shared" ca="1" si="5"/>
        <v>128650.408</v>
      </c>
      <c r="E66" s="7">
        <f t="shared" ca="1" si="6"/>
        <v>205560.978</v>
      </c>
      <c r="F66" s="8">
        <f t="shared" ca="1" si="0"/>
        <v>68.506678714364597</v>
      </c>
      <c r="G66" s="8">
        <f t="shared" ca="1" si="1"/>
        <v>24.448156108958649</v>
      </c>
      <c r="H66" s="8">
        <f t="shared" ca="1" si="2"/>
        <v>7.0451651766767514</v>
      </c>
    </row>
    <row r="67" spans="1:10">
      <c r="A67" s="3">
        <v>2015</v>
      </c>
      <c r="B67" s="3">
        <v>722587</v>
      </c>
      <c r="C67" s="7">
        <f t="shared" ca="1" si="4"/>
        <v>377190.41399999999</v>
      </c>
      <c r="D67" s="7">
        <f t="shared" ca="1" si="5"/>
        <v>132956.008</v>
      </c>
      <c r="E67" s="7">
        <f t="shared" ca="1" si="6"/>
        <v>212440.57799999998</v>
      </c>
      <c r="F67" s="8">
        <f t="shared" ca="1" si="0"/>
        <v>68.506678714364597</v>
      </c>
      <c r="G67" s="8">
        <f t="shared" ca="1" si="1"/>
        <v>24.448156108958649</v>
      </c>
      <c r="H67" s="8">
        <f t="shared" ca="1" si="2"/>
        <v>7.0451651766767514</v>
      </c>
      <c r="J67">
        <f>SLOPE(B66:B69,A66:A69)/1000</f>
        <v>20.945</v>
      </c>
    </row>
    <row r="68" spans="1:10">
      <c r="A68" s="3">
        <v>2016</v>
      </c>
      <c r="B68" s="3">
        <v>741033</v>
      </c>
      <c r="C68" s="7">
        <f t="shared" ca="1" si="4"/>
        <v>386078.19300000003</v>
      </c>
      <c r="D68" s="7">
        <f t="shared" ca="1" si="5"/>
        <v>136350.07199999999</v>
      </c>
      <c r="E68" s="7">
        <f t="shared" ca="1" si="6"/>
        <v>218604.73499999999</v>
      </c>
      <c r="F68" s="8">
        <f t="shared" ca="1" si="0"/>
        <v>68.506678714364597</v>
      </c>
      <c r="G68" s="8">
        <f t="shared" ca="1" si="1"/>
        <v>24.448156108958649</v>
      </c>
      <c r="H68" s="8">
        <f t="shared" ca="1" si="2"/>
        <v>7.0451651766767514</v>
      </c>
    </row>
    <row r="69" spans="1:10">
      <c r="A69" s="3">
        <v>2017</v>
      </c>
      <c r="B69" s="3">
        <v>762855</v>
      </c>
      <c r="C69" s="7">
        <f t="shared" ca="1" si="4"/>
        <v>396684.60000000003</v>
      </c>
      <c r="D69" s="7">
        <f t="shared" ca="1" si="5"/>
        <v>141128.17499999999</v>
      </c>
      <c r="E69" s="7">
        <f t="shared" ca="1" si="6"/>
        <v>225042.22499999998</v>
      </c>
      <c r="F69" s="8">
        <f t="shared" ca="1" si="0"/>
        <v>68.506678714364597</v>
      </c>
      <c r="G69" s="8">
        <f t="shared" ca="1" si="1"/>
        <v>24.448156108958649</v>
      </c>
      <c r="H69" s="8">
        <f t="shared" ca="1" si="2"/>
        <v>7.0451651766767514</v>
      </c>
    </row>
    <row r="70" spans="1:10">
      <c r="A70" s="3">
        <v>2018</v>
      </c>
      <c r="B70" s="3"/>
      <c r="C70" s="7">
        <f t="shared" si="4"/>
        <v>0</v>
      </c>
      <c r="D70" s="7">
        <f t="shared" si="5"/>
        <v>0</v>
      </c>
      <c r="E70" s="7">
        <f t="shared" si="6"/>
        <v>0</v>
      </c>
      <c r="F70" s="3"/>
      <c r="G70" s="3"/>
      <c r="H7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rightToLeft="1" workbookViewId="0">
      <selection activeCell="B16" sqref="B16"/>
    </sheetView>
  </sheetViews>
  <sheetFormatPr defaultRowHeight="14.25"/>
  <sheetData>
    <row r="1" spans="1:4">
      <c r="A1" s="1" t="s">
        <v>1</v>
      </c>
      <c r="B1" t="s">
        <v>3</v>
      </c>
      <c r="C1" t="s">
        <v>4</v>
      </c>
      <c r="D1" t="s">
        <v>7</v>
      </c>
    </row>
    <row r="2" spans="1:4">
      <c r="A2">
        <v>1954</v>
      </c>
      <c r="B2" s="5">
        <v>0.68506678714364599</v>
      </c>
      <c r="C2" s="5">
        <v>0.24448156108958649</v>
      </c>
      <c r="D2" s="5">
        <v>7.0451651766767515E-2</v>
      </c>
    </row>
    <row r="3" spans="1:4">
      <c r="A3">
        <v>1955</v>
      </c>
      <c r="B3" s="5">
        <v>0.69174209351649152</v>
      </c>
      <c r="C3" s="5">
        <v>0.23694912795039538</v>
      </c>
      <c r="D3" s="5">
        <v>7.130877853311314E-2</v>
      </c>
    </row>
    <row r="4" spans="1:4">
      <c r="A4">
        <v>1956</v>
      </c>
      <c r="B4" s="5">
        <v>0.69288767792549444</v>
      </c>
      <c r="C4" s="5">
        <v>0.24152456115626125</v>
      </c>
      <c r="D4" s="5">
        <v>6.5587760918244309E-2</v>
      </c>
    </row>
    <row r="5" spans="1:4">
      <c r="A5">
        <v>1957</v>
      </c>
      <c r="B5" s="5">
        <v>0.68611458908948464</v>
      </c>
      <c r="C5" s="5">
        <v>0.24905744843071284</v>
      </c>
      <c r="D5" s="5">
        <v>6.5002832900820498E-2</v>
      </c>
    </row>
    <row r="6" spans="1:4">
      <c r="A6">
        <v>1958</v>
      </c>
      <c r="B6" s="5">
        <v>0.68592127415254101</v>
      </c>
      <c r="C6" s="5">
        <v>0.25316873247589022</v>
      </c>
      <c r="D6" s="5">
        <v>6.0909993371568695E-2</v>
      </c>
    </row>
    <row r="7" spans="1:4">
      <c r="A7">
        <v>1959</v>
      </c>
      <c r="B7" s="5">
        <v>0.67859656295171489</v>
      </c>
      <c r="C7" s="5">
        <v>0.25836849713092613</v>
      </c>
      <c r="D7" s="5">
        <v>6.3034939917358992E-2</v>
      </c>
    </row>
    <row r="8" spans="1:4">
      <c r="A8">
        <v>1960</v>
      </c>
      <c r="B8" s="5">
        <v>0.66918499960854927</v>
      </c>
      <c r="C8" s="5">
        <v>0.26496460167093533</v>
      </c>
      <c r="D8" s="5">
        <v>6.5850398720515374E-2</v>
      </c>
    </row>
    <row r="9" spans="1:4">
      <c r="A9">
        <v>1961</v>
      </c>
      <c r="B9" s="5">
        <v>0.66620220233503913</v>
      </c>
      <c r="C9" s="5">
        <v>0.266616349697407</v>
      </c>
      <c r="D9" s="5">
        <v>6.7181447967553848E-2</v>
      </c>
    </row>
    <row r="10" spans="1:4">
      <c r="A10">
        <v>1962</v>
      </c>
      <c r="B10" s="5">
        <v>0.66121340682710883</v>
      </c>
      <c r="C10" s="5">
        <v>0.27260421865844925</v>
      </c>
      <c r="D10" s="5">
        <v>6.6182374514441963E-2</v>
      </c>
    </row>
    <row r="11" spans="1:4">
      <c r="A11">
        <v>1963</v>
      </c>
      <c r="B11" s="5">
        <v>0.65076656957486412</v>
      </c>
      <c r="C11" s="5">
        <v>0.28242936308478533</v>
      </c>
      <c r="D11" s="5">
        <v>6.6804067340350576E-2</v>
      </c>
    </row>
    <row r="12" spans="1:4">
      <c r="A12">
        <v>1964</v>
      </c>
      <c r="B12" s="5">
        <v>0.64642271370503557</v>
      </c>
      <c r="C12" s="5">
        <v>0.28744358757551369</v>
      </c>
      <c r="D12" s="5">
        <v>6.6133698719450698E-2</v>
      </c>
    </row>
    <row r="13" spans="1:4">
      <c r="A13">
        <v>1965</v>
      </c>
      <c r="B13" s="5">
        <v>0.64073019518949736</v>
      </c>
      <c r="C13" s="5">
        <v>0.29039432450159702</v>
      </c>
      <c r="D13" s="5">
        <v>6.8875480308905543E-2</v>
      </c>
    </row>
    <row r="14" spans="1:4">
      <c r="A14">
        <v>1966</v>
      </c>
      <c r="B14" s="5">
        <v>0.64451213813554398</v>
      </c>
      <c r="C14" s="5">
        <v>0.28637209807502378</v>
      </c>
      <c r="D14" s="5">
        <v>6.9115763789432211E-2</v>
      </c>
    </row>
    <row r="15" spans="1:4">
      <c r="A15">
        <v>1967</v>
      </c>
      <c r="B15" s="5">
        <v>0.64491723600348483</v>
      </c>
      <c r="C15" s="5">
        <v>0.28705019843999163</v>
      </c>
      <c r="D15" s="5">
        <v>6.8032565556523553E-2</v>
      </c>
    </row>
    <row r="16" spans="1:4">
      <c r="A16">
        <v>1968</v>
      </c>
      <c r="B16" s="5">
        <v>0.64319780906613</v>
      </c>
      <c r="C16" s="5">
        <v>0.28757822448254489</v>
      </c>
      <c r="D16" s="5">
        <v>6.9223966451325114E-2</v>
      </c>
    </row>
    <row r="17" spans="1:4">
      <c r="A17">
        <v>1969</v>
      </c>
      <c r="B17" s="5">
        <v>0.64845996536782968</v>
      </c>
      <c r="C17" s="5">
        <v>0.28401774964022763</v>
      </c>
      <c r="D17" s="5">
        <v>6.7522284991942669E-2</v>
      </c>
    </row>
    <row r="18" spans="1:4">
      <c r="A18">
        <v>1970</v>
      </c>
      <c r="B18" s="5">
        <v>0.65584740662629748</v>
      </c>
      <c r="C18" s="5">
        <v>0.27772185740838379</v>
      </c>
      <c r="D18" s="5">
        <v>6.6430735965318718E-2</v>
      </c>
    </row>
    <row r="19" spans="1:4">
      <c r="A19">
        <v>1971</v>
      </c>
      <c r="B19" s="5">
        <v>0.66444747907681079</v>
      </c>
      <c r="C19" s="5">
        <v>0.26950149403063778</v>
      </c>
      <c r="D19" s="5">
        <v>6.6051026892551476E-2</v>
      </c>
    </row>
    <row r="20" spans="1:4" ht="15" thickBot="1">
      <c r="A20">
        <v>1972</v>
      </c>
      <c r="B20" s="5">
        <v>0.67516114689122209</v>
      </c>
      <c r="C20" s="5">
        <v>0.25997364910758858</v>
      </c>
      <c r="D20" s="5">
        <v>6.4865204001189336E-2</v>
      </c>
    </row>
    <row r="21" spans="1:4">
      <c r="A21" s="2">
        <v>1973</v>
      </c>
      <c r="B21" s="5">
        <v>0.68500000000000005</v>
      </c>
      <c r="C21" s="5">
        <v>0.251</v>
      </c>
      <c r="D21" s="5">
        <v>6.4000000000000001E-2</v>
      </c>
    </row>
    <row r="22" spans="1:4">
      <c r="A22">
        <v>1974</v>
      </c>
      <c r="B22" s="5">
        <v>0.69799999999999995</v>
      </c>
      <c r="C22" s="5">
        <v>0.24099999999999999</v>
      </c>
      <c r="D22" s="5">
        <v>6.0999999999999999E-2</v>
      </c>
    </row>
    <row r="23" spans="1:4">
      <c r="A23">
        <v>1975</v>
      </c>
      <c r="B23" s="5">
        <v>0.70699999999999996</v>
      </c>
      <c r="C23" s="5">
        <v>0.23300000000000001</v>
      </c>
      <c r="D23" s="5">
        <v>0.06</v>
      </c>
    </row>
    <row r="24" spans="1:4">
      <c r="A24">
        <v>1976</v>
      </c>
      <c r="B24" s="5"/>
      <c r="C24" s="5"/>
      <c r="D24" s="5"/>
    </row>
    <row r="25" spans="1:4">
      <c r="A25">
        <v>1977</v>
      </c>
      <c r="B25" s="5">
        <v>0.72399999999999998</v>
      </c>
      <c r="C25" s="5">
        <v>0.217</v>
      </c>
      <c r="D25" s="5">
        <v>5.8999999999999997E-2</v>
      </c>
    </row>
    <row r="26" spans="1:4">
      <c r="A26">
        <v>1978</v>
      </c>
      <c r="B26" s="5">
        <v>0.72899999999999998</v>
      </c>
      <c r="C26" s="5">
        <v>0.21299999999999999</v>
      </c>
      <c r="D26" s="5">
        <v>5.8000000000000003E-2</v>
      </c>
    </row>
    <row r="27" spans="1:4">
      <c r="A27">
        <v>1979</v>
      </c>
      <c r="B27" s="5">
        <v>0.73599999999999999</v>
      </c>
      <c r="C27" s="5">
        <v>0.20699999999999999</v>
      </c>
      <c r="D27" s="5">
        <v>5.7000000000000002E-2</v>
      </c>
    </row>
    <row r="28" spans="1:4">
      <c r="A28">
        <v>1980</v>
      </c>
      <c r="B28" s="5">
        <v>0.74199999999999999</v>
      </c>
      <c r="C28" s="5">
        <v>0.20100000000000001</v>
      </c>
      <c r="D28" s="5">
        <v>5.7000000000000002E-2</v>
      </c>
    </row>
    <row r="29" spans="1:4">
      <c r="A29">
        <v>1981</v>
      </c>
      <c r="B29" s="5">
        <v>0.748</v>
      </c>
      <c r="C29" s="5">
        <v>0.19400000000000001</v>
      </c>
      <c r="D29" s="5">
        <v>5.8000000000000003E-2</v>
      </c>
    </row>
    <row r="30" spans="1:4">
      <c r="A30">
        <v>1982</v>
      </c>
      <c r="B30" s="5"/>
      <c r="C30" s="5"/>
      <c r="D30" s="5"/>
    </row>
    <row r="31" spans="1:4">
      <c r="A31">
        <v>1983</v>
      </c>
      <c r="B31" s="5">
        <v>0.76300000000000001</v>
      </c>
      <c r="C31" s="5">
        <v>0.188</v>
      </c>
      <c r="D31" s="5">
        <v>4.9000000000000002E-2</v>
      </c>
    </row>
    <row r="32" spans="1:4">
      <c r="A32">
        <v>1984</v>
      </c>
      <c r="B32" s="5">
        <v>0.747</v>
      </c>
      <c r="C32" s="5">
        <v>0.19500000000000001</v>
      </c>
      <c r="D32" s="5">
        <v>5.8000000000000003E-2</v>
      </c>
    </row>
    <row r="33" spans="1:4">
      <c r="A33">
        <v>1985</v>
      </c>
      <c r="B33" s="5">
        <v>0.74</v>
      </c>
      <c r="C33" s="5">
        <v>0.2</v>
      </c>
      <c r="D33" s="5">
        <v>0.06</v>
      </c>
    </row>
    <row r="34" spans="1:4">
      <c r="A34">
        <v>1986</v>
      </c>
      <c r="B34" s="5">
        <v>0.73199999999999998</v>
      </c>
      <c r="C34" s="5">
        <v>0.20599999999999999</v>
      </c>
      <c r="D34" s="5">
        <v>6.2E-2</v>
      </c>
    </row>
    <row r="35" spans="1:4">
      <c r="A35">
        <v>1987</v>
      </c>
      <c r="B35" s="5">
        <v>0.72699999999999998</v>
      </c>
      <c r="C35" s="5">
        <v>0.20799999999999999</v>
      </c>
      <c r="D35" s="5">
        <v>6.5000000000000002E-2</v>
      </c>
    </row>
    <row r="36" spans="1:4">
      <c r="A36">
        <v>1988</v>
      </c>
      <c r="B36" s="5">
        <v>0.72199999999999998</v>
      </c>
      <c r="C36" s="5">
        <v>0.21</v>
      </c>
      <c r="D36" s="5">
        <v>6.8000000000000005E-2</v>
      </c>
    </row>
    <row r="37" spans="1:4">
      <c r="A37">
        <v>1989</v>
      </c>
      <c r="B37" s="5">
        <v>0.71099999999999997</v>
      </c>
      <c r="C37" s="5">
        <v>0.21199999999999999</v>
      </c>
      <c r="D37" s="5">
        <v>7.6999999999999999E-2</v>
      </c>
    </row>
    <row r="38" spans="1:4">
      <c r="A38">
        <v>1990</v>
      </c>
      <c r="B38" s="5">
        <v>0.71099999999999997</v>
      </c>
      <c r="C38" s="5">
        <v>0.21299999999999999</v>
      </c>
      <c r="D38" s="5">
        <v>7.5999999999999998E-2</v>
      </c>
    </row>
    <row r="39" spans="1:4">
      <c r="A39">
        <v>1991</v>
      </c>
      <c r="B39" s="5">
        <v>0.71099999999999997</v>
      </c>
      <c r="C39" s="5">
        <v>0.216</v>
      </c>
      <c r="D39" s="5">
        <v>7.2999999999999995E-2</v>
      </c>
    </row>
    <row r="40" spans="1:4">
      <c r="A40">
        <v>1992</v>
      </c>
      <c r="B40" s="5">
        <v>0.69199999999999995</v>
      </c>
      <c r="C40" s="5">
        <v>0.222</v>
      </c>
      <c r="D40" s="5">
        <v>8.5000000000000006E-2</v>
      </c>
    </row>
    <row r="41" spans="1:4">
      <c r="A41">
        <v>1993</v>
      </c>
      <c r="B41" s="5">
        <v>0.68700000000000006</v>
      </c>
      <c r="C41" s="5">
        <v>0.221</v>
      </c>
      <c r="D41" s="5">
        <v>9.0999999999999998E-2</v>
      </c>
    </row>
    <row r="42" spans="1:4">
      <c r="A42">
        <v>1994</v>
      </c>
      <c r="B42" s="5">
        <v>0.68300000000000005</v>
      </c>
      <c r="C42" s="5">
        <v>0.217</v>
      </c>
      <c r="D42" s="5">
        <v>0.1</v>
      </c>
    </row>
    <row r="43" spans="1:4">
      <c r="A43">
        <v>1995</v>
      </c>
      <c r="B43" s="5">
        <v>0.68200000000000005</v>
      </c>
      <c r="C43" s="5">
        <v>0.21299999999999999</v>
      </c>
      <c r="D43" s="5">
        <v>0.105</v>
      </c>
    </row>
    <row r="44" spans="1:4">
      <c r="A44">
        <v>1996</v>
      </c>
      <c r="B44" s="5">
        <v>0.67300000000000004</v>
      </c>
      <c r="C44" s="5">
        <v>0.21299999999999999</v>
      </c>
      <c r="D44" s="5">
        <v>0.114</v>
      </c>
    </row>
    <row r="45" spans="1:4">
      <c r="A45">
        <v>1997</v>
      </c>
      <c r="B45" s="5">
        <v>0.66200000000000003</v>
      </c>
      <c r="C45" s="5">
        <v>0.21199999999999999</v>
      </c>
      <c r="D45" s="5">
        <v>0.126</v>
      </c>
    </row>
    <row r="46" spans="1:4">
      <c r="A46">
        <v>1998</v>
      </c>
      <c r="B46" s="5">
        <v>0.66</v>
      </c>
      <c r="C46" s="5">
        <v>0.20799999999999999</v>
      </c>
      <c r="D46" s="5">
        <v>0.13200000000000001</v>
      </c>
    </row>
    <row r="47" spans="1:4">
      <c r="A47">
        <v>1999</v>
      </c>
      <c r="B47" s="5">
        <v>0.61499999999999999</v>
      </c>
      <c r="C47" s="5">
        <v>0.19500000000000001</v>
      </c>
      <c r="D47" s="5">
        <v>0.19</v>
      </c>
    </row>
    <row r="48" spans="1:4">
      <c r="A48">
        <v>2000</v>
      </c>
      <c r="B48" s="5">
        <v>0.60399999999999998</v>
      </c>
      <c r="C48" s="5">
        <v>0.192</v>
      </c>
      <c r="D48" s="5">
        <v>0.20399999999999999</v>
      </c>
    </row>
    <row r="49" spans="1:4">
      <c r="A49">
        <v>2001</v>
      </c>
      <c r="B49" s="5">
        <v>0.59799999999999998</v>
      </c>
      <c r="C49" s="5">
        <v>0.19</v>
      </c>
      <c r="D49" s="5">
        <v>0.21199999999999999</v>
      </c>
    </row>
    <row r="50" spans="1:4">
      <c r="A50">
        <v>2002</v>
      </c>
      <c r="B50" s="5">
        <v>0.58599999999999997</v>
      </c>
      <c r="C50" s="5">
        <v>0.189</v>
      </c>
      <c r="D50" s="5">
        <v>0.22500000000000001</v>
      </c>
    </row>
    <row r="51" spans="1:4">
      <c r="A51">
        <v>2003</v>
      </c>
      <c r="B51" s="5">
        <v>0.57599999999999996</v>
      </c>
      <c r="C51" s="5">
        <v>0.188</v>
      </c>
      <c r="D51" s="5">
        <v>0.23599999999999999</v>
      </c>
    </row>
    <row r="52" spans="1:4">
      <c r="A52">
        <v>2004</v>
      </c>
      <c r="B52" s="5">
        <v>0.56799999999999995</v>
      </c>
      <c r="C52" s="5">
        <v>0.189</v>
      </c>
      <c r="D52" s="5">
        <v>0.24299999999999999</v>
      </c>
    </row>
    <row r="53" spans="1:4">
      <c r="A53">
        <v>2005</v>
      </c>
      <c r="B53" s="5">
        <v>0.56000000000000005</v>
      </c>
      <c r="C53" s="5">
        <v>0.189</v>
      </c>
      <c r="D53" s="5">
        <v>0.251</v>
      </c>
    </row>
    <row r="54" spans="1:4">
      <c r="A54">
        <v>2006</v>
      </c>
      <c r="B54" s="5">
        <v>0.55300000000000005</v>
      </c>
      <c r="C54" s="5">
        <v>0.19</v>
      </c>
      <c r="D54" s="5">
        <v>0.25700000000000001</v>
      </c>
    </row>
    <row r="55" spans="1:4">
      <c r="A55">
        <v>2007</v>
      </c>
      <c r="B55" s="5">
        <v>0.54600000000000004</v>
      </c>
      <c r="C55" s="5">
        <v>0.189</v>
      </c>
      <c r="D55" s="5">
        <v>0.26500000000000001</v>
      </c>
    </row>
    <row r="56" spans="1:4">
      <c r="A56">
        <v>2008</v>
      </c>
      <c r="B56" s="5">
        <v>0.54300000000000004</v>
      </c>
      <c r="C56" s="5">
        <v>0.188</v>
      </c>
      <c r="D56" s="5">
        <v>0.26900000000000002</v>
      </c>
    </row>
    <row r="57" spans="1:4">
      <c r="A57">
        <v>2009</v>
      </c>
      <c r="B57" s="5">
        <v>0.53600000000000003</v>
      </c>
      <c r="C57" s="5">
        <v>0.188</v>
      </c>
      <c r="D57" s="5">
        <v>0.27600000000000002</v>
      </c>
    </row>
    <row r="58" spans="1:4">
      <c r="A58">
        <v>2010</v>
      </c>
      <c r="B58" s="5">
        <v>0.53</v>
      </c>
      <c r="C58" s="5">
        <v>0.187</v>
      </c>
      <c r="D58" s="5">
        <v>0.28299999999999997</v>
      </c>
    </row>
    <row r="59" spans="1:4">
      <c r="A59">
        <v>2011</v>
      </c>
      <c r="B59" s="5">
        <v>0.52500000000000002</v>
      </c>
      <c r="C59" s="5">
        <v>0.186</v>
      </c>
      <c r="D59" s="5">
        <v>0.28899999999999998</v>
      </c>
    </row>
    <row r="60" spans="1:4">
      <c r="A60">
        <v>2012</v>
      </c>
      <c r="B60" s="5">
        <v>0.52100000000000002</v>
      </c>
      <c r="C60" s="5">
        <v>0.183</v>
      </c>
      <c r="D60" s="5">
        <v>0.29599999999999999</v>
      </c>
    </row>
    <row r="61" spans="1:4">
      <c r="A61">
        <v>2013</v>
      </c>
      <c r="B61" s="5">
        <v>0.52100000000000002</v>
      </c>
      <c r="C61" s="5">
        <v>0.185</v>
      </c>
      <c r="D61" s="5">
        <v>0.29399999999999998</v>
      </c>
    </row>
    <row r="62" spans="1:4">
      <c r="A62">
        <v>2014</v>
      </c>
      <c r="B62" s="5">
        <v>0.52200000000000002</v>
      </c>
      <c r="C62" s="5">
        <v>0.184</v>
      </c>
      <c r="D62" s="5">
        <v>0.29399999999999998</v>
      </c>
    </row>
    <row r="63" spans="1:4">
      <c r="A63">
        <v>2015</v>
      </c>
      <c r="B63" s="5">
        <v>0.52200000000000002</v>
      </c>
      <c r="C63" s="5">
        <v>0.184</v>
      </c>
      <c r="D63" s="5">
        <v>0.29399999999999998</v>
      </c>
    </row>
    <row r="64" spans="1:4">
      <c r="A64">
        <v>2016</v>
      </c>
      <c r="B64" s="5">
        <v>0.52100000000000002</v>
      </c>
      <c r="C64" s="5">
        <v>0.184</v>
      </c>
      <c r="D64" s="5">
        <v>0.29499999999999998</v>
      </c>
    </row>
    <row r="65" spans="1:4">
      <c r="A65">
        <v>2017</v>
      </c>
      <c r="B65" s="5">
        <v>0.52</v>
      </c>
      <c r="C65" s="5">
        <v>0.185</v>
      </c>
      <c r="D65" s="5">
        <v>0.29499999999999998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C34" zoomScale="85" zoomScaleNormal="85" workbookViewId="0">
      <selection activeCell="J3" sqref="J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נתונים</vt:lpstr>
      <vt:lpstr>גיליון1</vt:lpstr>
      <vt:lpstr>גיליון3</vt:lpstr>
      <vt:lpstr>תרשים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**</cp:lastModifiedBy>
  <cp:lastPrinted>2019-02-24T13:01:01Z</cp:lastPrinted>
  <dcterms:created xsi:type="dcterms:W3CDTF">2019-01-22T18:20:26Z</dcterms:created>
  <dcterms:modified xsi:type="dcterms:W3CDTF">2019-04-10T08:36:16Z</dcterms:modified>
</cp:coreProperties>
</file>