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prave\Desktop\prl_data_elife2020\"/>
    </mc:Choice>
  </mc:AlternateContent>
  <xr:revisionPtr revIDLastSave="0" documentId="8_{1FA4B775-D564-4A24-AEF1-597D7A41FB74}" xr6:coauthVersionLast="47" xr6:coauthVersionMax="47" xr10:uidLastSave="{00000000-0000-0000-0000-000000000000}"/>
  <bookViews>
    <workbookView xWindow="-120" yWindow="-120" windowWidth="20730" windowHeight="10470" tabRatio="500" xr2:uid="{00000000-000D-0000-FFFF-FFFF00000000}"/>
  </bookViews>
  <sheets>
    <sheet name="MTurk" sheetId="5" r:id="rId1"/>
    <sheet name="In person (IRL)" sheetId="3" r:id="rId2"/>
    <sheet name="Rat" sheetId="4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X259" i="5" l="1"/>
  <c r="BZ309" i="5"/>
  <c r="BX309" i="5"/>
  <c r="BV309" i="5"/>
  <c r="BU309" i="5"/>
  <c r="BY309" i="5" s="1"/>
  <c r="BZ308" i="5"/>
  <c r="BX308" i="5"/>
  <c r="BV308" i="5"/>
  <c r="BU308" i="5"/>
  <c r="BZ307" i="5"/>
  <c r="BX307" i="5"/>
  <c r="BV307" i="5"/>
  <c r="BU307" i="5"/>
  <c r="BW307" i="5" s="1"/>
  <c r="BZ306" i="5"/>
  <c r="BX306" i="5"/>
  <c r="BV306" i="5"/>
  <c r="BU306" i="5"/>
  <c r="BZ305" i="5"/>
  <c r="BX305" i="5"/>
  <c r="BV305" i="5"/>
  <c r="BU305" i="5"/>
  <c r="BY305" i="5" s="1"/>
  <c r="BZ304" i="5"/>
  <c r="BX304" i="5"/>
  <c r="BV304" i="5"/>
  <c r="BU304" i="5"/>
  <c r="BZ303" i="5"/>
  <c r="BX303" i="5"/>
  <c r="BV303" i="5"/>
  <c r="BU303" i="5"/>
  <c r="BW303" i="5" s="1"/>
  <c r="BZ302" i="5"/>
  <c r="BX302" i="5"/>
  <c r="BV302" i="5"/>
  <c r="BU302" i="5"/>
  <c r="BZ301" i="5"/>
  <c r="BX301" i="5"/>
  <c r="BV301" i="5"/>
  <c r="BU301" i="5"/>
  <c r="BY301" i="5" s="1"/>
  <c r="BZ300" i="5"/>
  <c r="BX300" i="5"/>
  <c r="BV300" i="5"/>
  <c r="BU300" i="5"/>
  <c r="BZ299" i="5"/>
  <c r="BX299" i="5"/>
  <c r="BV299" i="5"/>
  <c r="BU299" i="5"/>
  <c r="BY299" i="5" s="1"/>
  <c r="BZ298" i="5"/>
  <c r="BX298" i="5"/>
  <c r="BV298" i="5"/>
  <c r="BU298" i="5"/>
  <c r="BZ297" i="5"/>
  <c r="BX297" i="5"/>
  <c r="BV297" i="5"/>
  <c r="BU297" i="5"/>
  <c r="BZ296" i="5"/>
  <c r="BX296" i="5"/>
  <c r="BV296" i="5"/>
  <c r="BU296" i="5"/>
  <c r="BZ295" i="5"/>
  <c r="BX295" i="5"/>
  <c r="BV295" i="5"/>
  <c r="BU295" i="5"/>
  <c r="BW295" i="5" s="1"/>
  <c r="BZ294" i="5"/>
  <c r="BX294" i="5"/>
  <c r="BV294" i="5"/>
  <c r="BU294" i="5"/>
  <c r="BZ293" i="5"/>
  <c r="BX293" i="5"/>
  <c r="BV293" i="5"/>
  <c r="BU293" i="5"/>
  <c r="BZ292" i="5"/>
  <c r="BX292" i="5"/>
  <c r="BV292" i="5"/>
  <c r="BU292" i="5"/>
  <c r="BZ291" i="5"/>
  <c r="BX291" i="5"/>
  <c r="BV291" i="5"/>
  <c r="BU291" i="5"/>
  <c r="BW291" i="5" s="1"/>
  <c r="BZ290" i="5"/>
  <c r="BX290" i="5"/>
  <c r="BV290" i="5"/>
  <c r="BU290" i="5"/>
  <c r="BZ289" i="5"/>
  <c r="BX289" i="5"/>
  <c r="BV289" i="5"/>
  <c r="BU289" i="5"/>
  <c r="BY289" i="5" s="1"/>
  <c r="BZ288" i="5"/>
  <c r="BX288" i="5"/>
  <c r="BV288" i="5"/>
  <c r="BU288" i="5"/>
  <c r="BZ287" i="5"/>
  <c r="BX287" i="5"/>
  <c r="BV287" i="5"/>
  <c r="BU287" i="5"/>
  <c r="BY287" i="5" s="1"/>
  <c r="BZ286" i="5"/>
  <c r="BX286" i="5"/>
  <c r="BV286" i="5"/>
  <c r="BU286" i="5"/>
  <c r="BZ285" i="5"/>
  <c r="BX285" i="5"/>
  <c r="BV285" i="5"/>
  <c r="BU285" i="5"/>
  <c r="BZ284" i="5"/>
  <c r="BX284" i="5"/>
  <c r="BV284" i="5"/>
  <c r="BU284" i="5"/>
  <c r="BZ283" i="5"/>
  <c r="BX283" i="5"/>
  <c r="BV283" i="5"/>
  <c r="BU283" i="5"/>
  <c r="BZ282" i="5"/>
  <c r="BX282" i="5"/>
  <c r="BV282" i="5"/>
  <c r="BU282" i="5"/>
  <c r="BZ281" i="5"/>
  <c r="BX281" i="5"/>
  <c r="BV281" i="5"/>
  <c r="BU281" i="5"/>
  <c r="BY281" i="5" s="1"/>
  <c r="BZ280" i="5"/>
  <c r="BX280" i="5"/>
  <c r="BV280" i="5"/>
  <c r="BU280" i="5"/>
  <c r="BZ279" i="5"/>
  <c r="BX279" i="5"/>
  <c r="BV279" i="5"/>
  <c r="BU279" i="5"/>
  <c r="BZ278" i="5"/>
  <c r="BX278" i="5"/>
  <c r="BV278" i="5"/>
  <c r="BU278" i="5"/>
  <c r="BZ277" i="5"/>
  <c r="BX277" i="5"/>
  <c r="BV277" i="5"/>
  <c r="BU277" i="5"/>
  <c r="BZ276" i="5"/>
  <c r="BX276" i="5"/>
  <c r="BV276" i="5"/>
  <c r="BU276" i="5"/>
  <c r="BZ275" i="5"/>
  <c r="BX275" i="5"/>
  <c r="BV275" i="5"/>
  <c r="BU275" i="5"/>
  <c r="BW275" i="5" s="1"/>
  <c r="BZ274" i="5"/>
  <c r="BX274" i="5"/>
  <c r="BV274" i="5"/>
  <c r="BU274" i="5"/>
  <c r="BZ273" i="5"/>
  <c r="BX273" i="5"/>
  <c r="BV273" i="5"/>
  <c r="BU273" i="5"/>
  <c r="BW273" i="5" s="1"/>
  <c r="BZ272" i="5"/>
  <c r="BX272" i="5"/>
  <c r="BV272" i="5"/>
  <c r="BU272" i="5"/>
  <c r="BZ271" i="5"/>
  <c r="BX271" i="5"/>
  <c r="BV271" i="5"/>
  <c r="BU271" i="5"/>
  <c r="BY271" i="5" s="1"/>
  <c r="BZ270" i="5"/>
  <c r="BX270" i="5"/>
  <c r="BV270" i="5"/>
  <c r="BU270" i="5"/>
  <c r="BZ269" i="5"/>
  <c r="BX269" i="5"/>
  <c r="BV269" i="5"/>
  <c r="BU269" i="5"/>
  <c r="BZ268" i="5"/>
  <c r="BX268" i="5"/>
  <c r="BV268" i="5"/>
  <c r="BU268" i="5"/>
  <c r="BZ267" i="5"/>
  <c r="BX267" i="5"/>
  <c r="BV267" i="5"/>
  <c r="BU267" i="5"/>
  <c r="BW267" i="5" s="1"/>
  <c r="BZ266" i="5"/>
  <c r="BX266" i="5"/>
  <c r="BV266" i="5"/>
  <c r="BU266" i="5"/>
  <c r="BZ265" i="5"/>
  <c r="BX265" i="5"/>
  <c r="BV265" i="5"/>
  <c r="BU265" i="5"/>
  <c r="BZ264" i="5"/>
  <c r="BX264" i="5"/>
  <c r="BV264" i="5"/>
  <c r="BU264" i="5"/>
  <c r="BZ263" i="5"/>
  <c r="BX263" i="5"/>
  <c r="BV263" i="5"/>
  <c r="BU263" i="5"/>
  <c r="BZ262" i="5"/>
  <c r="BX262" i="5"/>
  <c r="BV262" i="5"/>
  <c r="BU262" i="5"/>
  <c r="BZ261" i="5"/>
  <c r="BX261" i="5"/>
  <c r="BV261" i="5"/>
  <c r="BU261" i="5"/>
  <c r="BZ260" i="5"/>
  <c r="BX260" i="5"/>
  <c r="BV260" i="5"/>
  <c r="BU260" i="5"/>
  <c r="BZ259" i="5"/>
  <c r="BV259" i="5"/>
  <c r="BU259" i="5"/>
  <c r="BZ258" i="5"/>
  <c r="BX258" i="5"/>
  <c r="BV258" i="5"/>
  <c r="BU258" i="5"/>
  <c r="BZ257" i="5"/>
  <c r="BX257" i="5"/>
  <c r="BV257" i="5"/>
  <c r="BU257" i="5"/>
  <c r="BZ256" i="5"/>
  <c r="BX256" i="5"/>
  <c r="BV256" i="5"/>
  <c r="BU256" i="5"/>
  <c r="BZ255" i="5"/>
  <c r="BX255" i="5"/>
  <c r="BV255" i="5"/>
  <c r="BU255" i="5"/>
  <c r="BZ254" i="5"/>
  <c r="BX254" i="5"/>
  <c r="BV254" i="5"/>
  <c r="BU254" i="5"/>
  <c r="BZ253" i="5"/>
  <c r="BX253" i="5"/>
  <c r="BV253" i="5"/>
  <c r="BU253" i="5"/>
  <c r="BZ252" i="5"/>
  <c r="BX252" i="5"/>
  <c r="BV252" i="5"/>
  <c r="BU252" i="5"/>
  <c r="BZ251" i="5"/>
  <c r="BX251" i="5"/>
  <c r="BV251" i="5"/>
  <c r="BU251" i="5"/>
  <c r="BZ250" i="5"/>
  <c r="BX250" i="5"/>
  <c r="BV250" i="5"/>
  <c r="BU250" i="5"/>
  <c r="BZ249" i="5"/>
  <c r="BX249" i="5"/>
  <c r="BV249" i="5"/>
  <c r="BU249" i="5"/>
  <c r="BZ248" i="5"/>
  <c r="BX248" i="5"/>
  <c r="BV248" i="5"/>
  <c r="BU248" i="5"/>
  <c r="BZ247" i="5"/>
  <c r="BX247" i="5"/>
  <c r="BV247" i="5"/>
  <c r="BU247" i="5"/>
  <c r="BZ246" i="5"/>
  <c r="BX246" i="5"/>
  <c r="BV246" i="5"/>
  <c r="BU246" i="5"/>
  <c r="BZ245" i="5"/>
  <c r="BX245" i="5"/>
  <c r="BV245" i="5"/>
  <c r="BU245" i="5"/>
  <c r="BZ244" i="5"/>
  <c r="BX244" i="5"/>
  <c r="BV244" i="5"/>
  <c r="BU244" i="5"/>
  <c r="BZ243" i="5"/>
  <c r="BX243" i="5"/>
  <c r="BV243" i="5"/>
  <c r="BU243" i="5"/>
  <c r="BZ242" i="5"/>
  <c r="BX242" i="5"/>
  <c r="BV242" i="5"/>
  <c r="BU242" i="5"/>
  <c r="BZ241" i="5"/>
  <c r="BX241" i="5"/>
  <c r="BV241" i="5"/>
  <c r="BU241" i="5"/>
  <c r="BZ240" i="5"/>
  <c r="BX240" i="5"/>
  <c r="BV240" i="5"/>
  <c r="BU240" i="5"/>
  <c r="BZ239" i="5"/>
  <c r="BX239" i="5"/>
  <c r="BV239" i="5"/>
  <c r="BU239" i="5"/>
  <c r="BZ238" i="5"/>
  <c r="BX238" i="5"/>
  <c r="BV238" i="5"/>
  <c r="BU238" i="5"/>
  <c r="BZ237" i="5"/>
  <c r="BX237" i="5"/>
  <c r="BV237" i="5"/>
  <c r="BU237" i="5"/>
  <c r="BZ236" i="5"/>
  <c r="BX236" i="5"/>
  <c r="BV236" i="5"/>
  <c r="BU236" i="5"/>
  <c r="BZ235" i="5"/>
  <c r="BX235" i="5"/>
  <c r="BV235" i="5"/>
  <c r="BU235" i="5"/>
  <c r="BZ234" i="5"/>
  <c r="BX234" i="5"/>
  <c r="BV234" i="5"/>
  <c r="BU234" i="5"/>
  <c r="BZ233" i="5"/>
  <c r="BX233" i="5"/>
  <c r="BV233" i="5"/>
  <c r="BU233" i="5"/>
  <c r="BZ232" i="5"/>
  <c r="BX232" i="5"/>
  <c r="BV232" i="5"/>
  <c r="BU232" i="5"/>
  <c r="BZ231" i="5"/>
  <c r="BX231" i="5"/>
  <c r="BV231" i="5"/>
  <c r="BU231" i="5"/>
  <c r="BZ230" i="5"/>
  <c r="BX230" i="5"/>
  <c r="BV230" i="5"/>
  <c r="BU230" i="5"/>
  <c r="BZ229" i="5"/>
  <c r="BX229" i="5"/>
  <c r="BV229" i="5"/>
  <c r="BU229" i="5"/>
  <c r="BZ228" i="5"/>
  <c r="BX228" i="5"/>
  <c r="BV228" i="5"/>
  <c r="BU228" i="5"/>
  <c r="BZ227" i="5"/>
  <c r="BX227" i="5"/>
  <c r="BV227" i="5"/>
  <c r="BU227" i="5"/>
  <c r="BZ226" i="5"/>
  <c r="BX226" i="5"/>
  <c r="BV226" i="5"/>
  <c r="BU226" i="5"/>
  <c r="BZ225" i="5"/>
  <c r="BX225" i="5"/>
  <c r="BV225" i="5"/>
  <c r="BU225" i="5"/>
  <c r="BZ224" i="5"/>
  <c r="BX224" i="5"/>
  <c r="BV224" i="5"/>
  <c r="BU224" i="5"/>
  <c r="BZ223" i="5"/>
  <c r="BX223" i="5"/>
  <c r="BV223" i="5"/>
  <c r="BU223" i="5"/>
  <c r="BZ222" i="5"/>
  <c r="BX222" i="5"/>
  <c r="BV222" i="5"/>
  <c r="BU222" i="5"/>
  <c r="BZ221" i="5"/>
  <c r="BX221" i="5"/>
  <c r="BV221" i="5"/>
  <c r="BU221" i="5"/>
  <c r="BZ220" i="5"/>
  <c r="BX220" i="5"/>
  <c r="BV220" i="5"/>
  <c r="BU220" i="5"/>
  <c r="BZ219" i="5"/>
  <c r="BX219" i="5"/>
  <c r="BV219" i="5"/>
  <c r="BU219" i="5"/>
  <c r="BZ218" i="5"/>
  <c r="BX218" i="5"/>
  <c r="BV218" i="5"/>
  <c r="BU218" i="5"/>
  <c r="BZ217" i="5"/>
  <c r="BX217" i="5"/>
  <c r="BV217" i="5"/>
  <c r="BU217" i="5"/>
  <c r="BZ216" i="5"/>
  <c r="BX216" i="5"/>
  <c r="BV216" i="5"/>
  <c r="BU216" i="5"/>
  <c r="BZ215" i="5"/>
  <c r="BX215" i="5"/>
  <c r="BV215" i="5"/>
  <c r="BU215" i="5"/>
  <c r="BZ214" i="5"/>
  <c r="BX214" i="5"/>
  <c r="BV214" i="5"/>
  <c r="BU214" i="5"/>
  <c r="BZ213" i="5"/>
  <c r="BX213" i="5"/>
  <c r="BV213" i="5"/>
  <c r="BU213" i="5"/>
  <c r="BZ212" i="5"/>
  <c r="BX212" i="5"/>
  <c r="BV212" i="5"/>
  <c r="BU212" i="5"/>
  <c r="BZ211" i="5"/>
  <c r="BX211" i="5"/>
  <c r="BV211" i="5"/>
  <c r="BU211" i="5"/>
  <c r="BZ210" i="5"/>
  <c r="BX210" i="5"/>
  <c r="BV210" i="5"/>
  <c r="BU210" i="5"/>
  <c r="BZ209" i="5"/>
  <c r="BX209" i="5"/>
  <c r="BV209" i="5"/>
  <c r="BU209" i="5"/>
  <c r="BZ208" i="5"/>
  <c r="BX208" i="5"/>
  <c r="BV208" i="5"/>
  <c r="BU208" i="5"/>
  <c r="BZ207" i="5"/>
  <c r="BX207" i="5"/>
  <c r="BV207" i="5"/>
  <c r="BU207" i="5"/>
  <c r="BZ206" i="5"/>
  <c r="BX206" i="5"/>
  <c r="BV206" i="5"/>
  <c r="BU206" i="5"/>
  <c r="BZ205" i="5"/>
  <c r="BX205" i="5"/>
  <c r="BV205" i="5"/>
  <c r="BU205" i="5"/>
  <c r="BZ204" i="5"/>
  <c r="BX204" i="5"/>
  <c r="BV204" i="5"/>
  <c r="BU204" i="5"/>
  <c r="BZ203" i="5"/>
  <c r="BX203" i="5"/>
  <c r="BV203" i="5"/>
  <c r="BU203" i="5"/>
  <c r="BZ202" i="5"/>
  <c r="BX202" i="5"/>
  <c r="BV202" i="5"/>
  <c r="BU202" i="5"/>
  <c r="BZ201" i="5"/>
  <c r="BX201" i="5"/>
  <c r="BV201" i="5"/>
  <c r="BU201" i="5"/>
  <c r="BZ200" i="5"/>
  <c r="BX200" i="5"/>
  <c r="BV200" i="5"/>
  <c r="BU200" i="5"/>
  <c r="BZ199" i="5"/>
  <c r="BX199" i="5"/>
  <c r="BV199" i="5"/>
  <c r="BU199" i="5"/>
  <c r="BZ198" i="5"/>
  <c r="BX198" i="5"/>
  <c r="BV198" i="5"/>
  <c r="BU198" i="5"/>
  <c r="BZ197" i="5"/>
  <c r="BX197" i="5"/>
  <c r="BV197" i="5"/>
  <c r="BU197" i="5"/>
  <c r="BZ196" i="5"/>
  <c r="BX196" i="5"/>
  <c r="BV196" i="5"/>
  <c r="BU196" i="5"/>
  <c r="BZ195" i="5"/>
  <c r="BX195" i="5"/>
  <c r="BV195" i="5"/>
  <c r="BU195" i="5"/>
  <c r="BZ194" i="5"/>
  <c r="BX194" i="5"/>
  <c r="BV194" i="5"/>
  <c r="BU194" i="5"/>
  <c r="BZ193" i="5"/>
  <c r="BX193" i="5"/>
  <c r="BV193" i="5"/>
  <c r="BU193" i="5"/>
  <c r="BZ178" i="5"/>
  <c r="BX178" i="5"/>
  <c r="BV178" i="5"/>
  <c r="BU178" i="5"/>
  <c r="BZ177" i="5"/>
  <c r="BX177" i="5"/>
  <c r="BV177" i="5"/>
  <c r="BU177" i="5"/>
  <c r="BZ176" i="5"/>
  <c r="BX176" i="5"/>
  <c r="BV176" i="5"/>
  <c r="BU176" i="5"/>
  <c r="BZ175" i="5"/>
  <c r="BX175" i="5"/>
  <c r="BV175" i="5"/>
  <c r="BU175" i="5"/>
  <c r="BZ174" i="5"/>
  <c r="BX174" i="5"/>
  <c r="BV174" i="5"/>
  <c r="BU174" i="5"/>
  <c r="BZ173" i="5"/>
  <c r="BX173" i="5"/>
  <c r="BV173" i="5"/>
  <c r="BU173" i="5"/>
  <c r="BZ172" i="5"/>
  <c r="BX172" i="5"/>
  <c r="BV172" i="5"/>
  <c r="BU172" i="5"/>
  <c r="BZ143" i="5"/>
  <c r="BX143" i="5"/>
  <c r="BV143" i="5"/>
  <c r="BU143" i="5"/>
  <c r="BZ139" i="5"/>
  <c r="BX139" i="5"/>
  <c r="BV139" i="5"/>
  <c r="BU139" i="5"/>
  <c r="BZ132" i="5"/>
  <c r="BX132" i="5"/>
  <c r="BV132" i="5"/>
  <c r="BU132" i="5"/>
  <c r="BZ130" i="5"/>
  <c r="BX130" i="5"/>
  <c r="BV130" i="5"/>
  <c r="BU130" i="5"/>
  <c r="BZ129" i="5"/>
  <c r="BX129" i="5"/>
  <c r="BV129" i="5"/>
  <c r="BU129" i="5"/>
  <c r="BZ124" i="5"/>
  <c r="BX124" i="5"/>
  <c r="BV124" i="5"/>
  <c r="BU124" i="5"/>
  <c r="BZ121" i="5"/>
  <c r="BX121" i="5"/>
  <c r="BV121" i="5"/>
  <c r="BU121" i="5"/>
  <c r="BZ117" i="5"/>
  <c r="BX117" i="5"/>
  <c r="BV117" i="5"/>
  <c r="BU117" i="5"/>
  <c r="BZ110" i="5"/>
  <c r="BX110" i="5"/>
  <c r="BV110" i="5"/>
  <c r="BU110" i="5"/>
  <c r="BZ108" i="5"/>
  <c r="BX108" i="5"/>
  <c r="BV108" i="5"/>
  <c r="BU108" i="5"/>
  <c r="BZ107" i="5"/>
  <c r="BX107" i="5"/>
  <c r="BV107" i="5"/>
  <c r="BU107" i="5"/>
  <c r="BZ106" i="5"/>
  <c r="BX106" i="5"/>
  <c r="BV106" i="5"/>
  <c r="BU106" i="5"/>
  <c r="BZ102" i="5"/>
  <c r="BX102" i="5"/>
  <c r="BV102" i="5"/>
  <c r="BU102" i="5"/>
  <c r="BZ101" i="5"/>
  <c r="BX101" i="5"/>
  <c r="BV101" i="5"/>
  <c r="BU101" i="5"/>
  <c r="BZ99" i="5"/>
  <c r="BX99" i="5"/>
  <c r="BV99" i="5"/>
  <c r="BU99" i="5"/>
  <c r="BZ95" i="5"/>
  <c r="BX95" i="5"/>
  <c r="BV95" i="5"/>
  <c r="BU95" i="5"/>
  <c r="BZ93" i="5"/>
  <c r="BX93" i="5"/>
  <c r="BV93" i="5"/>
  <c r="BU93" i="5"/>
  <c r="BZ87" i="5"/>
  <c r="BX87" i="5"/>
  <c r="BV87" i="5"/>
  <c r="BU87" i="5"/>
  <c r="BZ86" i="5"/>
  <c r="BX86" i="5"/>
  <c r="BV86" i="5"/>
  <c r="BU86" i="5"/>
  <c r="BZ77" i="5"/>
  <c r="BX77" i="5"/>
  <c r="BV77" i="5"/>
  <c r="BU77" i="5"/>
  <c r="BZ75" i="5"/>
  <c r="BX75" i="5"/>
  <c r="BV75" i="5"/>
  <c r="BU75" i="5"/>
  <c r="BZ72" i="5"/>
  <c r="BX72" i="5"/>
  <c r="BV72" i="5"/>
  <c r="BU72" i="5"/>
  <c r="BZ71" i="5"/>
  <c r="BX71" i="5"/>
  <c r="BV71" i="5"/>
  <c r="BU71" i="5"/>
  <c r="BZ66" i="5"/>
  <c r="BX66" i="5"/>
  <c r="BV66" i="5"/>
  <c r="BU66" i="5"/>
  <c r="BZ54" i="5"/>
  <c r="BX54" i="5"/>
  <c r="BV54" i="5"/>
  <c r="BU54" i="5"/>
  <c r="BZ53" i="5"/>
  <c r="BX53" i="5"/>
  <c r="BV53" i="5"/>
  <c r="BU53" i="5"/>
  <c r="BZ49" i="5"/>
  <c r="BX49" i="5"/>
  <c r="BV49" i="5"/>
  <c r="BU49" i="5"/>
  <c r="BZ43" i="5"/>
  <c r="BX43" i="5"/>
  <c r="BV43" i="5"/>
  <c r="BU43" i="5"/>
  <c r="BZ42" i="5"/>
  <c r="BX42" i="5"/>
  <c r="BV42" i="5"/>
  <c r="BU42" i="5"/>
  <c r="BZ41" i="5"/>
  <c r="BX41" i="5"/>
  <c r="BV41" i="5"/>
  <c r="BU41" i="5"/>
  <c r="BZ36" i="5"/>
  <c r="BX36" i="5"/>
  <c r="BV36" i="5"/>
  <c r="BU36" i="5"/>
  <c r="BZ35" i="5"/>
  <c r="BX35" i="5"/>
  <c r="BV35" i="5"/>
  <c r="BU35" i="5"/>
  <c r="BZ34" i="5"/>
  <c r="BX34" i="5"/>
  <c r="BV34" i="5"/>
  <c r="BU34" i="5"/>
  <c r="BZ28" i="5"/>
  <c r="BX28" i="5"/>
  <c r="BV28" i="5"/>
  <c r="BU28" i="5"/>
  <c r="BZ25" i="5"/>
  <c r="BX25" i="5"/>
  <c r="BV25" i="5"/>
  <c r="BU25" i="5"/>
  <c r="BZ19" i="5"/>
  <c r="BX19" i="5"/>
  <c r="BV19" i="5"/>
  <c r="BU19" i="5"/>
  <c r="BZ13" i="5"/>
  <c r="BX13" i="5"/>
  <c r="BV13" i="5"/>
  <c r="BU13" i="5"/>
  <c r="BZ5" i="5"/>
  <c r="BX5" i="5"/>
  <c r="BV5" i="5"/>
  <c r="BU5" i="5"/>
  <c r="BZ4" i="5"/>
  <c r="BX4" i="5"/>
  <c r="BV4" i="5"/>
  <c r="BU4" i="5"/>
  <c r="BZ190" i="5"/>
  <c r="BX190" i="5"/>
  <c r="BV190" i="5"/>
  <c r="BU190" i="5"/>
  <c r="BZ189" i="5"/>
  <c r="BX189" i="5"/>
  <c r="BV189" i="5"/>
  <c r="BU189" i="5"/>
  <c r="BZ188" i="5"/>
  <c r="BX188" i="5"/>
  <c r="BV188" i="5"/>
  <c r="BU188" i="5"/>
  <c r="BZ187" i="5"/>
  <c r="BX187" i="5"/>
  <c r="BV187" i="5"/>
  <c r="BU187" i="5"/>
  <c r="BZ186" i="5"/>
  <c r="BX186" i="5"/>
  <c r="BV186" i="5"/>
  <c r="BU186" i="5"/>
  <c r="BZ185" i="5"/>
  <c r="BX185" i="5"/>
  <c r="BV185" i="5"/>
  <c r="BU185" i="5"/>
  <c r="BZ184" i="5"/>
  <c r="BX184" i="5"/>
  <c r="BV184" i="5"/>
  <c r="BU184" i="5"/>
  <c r="BZ183" i="5"/>
  <c r="BX183" i="5"/>
  <c r="BV183" i="5"/>
  <c r="BU183" i="5"/>
  <c r="BZ182" i="5"/>
  <c r="BX182" i="5"/>
  <c r="BV182" i="5"/>
  <c r="BU182" i="5"/>
  <c r="BZ181" i="5"/>
  <c r="BX181" i="5"/>
  <c r="BV181" i="5"/>
  <c r="BU181" i="5"/>
  <c r="BZ180" i="5"/>
  <c r="BX180" i="5"/>
  <c r="BV180" i="5"/>
  <c r="BU180" i="5"/>
  <c r="BZ179" i="5"/>
  <c r="BX179" i="5"/>
  <c r="BV179" i="5"/>
  <c r="BU179" i="5"/>
  <c r="BZ145" i="5"/>
  <c r="BX145" i="5"/>
  <c r="BV145" i="5"/>
  <c r="BU145" i="5"/>
  <c r="BZ141" i="5"/>
  <c r="BX141" i="5"/>
  <c r="BV141" i="5"/>
  <c r="BU141" i="5"/>
  <c r="BZ138" i="5"/>
  <c r="BX138" i="5"/>
  <c r="BV138" i="5"/>
  <c r="BU138" i="5"/>
  <c r="BZ134" i="5"/>
  <c r="BX134" i="5"/>
  <c r="BV134" i="5"/>
  <c r="BU134" i="5"/>
  <c r="BZ133" i="5"/>
  <c r="BX133" i="5"/>
  <c r="BV133" i="5"/>
  <c r="BU133" i="5"/>
  <c r="BZ131" i="5"/>
  <c r="BX131" i="5"/>
  <c r="BV131" i="5"/>
  <c r="BU131" i="5"/>
  <c r="BZ127" i="5"/>
  <c r="BX127" i="5"/>
  <c r="BV127" i="5"/>
  <c r="BU127" i="5"/>
  <c r="BZ123" i="5"/>
  <c r="BX123" i="5"/>
  <c r="BV123" i="5"/>
  <c r="BU123" i="5"/>
  <c r="BZ122" i="5"/>
  <c r="BX122" i="5"/>
  <c r="BV122" i="5"/>
  <c r="BU122" i="5"/>
  <c r="BZ116" i="5"/>
  <c r="BX116" i="5"/>
  <c r="BV116" i="5"/>
  <c r="BU116" i="5"/>
  <c r="BZ111" i="5"/>
  <c r="BX111" i="5"/>
  <c r="BV111" i="5"/>
  <c r="BU111" i="5"/>
  <c r="BZ109" i="5"/>
  <c r="BX109" i="5"/>
  <c r="BV109" i="5"/>
  <c r="BU109" i="5"/>
  <c r="BZ103" i="5"/>
  <c r="BX103" i="5"/>
  <c r="BV103" i="5"/>
  <c r="BU103" i="5"/>
  <c r="BZ100" i="5"/>
  <c r="BX100" i="5"/>
  <c r="BV100" i="5"/>
  <c r="BU100" i="5"/>
  <c r="BZ98" i="5"/>
  <c r="BX98" i="5"/>
  <c r="BV98" i="5"/>
  <c r="BU98" i="5"/>
  <c r="BZ97" i="5"/>
  <c r="BX97" i="5"/>
  <c r="BV97" i="5"/>
  <c r="BU97" i="5"/>
  <c r="BZ96" i="5"/>
  <c r="BX96" i="5"/>
  <c r="BV96" i="5"/>
  <c r="BU96" i="5"/>
  <c r="BZ94" i="5"/>
  <c r="BX94" i="5"/>
  <c r="BV94" i="5"/>
  <c r="BU94" i="5"/>
  <c r="BZ89" i="5"/>
  <c r="BX89" i="5"/>
  <c r="BV89" i="5"/>
  <c r="BU89" i="5"/>
  <c r="BZ84" i="5"/>
  <c r="BX84" i="5"/>
  <c r="BV84" i="5"/>
  <c r="BU84" i="5"/>
  <c r="BZ79" i="5"/>
  <c r="BX79" i="5"/>
  <c r="BV79" i="5"/>
  <c r="BU79" i="5"/>
  <c r="BZ76" i="5"/>
  <c r="BX76" i="5"/>
  <c r="BV76" i="5"/>
  <c r="BU76" i="5"/>
  <c r="BZ68" i="5"/>
  <c r="BX68" i="5"/>
  <c r="BV68" i="5"/>
  <c r="BU68" i="5"/>
  <c r="BZ62" i="5"/>
  <c r="BX62" i="5"/>
  <c r="BV62" i="5"/>
  <c r="BU62" i="5"/>
  <c r="BZ61" i="5"/>
  <c r="BX61" i="5"/>
  <c r="BV61" i="5"/>
  <c r="BU61" i="5"/>
  <c r="BZ60" i="5"/>
  <c r="BX60" i="5"/>
  <c r="BV60" i="5"/>
  <c r="BU60" i="5"/>
  <c r="BZ59" i="5"/>
  <c r="BX59" i="5"/>
  <c r="BV59" i="5"/>
  <c r="BU59" i="5"/>
  <c r="BZ58" i="5"/>
  <c r="BX58" i="5"/>
  <c r="BV58" i="5"/>
  <c r="BU58" i="5"/>
  <c r="BZ56" i="5"/>
  <c r="BX56" i="5"/>
  <c r="BV56" i="5"/>
  <c r="BU56" i="5"/>
  <c r="BZ46" i="5"/>
  <c r="BX46" i="5"/>
  <c r="BV46" i="5"/>
  <c r="BU46" i="5"/>
  <c r="BZ39" i="5"/>
  <c r="BX39" i="5"/>
  <c r="BV39" i="5"/>
  <c r="BU39" i="5"/>
  <c r="BZ32" i="5"/>
  <c r="BX32" i="5"/>
  <c r="BV32" i="5"/>
  <c r="BU32" i="5"/>
  <c r="BZ31" i="5"/>
  <c r="BX31" i="5"/>
  <c r="BV31" i="5"/>
  <c r="BU31" i="5"/>
  <c r="BZ21" i="5"/>
  <c r="BX21" i="5"/>
  <c r="BV21" i="5"/>
  <c r="BU21" i="5"/>
  <c r="BZ16" i="5"/>
  <c r="BX16" i="5"/>
  <c r="BV16" i="5"/>
  <c r="BU16" i="5"/>
  <c r="BZ3" i="5"/>
  <c r="BX3" i="5"/>
  <c r="BV3" i="5"/>
  <c r="BU3" i="5"/>
  <c r="BZ171" i="5"/>
  <c r="BX171" i="5"/>
  <c r="BV171" i="5"/>
  <c r="BU171" i="5"/>
  <c r="BZ144" i="5"/>
  <c r="BX144" i="5"/>
  <c r="BV144" i="5"/>
  <c r="BU144" i="5"/>
  <c r="BZ140" i="5"/>
  <c r="BX140" i="5"/>
  <c r="BV140" i="5"/>
  <c r="BU140" i="5"/>
  <c r="BZ137" i="5"/>
  <c r="BX137" i="5"/>
  <c r="BV137" i="5"/>
  <c r="BU137" i="5"/>
  <c r="BZ136" i="5"/>
  <c r="BX136" i="5"/>
  <c r="BV136" i="5"/>
  <c r="BU136" i="5"/>
  <c r="BZ135" i="5"/>
  <c r="BX135" i="5"/>
  <c r="BV135" i="5"/>
  <c r="BU135" i="5"/>
  <c r="BZ128" i="5"/>
  <c r="BX128" i="5"/>
  <c r="BV128" i="5"/>
  <c r="BU128" i="5"/>
  <c r="BZ126" i="5"/>
  <c r="BX126" i="5"/>
  <c r="BV126" i="5"/>
  <c r="BU126" i="5"/>
  <c r="BZ120" i="5"/>
  <c r="BX120" i="5"/>
  <c r="BV120" i="5"/>
  <c r="BU120" i="5"/>
  <c r="BZ118" i="5"/>
  <c r="BX118" i="5"/>
  <c r="BV118" i="5"/>
  <c r="BU118" i="5"/>
  <c r="BZ114" i="5"/>
  <c r="BX114" i="5"/>
  <c r="BV114" i="5"/>
  <c r="BU114" i="5"/>
  <c r="BZ112" i="5"/>
  <c r="BX112" i="5"/>
  <c r="BV112" i="5"/>
  <c r="BU112" i="5"/>
  <c r="BZ105" i="5"/>
  <c r="BX105" i="5"/>
  <c r="BV105" i="5"/>
  <c r="BU105" i="5"/>
  <c r="BZ91" i="5"/>
  <c r="BX91" i="5"/>
  <c r="BV91" i="5"/>
  <c r="BU91" i="5"/>
  <c r="BZ90" i="5"/>
  <c r="BX90" i="5"/>
  <c r="BV90" i="5"/>
  <c r="BU90" i="5"/>
  <c r="BZ88" i="5"/>
  <c r="BX88" i="5"/>
  <c r="BV88" i="5"/>
  <c r="BU88" i="5"/>
  <c r="BZ85" i="5"/>
  <c r="BX85" i="5"/>
  <c r="BV85" i="5"/>
  <c r="BU85" i="5"/>
  <c r="BZ83" i="5"/>
  <c r="BX83" i="5"/>
  <c r="BV83" i="5"/>
  <c r="BU83" i="5"/>
  <c r="BZ78" i="5"/>
  <c r="BX78" i="5"/>
  <c r="BV78" i="5"/>
  <c r="BU78" i="5"/>
  <c r="BZ74" i="5"/>
  <c r="BX74" i="5"/>
  <c r="BV74" i="5"/>
  <c r="BU74" i="5"/>
  <c r="BZ73" i="5"/>
  <c r="BX73" i="5"/>
  <c r="BV73" i="5"/>
  <c r="BU73" i="5"/>
  <c r="BZ70" i="5"/>
  <c r="BX70" i="5"/>
  <c r="BV70" i="5"/>
  <c r="BU70" i="5"/>
  <c r="BZ67" i="5"/>
  <c r="BX67" i="5"/>
  <c r="BV67" i="5"/>
  <c r="BU67" i="5"/>
  <c r="BZ64" i="5"/>
  <c r="BX64" i="5"/>
  <c r="BV64" i="5"/>
  <c r="BU64" i="5"/>
  <c r="BZ63" i="5"/>
  <c r="BX63" i="5"/>
  <c r="BV63" i="5"/>
  <c r="BU63" i="5"/>
  <c r="BZ55" i="5"/>
  <c r="BX55" i="5"/>
  <c r="BV55" i="5"/>
  <c r="BU55" i="5"/>
  <c r="BZ52" i="5"/>
  <c r="BX52" i="5"/>
  <c r="BV52" i="5"/>
  <c r="BU52" i="5"/>
  <c r="BZ50" i="5"/>
  <c r="BX50" i="5"/>
  <c r="BV50" i="5"/>
  <c r="BU50" i="5"/>
  <c r="BZ48" i="5"/>
  <c r="BX48" i="5"/>
  <c r="BV48" i="5"/>
  <c r="BU48" i="5"/>
  <c r="BZ47" i="5"/>
  <c r="BX47" i="5"/>
  <c r="BV47" i="5"/>
  <c r="BU47" i="5"/>
  <c r="BZ44" i="5"/>
  <c r="BX44" i="5"/>
  <c r="BV44" i="5"/>
  <c r="BU44" i="5"/>
  <c r="BZ33" i="5"/>
  <c r="BX33" i="5"/>
  <c r="BV33" i="5"/>
  <c r="BU33" i="5"/>
  <c r="BZ30" i="5"/>
  <c r="BX30" i="5"/>
  <c r="BV30" i="5"/>
  <c r="BU30" i="5"/>
  <c r="BZ29" i="5"/>
  <c r="BX29" i="5"/>
  <c r="BV29" i="5"/>
  <c r="BU29" i="5"/>
  <c r="BZ27" i="5"/>
  <c r="BX27" i="5"/>
  <c r="BV27" i="5"/>
  <c r="BU27" i="5"/>
  <c r="BZ26" i="5"/>
  <c r="BX26" i="5"/>
  <c r="BV26" i="5"/>
  <c r="BU26" i="5"/>
  <c r="BZ23" i="5"/>
  <c r="BX23" i="5"/>
  <c r="BV23" i="5"/>
  <c r="BU23" i="5"/>
  <c r="BZ22" i="5"/>
  <c r="BX22" i="5"/>
  <c r="BV22" i="5"/>
  <c r="BU22" i="5"/>
  <c r="BZ20" i="5"/>
  <c r="BX20" i="5"/>
  <c r="BV20" i="5"/>
  <c r="BU20" i="5"/>
  <c r="BZ18" i="5"/>
  <c r="BX18" i="5"/>
  <c r="BV18" i="5"/>
  <c r="BU18" i="5"/>
  <c r="BZ15" i="5"/>
  <c r="BX15" i="5"/>
  <c r="BV15" i="5"/>
  <c r="BU15" i="5"/>
  <c r="BZ14" i="5"/>
  <c r="BX14" i="5"/>
  <c r="BV14" i="5"/>
  <c r="BU14" i="5"/>
  <c r="BZ12" i="5"/>
  <c r="BX12" i="5"/>
  <c r="BV12" i="5"/>
  <c r="BU12" i="5"/>
  <c r="BZ11" i="5"/>
  <c r="BX11" i="5"/>
  <c r="BV11" i="5"/>
  <c r="BU11" i="5"/>
  <c r="BZ10" i="5"/>
  <c r="BX10" i="5"/>
  <c r="BV10" i="5"/>
  <c r="BU10" i="5"/>
  <c r="BZ9" i="5"/>
  <c r="BX9" i="5"/>
  <c r="BV9" i="5"/>
  <c r="BU9" i="5"/>
  <c r="BZ6" i="5"/>
  <c r="BX6" i="5"/>
  <c r="BV6" i="5"/>
  <c r="BU6" i="5"/>
  <c r="BZ192" i="5"/>
  <c r="BX192" i="5"/>
  <c r="BV192" i="5"/>
  <c r="BU192" i="5"/>
  <c r="BZ191" i="5"/>
  <c r="BX191" i="5"/>
  <c r="BV191" i="5"/>
  <c r="BU191" i="5"/>
  <c r="BZ170" i="5"/>
  <c r="BX170" i="5"/>
  <c r="BV170" i="5"/>
  <c r="BU170" i="5"/>
  <c r="BZ169" i="5"/>
  <c r="BX169" i="5"/>
  <c r="BV169" i="5"/>
  <c r="BU169" i="5"/>
  <c r="BZ168" i="5"/>
  <c r="BX168" i="5"/>
  <c r="BV168" i="5"/>
  <c r="BU168" i="5"/>
  <c r="BZ167" i="5"/>
  <c r="BX167" i="5"/>
  <c r="BV167" i="5"/>
  <c r="BU167" i="5"/>
  <c r="BZ166" i="5"/>
  <c r="BX166" i="5"/>
  <c r="BV166" i="5"/>
  <c r="BU166" i="5"/>
  <c r="BZ165" i="5"/>
  <c r="BX165" i="5"/>
  <c r="BV165" i="5"/>
  <c r="BU165" i="5"/>
  <c r="BZ164" i="5"/>
  <c r="BX164" i="5"/>
  <c r="BV164" i="5"/>
  <c r="BU164" i="5"/>
  <c r="BZ163" i="5"/>
  <c r="BX163" i="5"/>
  <c r="BV163" i="5"/>
  <c r="BU163" i="5"/>
  <c r="BZ162" i="5"/>
  <c r="BX162" i="5"/>
  <c r="BV162" i="5"/>
  <c r="BU162" i="5"/>
  <c r="BZ161" i="5"/>
  <c r="BX161" i="5"/>
  <c r="BV161" i="5"/>
  <c r="BU161" i="5"/>
  <c r="BZ160" i="5"/>
  <c r="BX160" i="5"/>
  <c r="BV160" i="5"/>
  <c r="BU160" i="5"/>
  <c r="BZ159" i="5"/>
  <c r="BX159" i="5"/>
  <c r="BV159" i="5"/>
  <c r="BU159" i="5"/>
  <c r="BZ158" i="5"/>
  <c r="BX158" i="5"/>
  <c r="BV158" i="5"/>
  <c r="BU158" i="5"/>
  <c r="BZ157" i="5"/>
  <c r="BX157" i="5"/>
  <c r="BV157" i="5"/>
  <c r="BU157" i="5"/>
  <c r="BZ156" i="5"/>
  <c r="BX156" i="5"/>
  <c r="BV156" i="5"/>
  <c r="BU156" i="5"/>
  <c r="BZ155" i="5"/>
  <c r="BX155" i="5"/>
  <c r="BV155" i="5"/>
  <c r="BU155" i="5"/>
  <c r="BZ153" i="5"/>
  <c r="BX153" i="5"/>
  <c r="BV153" i="5"/>
  <c r="BU153" i="5"/>
  <c r="BZ154" i="5"/>
  <c r="BX154" i="5"/>
  <c r="BV154" i="5"/>
  <c r="BU154" i="5"/>
  <c r="BZ152" i="5"/>
  <c r="BX152" i="5"/>
  <c r="BV152" i="5"/>
  <c r="BU152" i="5"/>
  <c r="BZ151" i="5"/>
  <c r="BX151" i="5"/>
  <c r="BV151" i="5"/>
  <c r="BU151" i="5"/>
  <c r="BZ150" i="5"/>
  <c r="BX150" i="5"/>
  <c r="BV150" i="5"/>
  <c r="BU150" i="5"/>
  <c r="BZ149" i="5"/>
  <c r="BX149" i="5"/>
  <c r="BV149" i="5"/>
  <c r="BU149" i="5"/>
  <c r="BZ148" i="5"/>
  <c r="BX148" i="5"/>
  <c r="BV148" i="5"/>
  <c r="BU148" i="5"/>
  <c r="BZ147" i="5"/>
  <c r="BX147" i="5"/>
  <c r="BV147" i="5"/>
  <c r="BU147" i="5"/>
  <c r="BZ146" i="5"/>
  <c r="BX146" i="5"/>
  <c r="BV146" i="5"/>
  <c r="BU146" i="5"/>
  <c r="BZ142" i="5"/>
  <c r="BX142" i="5"/>
  <c r="BV142" i="5"/>
  <c r="BU142" i="5"/>
  <c r="BZ125" i="5"/>
  <c r="BX125" i="5"/>
  <c r="BV125" i="5"/>
  <c r="BU125" i="5"/>
  <c r="BZ119" i="5"/>
  <c r="BX119" i="5"/>
  <c r="BV119" i="5"/>
  <c r="BU119" i="5"/>
  <c r="BZ115" i="5"/>
  <c r="BX115" i="5"/>
  <c r="BV115" i="5"/>
  <c r="BU115" i="5"/>
  <c r="BZ113" i="5"/>
  <c r="BX113" i="5"/>
  <c r="BV113" i="5"/>
  <c r="BU113" i="5"/>
  <c r="BZ104" i="5"/>
  <c r="BX104" i="5"/>
  <c r="BV104" i="5"/>
  <c r="BU104" i="5"/>
  <c r="BZ92" i="5"/>
  <c r="BX92" i="5"/>
  <c r="BV92" i="5"/>
  <c r="BU92" i="5"/>
  <c r="BZ82" i="5"/>
  <c r="BX82" i="5"/>
  <c r="BV82" i="5"/>
  <c r="BU82" i="5"/>
  <c r="BZ81" i="5"/>
  <c r="BX81" i="5"/>
  <c r="BV81" i="5"/>
  <c r="BU81" i="5"/>
  <c r="BZ80" i="5"/>
  <c r="BX80" i="5"/>
  <c r="BV80" i="5"/>
  <c r="BU80" i="5"/>
  <c r="BZ69" i="5"/>
  <c r="BX69" i="5"/>
  <c r="BV69" i="5"/>
  <c r="BU69" i="5"/>
  <c r="BZ65" i="5"/>
  <c r="BX65" i="5"/>
  <c r="BV65" i="5"/>
  <c r="BU65" i="5"/>
  <c r="BZ57" i="5"/>
  <c r="BX57" i="5"/>
  <c r="BV57" i="5"/>
  <c r="BU57" i="5"/>
  <c r="BZ51" i="5"/>
  <c r="BX51" i="5"/>
  <c r="BV51" i="5"/>
  <c r="BU51" i="5"/>
  <c r="BZ45" i="5"/>
  <c r="BX45" i="5"/>
  <c r="BV45" i="5"/>
  <c r="BU45" i="5"/>
  <c r="BZ40" i="5"/>
  <c r="BX40" i="5"/>
  <c r="BV40" i="5"/>
  <c r="BU40" i="5"/>
  <c r="BZ38" i="5"/>
  <c r="BX38" i="5"/>
  <c r="BV38" i="5"/>
  <c r="BU38" i="5"/>
  <c r="BZ37" i="5"/>
  <c r="BX37" i="5"/>
  <c r="BV37" i="5"/>
  <c r="BU37" i="5"/>
  <c r="BZ24" i="5"/>
  <c r="BX24" i="5"/>
  <c r="BV24" i="5"/>
  <c r="BU24" i="5"/>
  <c r="BZ17" i="5"/>
  <c r="BX17" i="5"/>
  <c r="BV17" i="5"/>
  <c r="BU17" i="5"/>
  <c r="BZ8" i="5"/>
  <c r="BX8" i="5"/>
  <c r="BV8" i="5"/>
  <c r="BU8" i="5"/>
  <c r="BZ7" i="5"/>
  <c r="BX7" i="5"/>
  <c r="BV7" i="5"/>
  <c r="BU7" i="5"/>
  <c r="AY309" i="5"/>
  <c r="AX309" i="5"/>
  <c r="AY308" i="5"/>
  <c r="AX308" i="5"/>
  <c r="AY307" i="5"/>
  <c r="AX307" i="5"/>
  <c r="AY306" i="5"/>
  <c r="AX306" i="5"/>
  <c r="AY305" i="5"/>
  <c r="AX305" i="5"/>
  <c r="AY304" i="5"/>
  <c r="AX304" i="5"/>
  <c r="AY303" i="5"/>
  <c r="AX303" i="5"/>
  <c r="AY302" i="5"/>
  <c r="AX302" i="5"/>
  <c r="AY301" i="5"/>
  <c r="AX301" i="5"/>
  <c r="AY300" i="5"/>
  <c r="AX300" i="5"/>
  <c r="AY299" i="5"/>
  <c r="AX299" i="5"/>
  <c r="AY298" i="5"/>
  <c r="AX298" i="5"/>
  <c r="AY297" i="5"/>
  <c r="AX297" i="5"/>
  <c r="AY296" i="5"/>
  <c r="AX296" i="5"/>
  <c r="AY295" i="5"/>
  <c r="AX295" i="5"/>
  <c r="AY294" i="5"/>
  <c r="AX294" i="5"/>
  <c r="AY293" i="5"/>
  <c r="AX293" i="5"/>
  <c r="AY292" i="5"/>
  <c r="AX292" i="5"/>
  <c r="AY291" i="5"/>
  <c r="AX291" i="5"/>
  <c r="AY290" i="5"/>
  <c r="AX290" i="5"/>
  <c r="AY289" i="5"/>
  <c r="AX289" i="5"/>
  <c r="AY288" i="5"/>
  <c r="AX288" i="5"/>
  <c r="AY287" i="5"/>
  <c r="AX287" i="5"/>
  <c r="AY286" i="5"/>
  <c r="AX286" i="5"/>
  <c r="AY285" i="5"/>
  <c r="AX285" i="5"/>
  <c r="AY284" i="5"/>
  <c r="AX284" i="5"/>
  <c r="AY283" i="5"/>
  <c r="AX283" i="5"/>
  <c r="AY282" i="5"/>
  <c r="AX282" i="5"/>
  <c r="AY281" i="5"/>
  <c r="AX281" i="5"/>
  <c r="AY280" i="5"/>
  <c r="AX280" i="5"/>
  <c r="AY279" i="5"/>
  <c r="AX279" i="5"/>
  <c r="AY278" i="5"/>
  <c r="AX278" i="5"/>
  <c r="AY277" i="5"/>
  <c r="AX277" i="5"/>
  <c r="AY276" i="5"/>
  <c r="AX276" i="5"/>
  <c r="AY275" i="5"/>
  <c r="AX275" i="5"/>
  <c r="AY274" i="5"/>
  <c r="AX274" i="5"/>
  <c r="AY273" i="5"/>
  <c r="AX273" i="5"/>
  <c r="AY272" i="5"/>
  <c r="AX272" i="5"/>
  <c r="AY271" i="5"/>
  <c r="AX271" i="5"/>
  <c r="AY270" i="5"/>
  <c r="AX270" i="5"/>
  <c r="AY269" i="5"/>
  <c r="AX269" i="5"/>
  <c r="AY268" i="5"/>
  <c r="AX268" i="5"/>
  <c r="AY267" i="5"/>
  <c r="AX267" i="5"/>
  <c r="AY266" i="5"/>
  <c r="AX266" i="5"/>
  <c r="AY265" i="5"/>
  <c r="AX265" i="5"/>
  <c r="AY264" i="5"/>
  <c r="AX264" i="5"/>
  <c r="AY263" i="5"/>
  <c r="AX263" i="5"/>
  <c r="AY262" i="5"/>
  <c r="AX262" i="5"/>
  <c r="AY261" i="5"/>
  <c r="AX261" i="5"/>
  <c r="AY260" i="5"/>
  <c r="AX260" i="5"/>
  <c r="AY259" i="5"/>
  <c r="AX259" i="5"/>
  <c r="AY258" i="5"/>
  <c r="AX258" i="5"/>
  <c r="AY257" i="5"/>
  <c r="AX257" i="5"/>
  <c r="AY256" i="5"/>
  <c r="AX256" i="5"/>
  <c r="AY255" i="5"/>
  <c r="AX255" i="5"/>
  <c r="AY254" i="5"/>
  <c r="AX254" i="5"/>
  <c r="AY253" i="5"/>
  <c r="AX253" i="5"/>
  <c r="AY252" i="5"/>
  <c r="AX252" i="5"/>
  <c r="AY251" i="5"/>
  <c r="AX251" i="5"/>
  <c r="AY250" i="5"/>
  <c r="AX250" i="5"/>
  <c r="AY249" i="5"/>
  <c r="AX249" i="5"/>
  <c r="AY248" i="5"/>
  <c r="AX248" i="5"/>
  <c r="AY247" i="5"/>
  <c r="AX247" i="5"/>
  <c r="AY246" i="5"/>
  <c r="AX246" i="5"/>
  <c r="AY245" i="5"/>
  <c r="AX245" i="5"/>
  <c r="AY244" i="5"/>
  <c r="AX244" i="5"/>
  <c r="AY243" i="5"/>
  <c r="AX243" i="5"/>
  <c r="AY242" i="5"/>
  <c r="AX242" i="5"/>
  <c r="AY241" i="5"/>
  <c r="AX241" i="5"/>
  <c r="AY240" i="5"/>
  <c r="AX240" i="5"/>
  <c r="AY239" i="5"/>
  <c r="AX239" i="5"/>
  <c r="AY238" i="5"/>
  <c r="AX238" i="5"/>
  <c r="AY237" i="5"/>
  <c r="AX237" i="5"/>
  <c r="AY236" i="5"/>
  <c r="AX236" i="5"/>
  <c r="AY235" i="5"/>
  <c r="AX235" i="5"/>
  <c r="AY234" i="5"/>
  <c r="AX234" i="5"/>
  <c r="AY233" i="5"/>
  <c r="AX233" i="5"/>
  <c r="AY232" i="5"/>
  <c r="AX232" i="5"/>
  <c r="AY231" i="5"/>
  <c r="AX231" i="5"/>
  <c r="AY230" i="5"/>
  <c r="AX230" i="5"/>
  <c r="AY229" i="5"/>
  <c r="AX229" i="5"/>
  <c r="AY228" i="5"/>
  <c r="AX228" i="5"/>
  <c r="AY227" i="5"/>
  <c r="AX227" i="5"/>
  <c r="AY226" i="5"/>
  <c r="AX226" i="5"/>
  <c r="AY225" i="5"/>
  <c r="AX225" i="5"/>
  <c r="AY224" i="5"/>
  <c r="AX224" i="5"/>
  <c r="AY223" i="5"/>
  <c r="AX223" i="5"/>
  <c r="AY222" i="5"/>
  <c r="AX222" i="5"/>
  <c r="AY221" i="5"/>
  <c r="AX221" i="5"/>
  <c r="AY220" i="5"/>
  <c r="AX220" i="5"/>
  <c r="AY219" i="5"/>
  <c r="AX219" i="5"/>
  <c r="AY218" i="5"/>
  <c r="AX218" i="5"/>
  <c r="AY217" i="5"/>
  <c r="AX217" i="5"/>
  <c r="AY216" i="5"/>
  <c r="AX216" i="5"/>
  <c r="AY215" i="5"/>
  <c r="AX215" i="5"/>
  <c r="AY214" i="5"/>
  <c r="AX214" i="5"/>
  <c r="AY213" i="5"/>
  <c r="AX213" i="5"/>
  <c r="AY212" i="5"/>
  <c r="AX212" i="5"/>
  <c r="AY211" i="5"/>
  <c r="AX211" i="5"/>
  <c r="AY210" i="5"/>
  <c r="AX210" i="5"/>
  <c r="AY209" i="5"/>
  <c r="AX209" i="5"/>
  <c r="AY208" i="5"/>
  <c r="AX208" i="5"/>
  <c r="AY207" i="5"/>
  <c r="AX207" i="5"/>
  <c r="AY206" i="5"/>
  <c r="AX206" i="5"/>
  <c r="AY205" i="5"/>
  <c r="AX205" i="5"/>
  <c r="AY204" i="5"/>
  <c r="AX204" i="5"/>
  <c r="AY203" i="5"/>
  <c r="AX203" i="5"/>
  <c r="AY202" i="5"/>
  <c r="AX202" i="5"/>
  <c r="AY201" i="5"/>
  <c r="AX201" i="5"/>
  <c r="AY200" i="5"/>
  <c r="AX200" i="5"/>
  <c r="AY199" i="5"/>
  <c r="AX199" i="5"/>
  <c r="AY198" i="5"/>
  <c r="AX198" i="5"/>
  <c r="AY197" i="5"/>
  <c r="AX197" i="5"/>
  <c r="AY196" i="5"/>
  <c r="AX196" i="5"/>
  <c r="AY195" i="5"/>
  <c r="AX195" i="5"/>
  <c r="AY194" i="5"/>
  <c r="AX194" i="5"/>
  <c r="AY193" i="5"/>
  <c r="AX193" i="5"/>
  <c r="AY178" i="5"/>
  <c r="AX178" i="5"/>
  <c r="AY177" i="5"/>
  <c r="AX177" i="5"/>
  <c r="AY176" i="5"/>
  <c r="AX176" i="5"/>
  <c r="AY175" i="5"/>
  <c r="AX175" i="5"/>
  <c r="AY174" i="5"/>
  <c r="AX174" i="5"/>
  <c r="AY173" i="5"/>
  <c r="AX173" i="5"/>
  <c r="AY172" i="5"/>
  <c r="AX172" i="5"/>
  <c r="AY143" i="5"/>
  <c r="AX143" i="5"/>
  <c r="AY139" i="5"/>
  <c r="AX139" i="5"/>
  <c r="AY132" i="5"/>
  <c r="AX132" i="5"/>
  <c r="AY130" i="5"/>
  <c r="AX130" i="5"/>
  <c r="AY129" i="5"/>
  <c r="AX129" i="5"/>
  <c r="AY124" i="5"/>
  <c r="AX124" i="5"/>
  <c r="AY121" i="5"/>
  <c r="AX121" i="5"/>
  <c r="AY117" i="5"/>
  <c r="AX117" i="5"/>
  <c r="AY110" i="5"/>
  <c r="AX110" i="5"/>
  <c r="AY108" i="5"/>
  <c r="AX108" i="5"/>
  <c r="AY107" i="5"/>
  <c r="AX107" i="5"/>
  <c r="AY106" i="5"/>
  <c r="AX106" i="5"/>
  <c r="AY102" i="5"/>
  <c r="AX102" i="5"/>
  <c r="AY101" i="5"/>
  <c r="AX101" i="5"/>
  <c r="AY99" i="5"/>
  <c r="AX99" i="5"/>
  <c r="AY95" i="5"/>
  <c r="AX95" i="5"/>
  <c r="AY93" i="5"/>
  <c r="AX93" i="5"/>
  <c r="AY87" i="5"/>
  <c r="AX87" i="5"/>
  <c r="AY86" i="5"/>
  <c r="AX86" i="5"/>
  <c r="AY77" i="5"/>
  <c r="AX77" i="5"/>
  <c r="AY75" i="5"/>
  <c r="AX75" i="5"/>
  <c r="AY72" i="5"/>
  <c r="AX72" i="5"/>
  <c r="AY71" i="5"/>
  <c r="AX71" i="5"/>
  <c r="AY66" i="5"/>
  <c r="AX66" i="5"/>
  <c r="AY54" i="5"/>
  <c r="AX54" i="5"/>
  <c r="AY53" i="5"/>
  <c r="AX53" i="5"/>
  <c r="AY49" i="5"/>
  <c r="AX49" i="5"/>
  <c r="AY43" i="5"/>
  <c r="AX43" i="5"/>
  <c r="AY42" i="5"/>
  <c r="AX42" i="5"/>
  <c r="AY41" i="5"/>
  <c r="AX41" i="5"/>
  <c r="AY36" i="5"/>
  <c r="AX36" i="5"/>
  <c r="AY35" i="5"/>
  <c r="AX35" i="5"/>
  <c r="AY34" i="5"/>
  <c r="AX34" i="5"/>
  <c r="AY28" i="5"/>
  <c r="AX28" i="5"/>
  <c r="AY25" i="5"/>
  <c r="AX25" i="5"/>
  <c r="AY19" i="5"/>
  <c r="AX19" i="5"/>
  <c r="AY13" i="5"/>
  <c r="AX13" i="5"/>
  <c r="AY5" i="5"/>
  <c r="AX5" i="5"/>
  <c r="AY4" i="5"/>
  <c r="AX4" i="5"/>
  <c r="AY190" i="5"/>
  <c r="AX190" i="5"/>
  <c r="AY189" i="5"/>
  <c r="AX189" i="5"/>
  <c r="AY188" i="5"/>
  <c r="AX188" i="5"/>
  <c r="AY187" i="5"/>
  <c r="AX187" i="5"/>
  <c r="AY186" i="5"/>
  <c r="AX186" i="5"/>
  <c r="AY185" i="5"/>
  <c r="AX185" i="5"/>
  <c r="AY184" i="5"/>
  <c r="AX184" i="5"/>
  <c r="AY183" i="5"/>
  <c r="AX183" i="5"/>
  <c r="AY182" i="5"/>
  <c r="AX182" i="5"/>
  <c r="AY181" i="5"/>
  <c r="AX181" i="5"/>
  <c r="AY180" i="5"/>
  <c r="AX180" i="5"/>
  <c r="AY179" i="5"/>
  <c r="AX179" i="5"/>
  <c r="AY145" i="5"/>
  <c r="AX145" i="5"/>
  <c r="AY141" i="5"/>
  <c r="AX141" i="5"/>
  <c r="AY138" i="5"/>
  <c r="AX138" i="5"/>
  <c r="AY134" i="5"/>
  <c r="AX134" i="5"/>
  <c r="AY133" i="5"/>
  <c r="AX133" i="5"/>
  <c r="AY131" i="5"/>
  <c r="AX131" i="5"/>
  <c r="AY127" i="5"/>
  <c r="AX127" i="5"/>
  <c r="AY123" i="5"/>
  <c r="AX123" i="5"/>
  <c r="AY122" i="5"/>
  <c r="AX122" i="5"/>
  <c r="AY116" i="5"/>
  <c r="AX116" i="5"/>
  <c r="AY111" i="5"/>
  <c r="AX111" i="5"/>
  <c r="AY109" i="5"/>
  <c r="AX109" i="5"/>
  <c r="AY103" i="5"/>
  <c r="AX103" i="5"/>
  <c r="AY100" i="5"/>
  <c r="AX100" i="5"/>
  <c r="AY98" i="5"/>
  <c r="AX98" i="5"/>
  <c r="AY97" i="5"/>
  <c r="AX97" i="5"/>
  <c r="AY96" i="5"/>
  <c r="AX96" i="5"/>
  <c r="AY94" i="5"/>
  <c r="AX94" i="5"/>
  <c r="AY89" i="5"/>
  <c r="AX89" i="5"/>
  <c r="AY84" i="5"/>
  <c r="AX84" i="5"/>
  <c r="AY79" i="5"/>
  <c r="AX79" i="5"/>
  <c r="AY76" i="5"/>
  <c r="AX76" i="5"/>
  <c r="AY68" i="5"/>
  <c r="AX68" i="5"/>
  <c r="AY62" i="5"/>
  <c r="AX62" i="5"/>
  <c r="AY61" i="5"/>
  <c r="AX61" i="5"/>
  <c r="AY60" i="5"/>
  <c r="AX60" i="5"/>
  <c r="AY59" i="5"/>
  <c r="AX59" i="5"/>
  <c r="AY58" i="5"/>
  <c r="AX58" i="5"/>
  <c r="AY56" i="5"/>
  <c r="AX56" i="5"/>
  <c r="AY46" i="5"/>
  <c r="AX46" i="5"/>
  <c r="AY39" i="5"/>
  <c r="AX39" i="5"/>
  <c r="AY32" i="5"/>
  <c r="AX32" i="5"/>
  <c r="AY31" i="5"/>
  <c r="AX31" i="5"/>
  <c r="AY21" i="5"/>
  <c r="AX21" i="5"/>
  <c r="AY16" i="5"/>
  <c r="AX16" i="5"/>
  <c r="AY3" i="5"/>
  <c r="AX3" i="5"/>
  <c r="AY171" i="5"/>
  <c r="AX171" i="5"/>
  <c r="AY144" i="5"/>
  <c r="AX144" i="5"/>
  <c r="AY140" i="5"/>
  <c r="AX140" i="5"/>
  <c r="AY137" i="5"/>
  <c r="AX137" i="5"/>
  <c r="AY136" i="5"/>
  <c r="AX136" i="5"/>
  <c r="AY135" i="5"/>
  <c r="AX135" i="5"/>
  <c r="AY128" i="5"/>
  <c r="AX128" i="5"/>
  <c r="AY126" i="5"/>
  <c r="AX126" i="5"/>
  <c r="AY120" i="5"/>
  <c r="AX120" i="5"/>
  <c r="AY118" i="5"/>
  <c r="AX118" i="5"/>
  <c r="AY114" i="5"/>
  <c r="AX114" i="5"/>
  <c r="AY112" i="5"/>
  <c r="AX112" i="5"/>
  <c r="AY105" i="5"/>
  <c r="AX105" i="5"/>
  <c r="AY91" i="5"/>
  <c r="AX91" i="5"/>
  <c r="AY90" i="5"/>
  <c r="AX90" i="5"/>
  <c r="AY88" i="5"/>
  <c r="AX88" i="5"/>
  <c r="AY85" i="5"/>
  <c r="AX85" i="5"/>
  <c r="AY83" i="5"/>
  <c r="AX83" i="5"/>
  <c r="AY78" i="5"/>
  <c r="AX78" i="5"/>
  <c r="AY74" i="5"/>
  <c r="AX74" i="5"/>
  <c r="AY73" i="5"/>
  <c r="AX73" i="5"/>
  <c r="AY70" i="5"/>
  <c r="AX70" i="5"/>
  <c r="AY67" i="5"/>
  <c r="AX67" i="5"/>
  <c r="AY64" i="5"/>
  <c r="AX64" i="5"/>
  <c r="AY63" i="5"/>
  <c r="AX63" i="5"/>
  <c r="AY55" i="5"/>
  <c r="AX55" i="5"/>
  <c r="AY52" i="5"/>
  <c r="AX52" i="5"/>
  <c r="AY50" i="5"/>
  <c r="AX50" i="5"/>
  <c r="AY48" i="5"/>
  <c r="AX48" i="5"/>
  <c r="AY47" i="5"/>
  <c r="AX47" i="5"/>
  <c r="AY44" i="5"/>
  <c r="AX44" i="5"/>
  <c r="AY33" i="5"/>
  <c r="AX33" i="5"/>
  <c r="AY30" i="5"/>
  <c r="AX30" i="5"/>
  <c r="AY29" i="5"/>
  <c r="AX29" i="5"/>
  <c r="AY27" i="5"/>
  <c r="AX27" i="5"/>
  <c r="AY26" i="5"/>
  <c r="AX26" i="5"/>
  <c r="AY23" i="5"/>
  <c r="AX23" i="5"/>
  <c r="AY22" i="5"/>
  <c r="AX22" i="5"/>
  <c r="AY20" i="5"/>
  <c r="AX20" i="5"/>
  <c r="AY18" i="5"/>
  <c r="AX18" i="5"/>
  <c r="AY15" i="5"/>
  <c r="AX15" i="5"/>
  <c r="AY14" i="5"/>
  <c r="AX14" i="5"/>
  <c r="AY12" i="5"/>
  <c r="AX12" i="5"/>
  <c r="AY11" i="5"/>
  <c r="AX11" i="5"/>
  <c r="AY10" i="5"/>
  <c r="AX10" i="5"/>
  <c r="AY9" i="5"/>
  <c r="AX9" i="5"/>
  <c r="AY6" i="5"/>
  <c r="AX6" i="5"/>
  <c r="AY192" i="5"/>
  <c r="AX192" i="5"/>
  <c r="AY191" i="5"/>
  <c r="AX191" i="5"/>
  <c r="AY170" i="5"/>
  <c r="AX170" i="5"/>
  <c r="AY169" i="5"/>
  <c r="AX169" i="5"/>
  <c r="AY168" i="5"/>
  <c r="AX168" i="5"/>
  <c r="AY167" i="5"/>
  <c r="AX167" i="5"/>
  <c r="AY166" i="5"/>
  <c r="AX166" i="5"/>
  <c r="AY165" i="5"/>
  <c r="AX165" i="5"/>
  <c r="AY164" i="5"/>
  <c r="AX164" i="5"/>
  <c r="AY163" i="5"/>
  <c r="AX163" i="5"/>
  <c r="AY162" i="5"/>
  <c r="AX162" i="5"/>
  <c r="AY161" i="5"/>
  <c r="AX161" i="5"/>
  <c r="AY160" i="5"/>
  <c r="AX160" i="5"/>
  <c r="AY159" i="5"/>
  <c r="AX159" i="5"/>
  <c r="AY158" i="5"/>
  <c r="AX158" i="5"/>
  <c r="AY157" i="5"/>
  <c r="AX157" i="5"/>
  <c r="AY156" i="5"/>
  <c r="AX156" i="5"/>
  <c r="AY155" i="5"/>
  <c r="AX155" i="5"/>
  <c r="AY153" i="5"/>
  <c r="AX153" i="5"/>
  <c r="AY154" i="5"/>
  <c r="AX154" i="5"/>
  <c r="AY152" i="5"/>
  <c r="AX152" i="5"/>
  <c r="AY151" i="5"/>
  <c r="AX151" i="5"/>
  <c r="AY150" i="5"/>
  <c r="AX150" i="5"/>
  <c r="AY149" i="5"/>
  <c r="AX149" i="5"/>
  <c r="AY148" i="5"/>
  <c r="AX148" i="5"/>
  <c r="AY147" i="5"/>
  <c r="AX147" i="5"/>
  <c r="AY146" i="5"/>
  <c r="AX146" i="5"/>
  <c r="AY142" i="5"/>
  <c r="AX142" i="5"/>
  <c r="AY125" i="5"/>
  <c r="AX125" i="5"/>
  <c r="AY119" i="5"/>
  <c r="AX119" i="5"/>
  <c r="AY115" i="5"/>
  <c r="AX115" i="5"/>
  <c r="AY113" i="5"/>
  <c r="AX113" i="5"/>
  <c r="AY104" i="5"/>
  <c r="AX104" i="5"/>
  <c r="AY92" i="5"/>
  <c r="AX92" i="5"/>
  <c r="AY82" i="5"/>
  <c r="AX82" i="5"/>
  <c r="AY81" i="5"/>
  <c r="AX81" i="5"/>
  <c r="AY80" i="5"/>
  <c r="AX80" i="5"/>
  <c r="AY69" i="5"/>
  <c r="AX69" i="5"/>
  <c r="AY65" i="5"/>
  <c r="AX65" i="5"/>
  <c r="AY57" i="5"/>
  <c r="AX57" i="5"/>
  <c r="AY51" i="5"/>
  <c r="AX51" i="5"/>
  <c r="AY45" i="5"/>
  <c r="AX45" i="5"/>
  <c r="AY40" i="5"/>
  <c r="AX40" i="5"/>
  <c r="AY38" i="5"/>
  <c r="AX38" i="5"/>
  <c r="AY37" i="5"/>
  <c r="AX37" i="5"/>
  <c r="AY24" i="5"/>
  <c r="AX24" i="5"/>
  <c r="AY17" i="5"/>
  <c r="AX17" i="5"/>
  <c r="AY8" i="5"/>
  <c r="AX8" i="5"/>
  <c r="AY7" i="5"/>
  <c r="AX7" i="5"/>
  <c r="AA309" i="5"/>
  <c r="AB309" i="5" s="1"/>
  <c r="AA308" i="5"/>
  <c r="AB308" i="5" s="1"/>
  <c r="AA307" i="5"/>
  <c r="AB307" i="5" s="1"/>
  <c r="AA306" i="5"/>
  <c r="AB306" i="5" s="1"/>
  <c r="AA305" i="5"/>
  <c r="AB305" i="5" s="1"/>
  <c r="AA304" i="5"/>
  <c r="AB304" i="5" s="1"/>
  <c r="AA303" i="5"/>
  <c r="AB303" i="5" s="1"/>
  <c r="AA302" i="5"/>
  <c r="AB302" i="5" s="1"/>
  <c r="AA301" i="5"/>
  <c r="AB301" i="5" s="1"/>
  <c r="AA300" i="5"/>
  <c r="AB300" i="5" s="1"/>
  <c r="AA299" i="5"/>
  <c r="AB299" i="5" s="1"/>
  <c r="AA298" i="5"/>
  <c r="AB298" i="5" s="1"/>
  <c r="AA297" i="5"/>
  <c r="AB297" i="5" s="1"/>
  <c r="AA296" i="5"/>
  <c r="AB296" i="5" s="1"/>
  <c r="AA295" i="5"/>
  <c r="AB295" i="5" s="1"/>
  <c r="AA294" i="5"/>
  <c r="AB294" i="5" s="1"/>
  <c r="AA293" i="5"/>
  <c r="AB293" i="5" s="1"/>
  <c r="AA259" i="5"/>
  <c r="AB259" i="5" s="1"/>
  <c r="AA258" i="5"/>
  <c r="AB258" i="5" s="1"/>
  <c r="AA257" i="5"/>
  <c r="AB257" i="5" s="1"/>
  <c r="AA256" i="5"/>
  <c r="AB256" i="5" s="1"/>
  <c r="AA255" i="5"/>
  <c r="AB255" i="5" s="1"/>
  <c r="AA254" i="5"/>
  <c r="AB254" i="5" s="1"/>
  <c r="AA253" i="5"/>
  <c r="AB253" i="5" s="1"/>
  <c r="AA252" i="5"/>
  <c r="AB252" i="5" s="1"/>
  <c r="AA251" i="5"/>
  <c r="AB251" i="5" s="1"/>
  <c r="AA250" i="5"/>
  <c r="AB250" i="5" s="1"/>
  <c r="AA249" i="5"/>
  <c r="AB249" i="5" s="1"/>
  <c r="AA248" i="5"/>
  <c r="AB248" i="5" s="1"/>
  <c r="AA247" i="5"/>
  <c r="AB247" i="5" s="1"/>
  <c r="AA246" i="5"/>
  <c r="AB246" i="5" s="1"/>
  <c r="AA245" i="5"/>
  <c r="AB245" i="5" s="1"/>
  <c r="AA244" i="5"/>
  <c r="AB244" i="5" s="1"/>
  <c r="AA243" i="5"/>
  <c r="AB243" i="5" s="1"/>
  <c r="AA242" i="5"/>
  <c r="AB242" i="5" s="1"/>
  <c r="AA241" i="5"/>
  <c r="AB241" i="5" s="1"/>
  <c r="AA193" i="5"/>
  <c r="AB193" i="5" s="1"/>
  <c r="AA178" i="5"/>
  <c r="AB178" i="5" s="1"/>
  <c r="AA177" i="5"/>
  <c r="AB177" i="5" s="1"/>
  <c r="AA176" i="5"/>
  <c r="AB176" i="5" s="1"/>
  <c r="AA175" i="5"/>
  <c r="AB175" i="5" s="1"/>
  <c r="AA174" i="5"/>
  <c r="AB174" i="5" s="1"/>
  <c r="AA173" i="5"/>
  <c r="AB173" i="5" s="1"/>
  <c r="AA172" i="5"/>
  <c r="AB172" i="5" s="1"/>
  <c r="AA143" i="5"/>
  <c r="AB143" i="5" s="1"/>
  <c r="AA139" i="5"/>
  <c r="AB139" i="5" s="1"/>
  <c r="AA132" i="5"/>
  <c r="AB132" i="5" s="1"/>
  <c r="AA130" i="5"/>
  <c r="AB130" i="5" s="1"/>
  <c r="AA129" i="5"/>
  <c r="AB129" i="5" s="1"/>
  <c r="AA124" i="5"/>
  <c r="AB124" i="5" s="1"/>
  <c r="AA121" i="5"/>
  <c r="AB121" i="5" s="1"/>
  <c r="AA117" i="5"/>
  <c r="AB117" i="5" s="1"/>
  <c r="AA110" i="5"/>
  <c r="AB110" i="5" s="1"/>
  <c r="AA108" i="5"/>
  <c r="AB108" i="5" s="1"/>
  <c r="AA107" i="5"/>
  <c r="AB107" i="5" s="1"/>
  <c r="AA106" i="5"/>
  <c r="AB106" i="5" s="1"/>
  <c r="AA102" i="5"/>
  <c r="AB102" i="5" s="1"/>
  <c r="AA101" i="5"/>
  <c r="AB101" i="5" s="1"/>
  <c r="AA99" i="5"/>
  <c r="AB99" i="5" s="1"/>
  <c r="AA95" i="5"/>
  <c r="AB95" i="5" s="1"/>
  <c r="AA93" i="5"/>
  <c r="AB93" i="5" s="1"/>
  <c r="AA87" i="5"/>
  <c r="AB87" i="5" s="1"/>
  <c r="AA86" i="5"/>
  <c r="AB86" i="5" s="1"/>
  <c r="AA77" i="5"/>
  <c r="AB77" i="5" s="1"/>
  <c r="AA75" i="5"/>
  <c r="AB75" i="5" s="1"/>
  <c r="AA72" i="5"/>
  <c r="AB72" i="5" s="1"/>
  <c r="AA71" i="5"/>
  <c r="AB71" i="5" s="1"/>
  <c r="AA66" i="5"/>
  <c r="AB66" i="5" s="1"/>
  <c r="AA54" i="5"/>
  <c r="AB54" i="5" s="1"/>
  <c r="AA53" i="5"/>
  <c r="AB53" i="5" s="1"/>
  <c r="AA49" i="5"/>
  <c r="AB49" i="5" s="1"/>
  <c r="AA43" i="5"/>
  <c r="AB43" i="5" s="1"/>
  <c r="AA42" i="5"/>
  <c r="AB42" i="5" s="1"/>
  <c r="AA41" i="5"/>
  <c r="AB41" i="5" s="1"/>
  <c r="AA36" i="5"/>
  <c r="AB36" i="5" s="1"/>
  <c r="AA35" i="5"/>
  <c r="AB35" i="5" s="1"/>
  <c r="AA34" i="5"/>
  <c r="AB34" i="5" s="1"/>
  <c r="AA28" i="5"/>
  <c r="AB28" i="5" s="1"/>
  <c r="AA25" i="5"/>
  <c r="AB25" i="5" s="1"/>
  <c r="AA19" i="5"/>
  <c r="AB19" i="5" s="1"/>
  <c r="AA13" i="5"/>
  <c r="AB13" i="5" s="1"/>
  <c r="AA5" i="5"/>
  <c r="AB5" i="5" s="1"/>
  <c r="AA4" i="5"/>
  <c r="AB4" i="5" s="1"/>
  <c r="AA268" i="5"/>
  <c r="AB268" i="5" s="1"/>
  <c r="AA267" i="5"/>
  <c r="AB267" i="5" s="1"/>
  <c r="AA266" i="5"/>
  <c r="AB266" i="5" s="1"/>
  <c r="AA265" i="5"/>
  <c r="AB265" i="5" s="1"/>
  <c r="AA264" i="5"/>
  <c r="AB264" i="5" s="1"/>
  <c r="AA263" i="5"/>
  <c r="AB263" i="5" s="1"/>
  <c r="AA262" i="5"/>
  <c r="AB262" i="5" s="1"/>
  <c r="AA261" i="5"/>
  <c r="AB261" i="5" s="1"/>
  <c r="AA260" i="5"/>
  <c r="AB260" i="5" s="1"/>
  <c r="AA240" i="5"/>
  <c r="AB240" i="5" s="1"/>
  <c r="AA239" i="5"/>
  <c r="AB239" i="5" s="1"/>
  <c r="AA238" i="5"/>
  <c r="AB238" i="5" s="1"/>
  <c r="AA237" i="5"/>
  <c r="AB237" i="5" s="1"/>
  <c r="AA236" i="5"/>
  <c r="AB236" i="5" s="1"/>
  <c r="AA235" i="5"/>
  <c r="AB235" i="5" s="1"/>
  <c r="AA234" i="5"/>
  <c r="AB234" i="5" s="1"/>
  <c r="AA233" i="5"/>
  <c r="AB233" i="5" s="1"/>
  <c r="AA232" i="5"/>
  <c r="AB232" i="5" s="1"/>
  <c r="AA231" i="5"/>
  <c r="AB231" i="5" s="1"/>
  <c r="AA230" i="5"/>
  <c r="AB230" i="5" s="1"/>
  <c r="AA229" i="5"/>
  <c r="AB229" i="5" s="1"/>
  <c r="AA228" i="5"/>
  <c r="AB228" i="5" s="1"/>
  <c r="AA227" i="5"/>
  <c r="AB227" i="5" s="1"/>
  <c r="AA226" i="5"/>
  <c r="AB226" i="5" s="1"/>
  <c r="AA190" i="5"/>
  <c r="AB190" i="5" s="1"/>
  <c r="AA189" i="5"/>
  <c r="AB189" i="5" s="1"/>
  <c r="AA188" i="5"/>
  <c r="AB188" i="5" s="1"/>
  <c r="AA187" i="5"/>
  <c r="AB187" i="5" s="1"/>
  <c r="AA186" i="5"/>
  <c r="AB186" i="5" s="1"/>
  <c r="AA185" i="5"/>
  <c r="AB185" i="5" s="1"/>
  <c r="AA184" i="5"/>
  <c r="AB184" i="5" s="1"/>
  <c r="AA183" i="5"/>
  <c r="AB183" i="5" s="1"/>
  <c r="AA182" i="5"/>
  <c r="AB182" i="5" s="1"/>
  <c r="AA181" i="5"/>
  <c r="AB181" i="5" s="1"/>
  <c r="AA180" i="5"/>
  <c r="AB180" i="5" s="1"/>
  <c r="AA179" i="5"/>
  <c r="AB179" i="5" s="1"/>
  <c r="AA145" i="5"/>
  <c r="AB145" i="5" s="1"/>
  <c r="AA141" i="5"/>
  <c r="AB141" i="5" s="1"/>
  <c r="AA138" i="5"/>
  <c r="AB138" i="5" s="1"/>
  <c r="AA134" i="5"/>
  <c r="AB134" i="5" s="1"/>
  <c r="AA133" i="5"/>
  <c r="AB133" i="5" s="1"/>
  <c r="AA131" i="5"/>
  <c r="AB131" i="5" s="1"/>
  <c r="AA127" i="5"/>
  <c r="AB127" i="5" s="1"/>
  <c r="AA123" i="5"/>
  <c r="AB123" i="5" s="1"/>
  <c r="AA122" i="5"/>
  <c r="AB122" i="5" s="1"/>
  <c r="AA116" i="5"/>
  <c r="AB116" i="5" s="1"/>
  <c r="AA111" i="5"/>
  <c r="AB111" i="5" s="1"/>
  <c r="AA109" i="5"/>
  <c r="AB109" i="5" s="1"/>
  <c r="AA103" i="5"/>
  <c r="AB103" i="5" s="1"/>
  <c r="AA100" i="5"/>
  <c r="AB100" i="5" s="1"/>
  <c r="AA98" i="5"/>
  <c r="AB98" i="5" s="1"/>
  <c r="AA97" i="5"/>
  <c r="AB97" i="5" s="1"/>
  <c r="AA96" i="5"/>
  <c r="AB96" i="5" s="1"/>
  <c r="AA94" i="5"/>
  <c r="AB94" i="5" s="1"/>
  <c r="AA89" i="5"/>
  <c r="AB89" i="5" s="1"/>
  <c r="AA84" i="5"/>
  <c r="AB84" i="5" s="1"/>
  <c r="AA79" i="5"/>
  <c r="AB79" i="5" s="1"/>
  <c r="AA76" i="5"/>
  <c r="AB76" i="5" s="1"/>
  <c r="AA68" i="5"/>
  <c r="AB68" i="5" s="1"/>
  <c r="AA62" i="5"/>
  <c r="AB62" i="5" s="1"/>
  <c r="AA61" i="5"/>
  <c r="AB61" i="5" s="1"/>
  <c r="AA60" i="5"/>
  <c r="AB60" i="5" s="1"/>
  <c r="AA59" i="5"/>
  <c r="AB59" i="5" s="1"/>
  <c r="AA58" i="5"/>
  <c r="AB58" i="5" s="1"/>
  <c r="AA56" i="5"/>
  <c r="AB56" i="5" s="1"/>
  <c r="AA46" i="5"/>
  <c r="AB46" i="5" s="1"/>
  <c r="AA39" i="5"/>
  <c r="AB39" i="5" s="1"/>
  <c r="AA32" i="5"/>
  <c r="AB32" i="5" s="1"/>
  <c r="AA31" i="5"/>
  <c r="AB31" i="5" s="1"/>
  <c r="AA21" i="5"/>
  <c r="AB21" i="5" s="1"/>
  <c r="AA16" i="5"/>
  <c r="AB16" i="5" s="1"/>
  <c r="AA3" i="5"/>
  <c r="AB3" i="5" s="1"/>
  <c r="AA292" i="5"/>
  <c r="AB292" i="5" s="1"/>
  <c r="AA291" i="5"/>
  <c r="AB291" i="5" s="1"/>
  <c r="AA290" i="5"/>
  <c r="AB290" i="5" s="1"/>
  <c r="AA289" i="5"/>
  <c r="AB289" i="5" s="1"/>
  <c r="AA288" i="5"/>
  <c r="AB288" i="5" s="1"/>
  <c r="AA287" i="5"/>
  <c r="AB287" i="5" s="1"/>
  <c r="AA286" i="5"/>
  <c r="AB286" i="5" s="1"/>
  <c r="AA285" i="5"/>
  <c r="AB285" i="5" s="1"/>
  <c r="AA284" i="5"/>
  <c r="AB284" i="5" s="1"/>
  <c r="AA283" i="5"/>
  <c r="AB283" i="5" s="1"/>
  <c r="AA282" i="5"/>
  <c r="AB282" i="5" s="1"/>
  <c r="AA281" i="5"/>
  <c r="AB281" i="5" s="1"/>
  <c r="AA280" i="5"/>
  <c r="AB280" i="5" s="1"/>
  <c r="AA279" i="5"/>
  <c r="AB279" i="5" s="1"/>
  <c r="AA278" i="5"/>
  <c r="AB278" i="5" s="1"/>
  <c r="AA277" i="5"/>
  <c r="AB277" i="5" s="1"/>
  <c r="AA276" i="5"/>
  <c r="AB276" i="5" s="1"/>
  <c r="AA275" i="5"/>
  <c r="AB275" i="5" s="1"/>
  <c r="AA274" i="5"/>
  <c r="AB274" i="5" s="1"/>
  <c r="AA273" i="5"/>
  <c r="AB273" i="5" s="1"/>
  <c r="AA272" i="5"/>
  <c r="AB272" i="5" s="1"/>
  <c r="AA271" i="5"/>
  <c r="AB271" i="5" s="1"/>
  <c r="AA270" i="5"/>
  <c r="AB270" i="5" s="1"/>
  <c r="AA269" i="5"/>
  <c r="AB269" i="5" s="1"/>
  <c r="AA225" i="5"/>
  <c r="AB225" i="5" s="1"/>
  <c r="AA224" i="5"/>
  <c r="AB224" i="5" s="1"/>
  <c r="AA223" i="5"/>
  <c r="AB223" i="5" s="1"/>
  <c r="AA222" i="5"/>
  <c r="AB222" i="5" s="1"/>
  <c r="AA221" i="5"/>
  <c r="AB221" i="5" s="1"/>
  <c r="AA220" i="5"/>
  <c r="AB220" i="5" s="1"/>
  <c r="AA219" i="5"/>
  <c r="AB219" i="5" s="1"/>
  <c r="AA218" i="5"/>
  <c r="AB218" i="5" s="1"/>
  <c r="AA217" i="5"/>
  <c r="AB217" i="5" s="1"/>
  <c r="AA216" i="5"/>
  <c r="AB216" i="5" s="1"/>
  <c r="AA215" i="5"/>
  <c r="AB215" i="5" s="1"/>
  <c r="AA214" i="5"/>
  <c r="AB214" i="5" s="1"/>
  <c r="AA213" i="5"/>
  <c r="AB213" i="5" s="1"/>
  <c r="AA212" i="5"/>
  <c r="AB212" i="5" s="1"/>
  <c r="AA211" i="5"/>
  <c r="AB211" i="5" s="1"/>
  <c r="AA210" i="5"/>
  <c r="AB210" i="5" s="1"/>
  <c r="AA171" i="5"/>
  <c r="AB171" i="5" s="1"/>
  <c r="AA144" i="5"/>
  <c r="AB144" i="5" s="1"/>
  <c r="AA140" i="5"/>
  <c r="AB140" i="5" s="1"/>
  <c r="AA137" i="5"/>
  <c r="AB137" i="5" s="1"/>
  <c r="AA136" i="5"/>
  <c r="AB136" i="5" s="1"/>
  <c r="AA135" i="5"/>
  <c r="AB135" i="5" s="1"/>
  <c r="AA128" i="5"/>
  <c r="AB128" i="5" s="1"/>
  <c r="AA126" i="5"/>
  <c r="AB126" i="5" s="1"/>
  <c r="AA120" i="5"/>
  <c r="AB120" i="5" s="1"/>
  <c r="AA118" i="5"/>
  <c r="AB118" i="5" s="1"/>
  <c r="AA114" i="5"/>
  <c r="AB114" i="5" s="1"/>
  <c r="AA112" i="5"/>
  <c r="AB112" i="5" s="1"/>
  <c r="AA105" i="5"/>
  <c r="AB105" i="5" s="1"/>
  <c r="AA91" i="5"/>
  <c r="AB91" i="5" s="1"/>
  <c r="AA90" i="5"/>
  <c r="AB90" i="5" s="1"/>
  <c r="AA88" i="5"/>
  <c r="AB88" i="5" s="1"/>
  <c r="AA85" i="5"/>
  <c r="AB85" i="5" s="1"/>
  <c r="AA83" i="5"/>
  <c r="AB83" i="5" s="1"/>
  <c r="AA78" i="5"/>
  <c r="AB78" i="5" s="1"/>
  <c r="AA74" i="5"/>
  <c r="AB74" i="5" s="1"/>
  <c r="AA73" i="5"/>
  <c r="AB73" i="5" s="1"/>
  <c r="AA70" i="5"/>
  <c r="AB70" i="5" s="1"/>
  <c r="AA67" i="5"/>
  <c r="AB67" i="5" s="1"/>
  <c r="AA64" i="5"/>
  <c r="AB64" i="5" s="1"/>
  <c r="AA63" i="5"/>
  <c r="AB63" i="5" s="1"/>
  <c r="AA55" i="5"/>
  <c r="AB55" i="5" s="1"/>
  <c r="AA52" i="5"/>
  <c r="AB52" i="5" s="1"/>
  <c r="AA50" i="5"/>
  <c r="AB50" i="5" s="1"/>
  <c r="AA48" i="5"/>
  <c r="AB48" i="5" s="1"/>
  <c r="AA47" i="5"/>
  <c r="AB47" i="5" s="1"/>
  <c r="AA44" i="5"/>
  <c r="AB44" i="5" s="1"/>
  <c r="AA33" i="5"/>
  <c r="AB33" i="5" s="1"/>
  <c r="AA30" i="5"/>
  <c r="AB30" i="5" s="1"/>
  <c r="AA29" i="5"/>
  <c r="AB29" i="5" s="1"/>
  <c r="AA27" i="5"/>
  <c r="AB27" i="5" s="1"/>
  <c r="AA26" i="5"/>
  <c r="AB26" i="5" s="1"/>
  <c r="AA23" i="5"/>
  <c r="AB23" i="5" s="1"/>
  <c r="AA22" i="5"/>
  <c r="AB22" i="5" s="1"/>
  <c r="AA20" i="5"/>
  <c r="AB20" i="5" s="1"/>
  <c r="AA18" i="5"/>
  <c r="AB18" i="5" s="1"/>
  <c r="AA15" i="5"/>
  <c r="AB15" i="5" s="1"/>
  <c r="AA14" i="5"/>
  <c r="AB14" i="5" s="1"/>
  <c r="AA12" i="5"/>
  <c r="AB12" i="5" s="1"/>
  <c r="AA11" i="5"/>
  <c r="AB11" i="5" s="1"/>
  <c r="AA10" i="5"/>
  <c r="AB10" i="5" s="1"/>
  <c r="AA9" i="5"/>
  <c r="AB9" i="5" s="1"/>
  <c r="AA6" i="5"/>
  <c r="AB6" i="5" s="1"/>
  <c r="AA209" i="5"/>
  <c r="AB209" i="5" s="1"/>
  <c r="AA208" i="5"/>
  <c r="AB208" i="5" s="1"/>
  <c r="AA207" i="5"/>
  <c r="AB207" i="5" s="1"/>
  <c r="AA206" i="5"/>
  <c r="AB206" i="5" s="1"/>
  <c r="AA205" i="5"/>
  <c r="AB205" i="5" s="1"/>
  <c r="AA204" i="5"/>
  <c r="AB204" i="5" s="1"/>
  <c r="AA203" i="5"/>
  <c r="AB203" i="5" s="1"/>
  <c r="AA202" i="5"/>
  <c r="AB202" i="5" s="1"/>
  <c r="AA201" i="5"/>
  <c r="AB201" i="5" s="1"/>
  <c r="AA200" i="5"/>
  <c r="AB200" i="5" s="1"/>
  <c r="AA199" i="5"/>
  <c r="AB199" i="5" s="1"/>
  <c r="AA198" i="5"/>
  <c r="AB198" i="5" s="1"/>
  <c r="AA197" i="5"/>
  <c r="AB197" i="5" s="1"/>
  <c r="AA196" i="5"/>
  <c r="AB196" i="5" s="1"/>
  <c r="AA195" i="5"/>
  <c r="AB195" i="5" s="1"/>
  <c r="AA194" i="5"/>
  <c r="AB194" i="5" s="1"/>
  <c r="AA192" i="5"/>
  <c r="AB192" i="5" s="1"/>
  <c r="AA191" i="5"/>
  <c r="AB191" i="5" s="1"/>
  <c r="AA170" i="5"/>
  <c r="AB170" i="5" s="1"/>
  <c r="AA169" i="5"/>
  <c r="AB169" i="5" s="1"/>
  <c r="AA168" i="5"/>
  <c r="AB168" i="5" s="1"/>
  <c r="AA167" i="5"/>
  <c r="AB167" i="5" s="1"/>
  <c r="AA166" i="5"/>
  <c r="AB166" i="5" s="1"/>
  <c r="AA165" i="5"/>
  <c r="AB165" i="5" s="1"/>
  <c r="AA164" i="5"/>
  <c r="AB164" i="5" s="1"/>
  <c r="AA163" i="5"/>
  <c r="AB163" i="5" s="1"/>
  <c r="AA162" i="5"/>
  <c r="AB162" i="5" s="1"/>
  <c r="AA161" i="5"/>
  <c r="AB161" i="5" s="1"/>
  <c r="AA160" i="5"/>
  <c r="AB160" i="5" s="1"/>
  <c r="AA159" i="5"/>
  <c r="AB159" i="5" s="1"/>
  <c r="AA158" i="5"/>
  <c r="AB158" i="5" s="1"/>
  <c r="AA157" i="5"/>
  <c r="AB157" i="5" s="1"/>
  <c r="AA156" i="5"/>
  <c r="AB156" i="5" s="1"/>
  <c r="AA155" i="5"/>
  <c r="AB155" i="5" s="1"/>
  <c r="AA153" i="5"/>
  <c r="AB153" i="5" s="1"/>
  <c r="AA154" i="5"/>
  <c r="AB154" i="5" s="1"/>
  <c r="AA152" i="5"/>
  <c r="AB152" i="5" s="1"/>
  <c r="AA151" i="5"/>
  <c r="AB151" i="5" s="1"/>
  <c r="AA150" i="5"/>
  <c r="AB150" i="5" s="1"/>
  <c r="AA149" i="5"/>
  <c r="AB149" i="5" s="1"/>
  <c r="AA148" i="5"/>
  <c r="AB148" i="5" s="1"/>
  <c r="AA147" i="5"/>
  <c r="AB147" i="5" s="1"/>
  <c r="AA146" i="5"/>
  <c r="AB146" i="5" s="1"/>
  <c r="AA142" i="5"/>
  <c r="AB142" i="5" s="1"/>
  <c r="AA125" i="5"/>
  <c r="AB125" i="5" s="1"/>
  <c r="AA119" i="5"/>
  <c r="AB119" i="5" s="1"/>
  <c r="AA115" i="5"/>
  <c r="AB115" i="5" s="1"/>
  <c r="AA113" i="5"/>
  <c r="AB113" i="5" s="1"/>
  <c r="AA104" i="5"/>
  <c r="AB104" i="5" s="1"/>
  <c r="AA92" i="5"/>
  <c r="AB92" i="5" s="1"/>
  <c r="AA82" i="5"/>
  <c r="AB82" i="5" s="1"/>
  <c r="AA81" i="5"/>
  <c r="AB81" i="5" s="1"/>
  <c r="AA80" i="5"/>
  <c r="AB80" i="5" s="1"/>
  <c r="AA69" i="5"/>
  <c r="AB69" i="5" s="1"/>
  <c r="AA65" i="5"/>
  <c r="AB65" i="5" s="1"/>
  <c r="AA57" i="5"/>
  <c r="AB57" i="5" s="1"/>
  <c r="AA51" i="5"/>
  <c r="AB51" i="5" s="1"/>
  <c r="AA45" i="5"/>
  <c r="AB45" i="5" s="1"/>
  <c r="AA40" i="5"/>
  <c r="AB40" i="5" s="1"/>
  <c r="AA38" i="5"/>
  <c r="AB38" i="5" s="1"/>
  <c r="AA37" i="5"/>
  <c r="AB37" i="5" s="1"/>
  <c r="AA24" i="5"/>
  <c r="AB24" i="5" s="1"/>
  <c r="AA17" i="5"/>
  <c r="AB17" i="5" s="1"/>
  <c r="AA8" i="5"/>
  <c r="AB8" i="5" s="1"/>
  <c r="AA7" i="5"/>
  <c r="AB7" i="5" s="1"/>
  <c r="AS34" i="3"/>
  <c r="AS33" i="3"/>
  <c r="BO34" i="3"/>
  <c r="BO33" i="3"/>
  <c r="BO32" i="3"/>
  <c r="BO31" i="3"/>
  <c r="BO30" i="3"/>
  <c r="BO29" i="3"/>
  <c r="BO28" i="3"/>
  <c r="BO27" i="3"/>
  <c r="BO26" i="3"/>
  <c r="BO25" i="3"/>
  <c r="BO24" i="3"/>
  <c r="BO23" i="3"/>
  <c r="BO22" i="3"/>
  <c r="BO21" i="3"/>
  <c r="BO20" i="3"/>
  <c r="BO19" i="3"/>
  <c r="BO18" i="3"/>
  <c r="BO17" i="3"/>
  <c r="BO16" i="3"/>
  <c r="BO15" i="3"/>
  <c r="BO14" i="3"/>
  <c r="BO13" i="3"/>
  <c r="BO12" i="3"/>
  <c r="BO11" i="3"/>
  <c r="BO10" i="3"/>
  <c r="BO9" i="3"/>
  <c r="BO8" i="3"/>
  <c r="BO7" i="3"/>
  <c r="BO6" i="3"/>
  <c r="BO5" i="3"/>
  <c r="BO4" i="3"/>
  <c r="BO3" i="3"/>
  <c r="AS32" i="3"/>
  <c r="AS31" i="3"/>
  <c r="AS30" i="3"/>
  <c r="AS29" i="3"/>
  <c r="AS28" i="3"/>
  <c r="AS27" i="3"/>
  <c r="AS26" i="3"/>
  <c r="AS24" i="3"/>
  <c r="AS25" i="3"/>
  <c r="AS23" i="3"/>
  <c r="AS21" i="3"/>
  <c r="AS22" i="3"/>
  <c r="AS20" i="3"/>
  <c r="AS19" i="3"/>
  <c r="AS18" i="3"/>
  <c r="AS17" i="3"/>
  <c r="AS15" i="3"/>
  <c r="AS16" i="3"/>
  <c r="AS14" i="3"/>
  <c r="AS13" i="3"/>
  <c r="AS12" i="3"/>
  <c r="AS10" i="3"/>
  <c r="AS11" i="3"/>
  <c r="AS9" i="3"/>
  <c r="AS8" i="3"/>
  <c r="AS7" i="3"/>
  <c r="AS6" i="3"/>
  <c r="AS5" i="3"/>
  <c r="AS4" i="3"/>
  <c r="AS3" i="3"/>
  <c r="AZ151" i="5" l="1"/>
  <c r="AZ159" i="5"/>
  <c r="AZ163" i="5"/>
  <c r="AZ167" i="5"/>
  <c r="AZ191" i="5"/>
  <c r="AZ10" i="5"/>
  <c r="AZ48" i="5"/>
  <c r="AZ105" i="5"/>
  <c r="AZ145" i="5"/>
  <c r="AZ186" i="5"/>
  <c r="AZ19" i="5"/>
  <c r="BW178" i="5"/>
  <c r="AZ131" i="5"/>
  <c r="AZ34" i="5"/>
  <c r="BW32" i="5"/>
  <c r="BW123" i="5"/>
  <c r="BW131" i="5"/>
  <c r="BW134" i="5"/>
  <c r="BW179" i="5"/>
  <c r="BW183" i="5"/>
  <c r="BW99" i="5"/>
  <c r="BW173" i="5"/>
  <c r="BW177" i="5"/>
  <c r="BW205" i="5"/>
  <c r="BW207" i="5"/>
  <c r="BW221" i="5"/>
  <c r="BW223" i="5"/>
  <c r="BW248" i="5"/>
  <c r="BW254" i="5"/>
  <c r="BW276" i="5"/>
  <c r="BW282" i="5"/>
  <c r="BW284" i="5"/>
  <c r="AZ146" i="5"/>
  <c r="BY45" i="5"/>
  <c r="BY57" i="5"/>
  <c r="BY92" i="5"/>
  <c r="BY15" i="5"/>
  <c r="BY23" i="5"/>
  <c r="BY105" i="5"/>
  <c r="BY31" i="5"/>
  <c r="BY56" i="5"/>
  <c r="BY209" i="5"/>
  <c r="BY278" i="5"/>
  <c r="BY280" i="5"/>
  <c r="AZ89" i="5"/>
  <c r="AZ138" i="5"/>
  <c r="AZ41" i="5"/>
  <c r="BW163" i="5"/>
  <c r="BW63" i="5"/>
  <c r="BW73" i="5"/>
  <c r="BW85" i="5"/>
  <c r="AZ193" i="5"/>
  <c r="AZ196" i="5"/>
  <c r="AZ200" i="5"/>
  <c r="AZ204" i="5"/>
  <c r="AZ208" i="5"/>
  <c r="BY163" i="5"/>
  <c r="BY167" i="5"/>
  <c r="BW270" i="5"/>
  <c r="BY266" i="5"/>
  <c r="BY270" i="5"/>
  <c r="AZ262" i="5"/>
  <c r="AZ270" i="5"/>
  <c r="BW65" i="5"/>
  <c r="BW153" i="5"/>
  <c r="BW158" i="5"/>
  <c r="BW135" i="5"/>
  <c r="BW144" i="5"/>
  <c r="BY65" i="5"/>
  <c r="BY150" i="5"/>
  <c r="BY153" i="5"/>
  <c r="BY158" i="5"/>
  <c r="BY55" i="5"/>
  <c r="BY135" i="5"/>
  <c r="BY144" i="5"/>
  <c r="BY21" i="5"/>
  <c r="BY100" i="5"/>
  <c r="BW193" i="5"/>
  <c r="BW224" i="5"/>
  <c r="BW257" i="5"/>
  <c r="AZ49" i="5"/>
  <c r="BY177" i="5"/>
  <c r="BY210" i="5"/>
  <c r="BY255" i="5"/>
  <c r="BY259" i="5"/>
  <c r="AZ231" i="5"/>
  <c r="AZ235" i="5"/>
  <c r="AZ239" i="5"/>
  <c r="AZ243" i="5"/>
  <c r="AZ248" i="5"/>
  <c r="AZ256" i="5"/>
  <c r="AZ260" i="5"/>
  <c r="AZ264" i="5"/>
  <c r="AZ268" i="5"/>
  <c r="AZ272" i="5"/>
  <c r="AZ276" i="5"/>
  <c r="AZ280" i="5"/>
  <c r="AZ288" i="5"/>
  <c r="AZ292" i="5"/>
  <c r="AZ296" i="5"/>
  <c r="AZ300" i="5"/>
  <c r="AZ304" i="5"/>
  <c r="AZ308" i="5"/>
  <c r="BW24" i="5"/>
  <c r="BW96" i="5"/>
  <c r="BW53" i="5"/>
  <c r="BW72" i="5"/>
  <c r="BW87" i="5"/>
  <c r="BY4" i="5"/>
  <c r="BY34" i="5"/>
  <c r="BY42" i="5"/>
  <c r="BY49" i="5"/>
  <c r="BY71" i="5"/>
  <c r="BY93" i="5"/>
  <c r="BY102" i="5"/>
  <c r="BY107" i="5"/>
  <c r="BY121" i="5"/>
  <c r="BY143" i="5"/>
  <c r="AZ8" i="5"/>
  <c r="AZ38" i="5"/>
  <c r="AZ81" i="5"/>
  <c r="AZ113" i="5"/>
  <c r="AZ142" i="5"/>
  <c r="AZ132" i="5"/>
  <c r="BW21" i="5"/>
  <c r="BW100" i="5"/>
  <c r="BW49" i="5"/>
  <c r="BW206" i="5"/>
  <c r="BW218" i="5"/>
  <c r="BY226" i="5"/>
  <c r="BY228" i="5"/>
  <c r="BW230" i="5"/>
  <c r="BW234" i="5"/>
  <c r="BY238" i="5"/>
  <c r="BY240" i="5"/>
  <c r="BW242" i="5"/>
  <c r="BY244" i="5"/>
  <c r="BW246" i="5"/>
  <c r="BW247" i="5"/>
  <c r="BY253" i="5"/>
  <c r="BW119" i="5"/>
  <c r="BY147" i="5"/>
  <c r="BY151" i="5"/>
  <c r="BW255" i="5"/>
  <c r="AZ46" i="5"/>
  <c r="AZ195" i="5"/>
  <c r="AZ227" i="5"/>
  <c r="BW92" i="5"/>
  <c r="BY120" i="5"/>
  <c r="BY63" i="5"/>
  <c r="BY73" i="5"/>
  <c r="BY85" i="5"/>
  <c r="BW31" i="5"/>
  <c r="BW122" i="5"/>
  <c r="BW145" i="5"/>
  <c r="BW182" i="5"/>
  <c r="BW43" i="5"/>
  <c r="BW176" i="5"/>
  <c r="BW279" i="5"/>
  <c r="BW285" i="5"/>
  <c r="BW104" i="5"/>
  <c r="BY61" i="5"/>
  <c r="BY79" i="5"/>
  <c r="BY122" i="5"/>
  <c r="BY133" i="5"/>
  <c r="BY145" i="5"/>
  <c r="BY182" i="5"/>
  <c r="BY28" i="5"/>
  <c r="BY41" i="5"/>
  <c r="BY43" i="5"/>
  <c r="BY87" i="5"/>
  <c r="BY101" i="5"/>
  <c r="BY106" i="5"/>
  <c r="BY139" i="5"/>
  <c r="BY174" i="5"/>
  <c r="BY176" i="5"/>
  <c r="BY258" i="5"/>
  <c r="BY260" i="5"/>
  <c r="BY275" i="5"/>
  <c r="BY279" i="5"/>
  <c r="AZ7" i="5"/>
  <c r="AZ37" i="5"/>
  <c r="AZ148" i="5"/>
  <c r="AZ152" i="5"/>
  <c r="AZ156" i="5"/>
  <c r="AZ160" i="5"/>
  <c r="AZ18" i="5"/>
  <c r="AZ50" i="5"/>
  <c r="AZ88" i="5"/>
  <c r="AZ58" i="5"/>
  <c r="AZ62" i="5"/>
  <c r="AZ84" i="5"/>
  <c r="AZ97" i="5"/>
  <c r="AZ109" i="5"/>
  <c r="AZ123" i="5"/>
  <c r="BW168" i="5"/>
  <c r="BW192" i="5"/>
  <c r="BW9" i="5"/>
  <c r="BW11" i="5"/>
  <c r="BW14" i="5"/>
  <c r="BW18" i="5"/>
  <c r="BW47" i="5"/>
  <c r="BW64" i="5"/>
  <c r="BW70" i="5"/>
  <c r="BW74" i="5"/>
  <c r="BY274" i="5"/>
  <c r="BY66" i="5"/>
  <c r="BY216" i="5"/>
  <c r="BY220" i="5"/>
  <c r="BY250" i="5"/>
  <c r="AZ170" i="5"/>
  <c r="AZ141" i="5"/>
  <c r="AZ181" i="5"/>
  <c r="AZ185" i="5"/>
  <c r="AZ189" i="5"/>
  <c r="AZ53" i="5"/>
  <c r="AZ72" i="5"/>
  <c r="AZ87" i="5"/>
  <c r="AZ101" i="5"/>
  <c r="AZ139" i="5"/>
  <c r="AZ174" i="5"/>
  <c r="AZ178" i="5"/>
  <c r="AZ230" i="5"/>
  <c r="AZ259" i="5"/>
  <c r="BW125" i="5"/>
  <c r="BW146" i="5"/>
  <c r="BW148" i="5"/>
  <c r="BW191" i="5"/>
  <c r="BW10" i="5"/>
  <c r="BW58" i="5"/>
  <c r="BW62" i="5"/>
  <c r="BW76" i="5"/>
  <c r="BW84" i="5"/>
  <c r="BW94" i="5"/>
  <c r="BW97" i="5"/>
  <c r="BW106" i="5"/>
  <c r="BW108" i="5"/>
  <c r="BY117" i="5"/>
  <c r="BW124" i="5"/>
  <c r="BW208" i="5"/>
  <c r="BW210" i="5"/>
  <c r="BW222" i="5"/>
  <c r="BW259" i="5"/>
  <c r="BY261" i="5"/>
  <c r="BW263" i="5"/>
  <c r="BY265" i="5"/>
  <c r="BW272" i="5"/>
  <c r="BW283" i="5"/>
  <c r="BY191" i="5"/>
  <c r="BY10" i="5"/>
  <c r="AZ51" i="5"/>
  <c r="AZ80" i="5"/>
  <c r="AZ212" i="5"/>
  <c r="AZ224" i="5"/>
  <c r="BW69" i="5"/>
  <c r="BW162" i="5"/>
  <c r="BW164" i="5"/>
  <c r="BW116" i="5"/>
  <c r="BW36" i="5"/>
  <c r="BY254" i="5"/>
  <c r="BW256" i="5"/>
  <c r="AZ103" i="5"/>
  <c r="BY162" i="5"/>
  <c r="BY116" i="5"/>
  <c r="BW189" i="5"/>
  <c r="BW269" i="5"/>
  <c r="AZ74" i="5"/>
  <c r="AZ137" i="5"/>
  <c r="BY24" i="5"/>
  <c r="BW29" i="5"/>
  <c r="BY185" i="5"/>
  <c r="BW54" i="5"/>
  <c r="BW107" i="5"/>
  <c r="BY175" i="5"/>
  <c r="BY199" i="5"/>
  <c r="BY203" i="5"/>
  <c r="BY234" i="5"/>
  <c r="BW251" i="5"/>
  <c r="BY267" i="5"/>
  <c r="BY295" i="5"/>
  <c r="AZ12" i="5"/>
  <c r="AZ20" i="5"/>
  <c r="AZ27" i="5"/>
  <c r="AZ44" i="5"/>
  <c r="AZ67" i="5"/>
  <c r="AZ78" i="5"/>
  <c r="AZ90" i="5"/>
  <c r="AZ114" i="5"/>
  <c r="AZ128" i="5"/>
  <c r="AZ140" i="5"/>
  <c r="AZ16" i="5"/>
  <c r="AZ39" i="5"/>
  <c r="BW17" i="5"/>
  <c r="BY22" i="5"/>
  <c r="BY29" i="5"/>
  <c r="BW55" i="5"/>
  <c r="BW88" i="5"/>
  <c r="BW91" i="5"/>
  <c r="BW112" i="5"/>
  <c r="BW61" i="5"/>
  <c r="BW79" i="5"/>
  <c r="BW103" i="5"/>
  <c r="BW110" i="5"/>
  <c r="BY205" i="5"/>
  <c r="BY215" i="5"/>
  <c r="BY219" i="5"/>
  <c r="BY225" i="5"/>
  <c r="BW231" i="5"/>
  <c r="BY233" i="5"/>
  <c r="BY242" i="5"/>
  <c r="BY251" i="5"/>
  <c r="BW266" i="5"/>
  <c r="BY286" i="5"/>
  <c r="BW292" i="5"/>
  <c r="BY294" i="5"/>
  <c r="BY303" i="5"/>
  <c r="BW40" i="5"/>
  <c r="BY119" i="5"/>
  <c r="BY47" i="5"/>
  <c r="BW186" i="5"/>
  <c r="BY188" i="5"/>
  <c r="BY190" i="5"/>
  <c r="BW28" i="5"/>
  <c r="BY194" i="5"/>
  <c r="BY200" i="5"/>
  <c r="BW202" i="5"/>
  <c r="BY204" i="5"/>
  <c r="BY221" i="5"/>
  <c r="BW235" i="5"/>
  <c r="BW237" i="5"/>
  <c r="BY241" i="5"/>
  <c r="BY264" i="5"/>
  <c r="BW268" i="5"/>
  <c r="BY282" i="5"/>
  <c r="BW298" i="5"/>
  <c r="BY302" i="5"/>
  <c r="BY38" i="5"/>
  <c r="BW160" i="5"/>
  <c r="BW50" i="5"/>
  <c r="BY118" i="5"/>
  <c r="BW3" i="5"/>
  <c r="BW109" i="5"/>
  <c r="BY206" i="5"/>
  <c r="BY222" i="5"/>
  <c r="BY229" i="5"/>
  <c r="BY236" i="5"/>
  <c r="BY237" i="5"/>
  <c r="BW239" i="5"/>
  <c r="BY269" i="5"/>
  <c r="BY277" i="5"/>
  <c r="BY283" i="5"/>
  <c r="BY290" i="5"/>
  <c r="BY297" i="5"/>
  <c r="BY298" i="5"/>
  <c r="BW300" i="5"/>
  <c r="BW82" i="5"/>
  <c r="BW147" i="5"/>
  <c r="BW15" i="5"/>
  <c r="BW105" i="5"/>
  <c r="BW4" i="5"/>
  <c r="BW71" i="5"/>
  <c r="BW121" i="5"/>
  <c r="BW194" i="5"/>
  <c r="BW212" i="5"/>
  <c r="BW214" i="5"/>
  <c r="BW45" i="5"/>
  <c r="BY82" i="5"/>
  <c r="BW151" i="5"/>
  <c r="BW166" i="5"/>
  <c r="BW23" i="5"/>
  <c r="BW120" i="5"/>
  <c r="BW46" i="5"/>
  <c r="BW13" i="5"/>
  <c r="BW25" i="5"/>
  <c r="BW75" i="5"/>
  <c r="BW86" i="5"/>
  <c r="BW129" i="5"/>
  <c r="BW132" i="5"/>
  <c r="BW196" i="5"/>
  <c r="BW198" i="5"/>
  <c r="BY214" i="5"/>
  <c r="BW226" i="5"/>
  <c r="BW241" i="5"/>
  <c r="BW244" i="5"/>
  <c r="BW287" i="5"/>
  <c r="BW296" i="5"/>
  <c r="BW302" i="5"/>
  <c r="BW305" i="5"/>
  <c r="BY17" i="5"/>
  <c r="BW115" i="5"/>
  <c r="BW155" i="5"/>
  <c r="BY166" i="5"/>
  <c r="BW170" i="5"/>
  <c r="BW30" i="5"/>
  <c r="BW83" i="5"/>
  <c r="BW136" i="5"/>
  <c r="BY46" i="5"/>
  <c r="BW60" i="5"/>
  <c r="BY96" i="5"/>
  <c r="BY131" i="5"/>
  <c r="BW141" i="5"/>
  <c r="BY25" i="5"/>
  <c r="BY86" i="5"/>
  <c r="BY132" i="5"/>
  <c r="BY198" i="5"/>
  <c r="BW209" i="5"/>
  <c r="BY218" i="5"/>
  <c r="BY231" i="5"/>
  <c r="BW238" i="5"/>
  <c r="BY248" i="5"/>
  <c r="BW250" i="5"/>
  <c r="BW253" i="5"/>
  <c r="BY292" i="5"/>
  <c r="BW299" i="5"/>
  <c r="BY8" i="5"/>
  <c r="BW57" i="5"/>
  <c r="BY81" i="5"/>
  <c r="BY115" i="5"/>
  <c r="BY155" i="5"/>
  <c r="BW159" i="5"/>
  <c r="BY170" i="5"/>
  <c r="BY30" i="5"/>
  <c r="BW48" i="5"/>
  <c r="BY70" i="5"/>
  <c r="BY83" i="5"/>
  <c r="BY136" i="5"/>
  <c r="BW171" i="5"/>
  <c r="BY60" i="5"/>
  <c r="BY141" i="5"/>
  <c r="BW181" i="5"/>
  <c r="BY186" i="5"/>
  <c r="BW190" i="5"/>
  <c r="BY36" i="5"/>
  <c r="BW66" i="5"/>
  <c r="BY99" i="5"/>
  <c r="BW117" i="5"/>
  <c r="BY173" i="5"/>
  <c r="BY202" i="5"/>
  <c r="BW211" i="5"/>
  <c r="BY213" i="5"/>
  <c r="BW215" i="5"/>
  <c r="BY217" i="5"/>
  <c r="BW225" i="5"/>
  <c r="BW228" i="5"/>
  <c r="BW243" i="5"/>
  <c r="BY246" i="5"/>
  <c r="BW260" i="5"/>
  <c r="BY263" i="5"/>
  <c r="BW271" i="5"/>
  <c r="BY273" i="5"/>
  <c r="BW280" i="5"/>
  <c r="BW286" i="5"/>
  <c r="BW289" i="5"/>
  <c r="BW304" i="5"/>
  <c r="BY307" i="5"/>
  <c r="BW309" i="5"/>
  <c r="BY159" i="5"/>
  <c r="BY9" i="5"/>
  <c r="BY48" i="5"/>
  <c r="BY171" i="5"/>
  <c r="BY76" i="5"/>
  <c r="BY103" i="5"/>
  <c r="BY181" i="5"/>
  <c r="BY19" i="5"/>
  <c r="BY35" i="5"/>
  <c r="BY77" i="5"/>
  <c r="BY95" i="5"/>
  <c r="BY130" i="5"/>
  <c r="BW139" i="5"/>
  <c r="BY172" i="5"/>
  <c r="BW195" i="5"/>
  <c r="BY197" i="5"/>
  <c r="BW199" i="5"/>
  <c r="BY201" i="5"/>
  <c r="BW219" i="5"/>
  <c r="BY224" i="5"/>
  <c r="BY232" i="5"/>
  <c r="BY235" i="5"/>
  <c r="BW240" i="5"/>
  <c r="BY245" i="5"/>
  <c r="BY249" i="5"/>
  <c r="BW252" i="5"/>
  <c r="BY262" i="5"/>
  <c r="BY276" i="5"/>
  <c r="BY285" i="5"/>
  <c r="BY293" i="5"/>
  <c r="BY296" i="5"/>
  <c r="BW301" i="5"/>
  <c r="BY306" i="5"/>
  <c r="BY40" i="5"/>
  <c r="BY69" i="5"/>
  <c r="BY146" i="5"/>
  <c r="BW150" i="5"/>
  <c r="BW152" i="5"/>
  <c r="BW156" i="5"/>
  <c r="BW167" i="5"/>
  <c r="BY14" i="5"/>
  <c r="BW22" i="5"/>
  <c r="BW26" i="5"/>
  <c r="BW33" i="5"/>
  <c r="BY91" i="5"/>
  <c r="BW118" i="5"/>
  <c r="BW126" i="5"/>
  <c r="BW137" i="5"/>
  <c r="BW56" i="5"/>
  <c r="BY94" i="5"/>
  <c r="BW133" i="5"/>
  <c r="BW185" i="5"/>
  <c r="BW187" i="5"/>
  <c r="BW41" i="5"/>
  <c r="BW101" i="5"/>
  <c r="BW174" i="5"/>
  <c r="BW203" i="5"/>
  <c r="BW227" i="5"/>
  <c r="BY230" i="5"/>
  <c r="BY247" i="5"/>
  <c r="BY257" i="5"/>
  <c r="BW264" i="5"/>
  <c r="BW288" i="5"/>
  <c r="BY291" i="5"/>
  <c r="AZ100" i="5"/>
  <c r="AZ116" i="5"/>
  <c r="AZ194" i="5"/>
  <c r="AZ198" i="5"/>
  <c r="AZ210" i="5"/>
  <c r="AZ214" i="5"/>
  <c r="AZ218" i="5"/>
  <c r="AZ222" i="5"/>
  <c r="AZ226" i="5"/>
  <c r="AZ237" i="5"/>
  <c r="AZ61" i="5"/>
  <c r="AZ42" i="5"/>
  <c r="AZ302" i="5"/>
  <c r="AZ57" i="5"/>
  <c r="AZ112" i="5"/>
  <c r="AZ126" i="5"/>
  <c r="AZ54" i="5"/>
  <c r="AZ75" i="5"/>
  <c r="AZ93" i="5"/>
  <c r="AZ143" i="5"/>
  <c r="AZ175" i="5"/>
  <c r="AZ238" i="5"/>
  <c r="AZ271" i="5"/>
  <c r="AZ275" i="5"/>
  <c r="AZ279" i="5"/>
  <c r="AZ283" i="5"/>
  <c r="AZ291" i="5"/>
  <c r="AZ303" i="5"/>
  <c r="AZ307" i="5"/>
  <c r="AZ11" i="5"/>
  <c r="AZ82" i="5"/>
  <c r="AZ157" i="5"/>
  <c r="AZ6" i="5"/>
  <c r="AZ98" i="5"/>
  <c r="AZ111" i="5"/>
  <c r="AZ127" i="5"/>
  <c r="AZ187" i="5"/>
  <c r="AZ197" i="5"/>
  <c r="AZ205" i="5"/>
  <c r="AZ221" i="5"/>
  <c r="AZ232" i="5"/>
  <c r="AZ236" i="5"/>
  <c r="AZ240" i="5"/>
  <c r="AZ244" i="5"/>
  <c r="AZ253" i="5"/>
  <c r="AZ24" i="5"/>
  <c r="AZ162" i="5"/>
  <c r="AZ9" i="5"/>
  <c r="AZ14" i="5"/>
  <c r="AZ22" i="5"/>
  <c r="AZ29" i="5"/>
  <c r="AZ47" i="5"/>
  <c r="AZ55" i="5"/>
  <c r="AZ70" i="5"/>
  <c r="AZ83" i="5"/>
  <c r="AZ144" i="5"/>
  <c r="AZ184" i="5"/>
  <c r="AZ188" i="5"/>
  <c r="AZ5" i="5"/>
  <c r="AZ28" i="5"/>
  <c r="AZ99" i="5"/>
  <c r="AZ107" i="5"/>
  <c r="AZ173" i="5"/>
  <c r="AZ177" i="5"/>
  <c r="AZ229" i="5"/>
  <c r="AZ261" i="5"/>
  <c r="AZ265" i="5"/>
  <c r="AZ269" i="5"/>
  <c r="AZ273" i="5"/>
  <c r="AZ285" i="5"/>
  <c r="AZ69" i="5"/>
  <c r="AZ153" i="5"/>
  <c r="AZ158" i="5"/>
  <c r="AZ165" i="5"/>
  <c r="AZ169" i="5"/>
  <c r="AZ33" i="5"/>
  <c r="AZ85" i="5"/>
  <c r="AZ136" i="5"/>
  <c r="AZ76" i="5"/>
  <c r="AZ94" i="5"/>
  <c r="AZ106" i="5"/>
  <c r="AZ130" i="5"/>
  <c r="AZ290" i="5"/>
  <c r="AZ86" i="5"/>
  <c r="AZ287" i="5"/>
  <c r="AZ96" i="5"/>
  <c r="AZ121" i="5"/>
  <c r="AZ172" i="5"/>
  <c r="AZ228" i="5"/>
  <c r="AZ267" i="5"/>
  <c r="AZ125" i="5"/>
  <c r="AZ32" i="5"/>
  <c r="AZ209" i="5"/>
  <c r="AZ299" i="5"/>
  <c r="AZ124" i="5"/>
  <c r="AZ40" i="5"/>
  <c r="AZ65" i="5"/>
  <c r="AZ149" i="5"/>
  <c r="AZ164" i="5"/>
  <c r="AZ168" i="5"/>
  <c r="AZ192" i="5"/>
  <c r="AZ15" i="5"/>
  <c r="AZ118" i="5"/>
  <c r="AZ135" i="5"/>
  <c r="AZ59" i="5"/>
  <c r="AZ134" i="5"/>
  <c r="AZ190" i="5"/>
  <c r="AZ43" i="5"/>
  <c r="AZ110" i="5"/>
  <c r="AZ129" i="5"/>
  <c r="AZ206" i="5"/>
  <c r="AZ233" i="5"/>
  <c r="AZ241" i="5"/>
  <c r="AZ258" i="5"/>
  <c r="AZ115" i="5"/>
  <c r="AZ161" i="5"/>
  <c r="AZ26" i="5"/>
  <c r="AZ73" i="5"/>
  <c r="AZ21" i="5"/>
  <c r="AZ179" i="5"/>
  <c r="AZ4" i="5"/>
  <c r="AZ25" i="5"/>
  <c r="AZ36" i="5"/>
  <c r="AZ203" i="5"/>
  <c r="AZ207" i="5"/>
  <c r="AZ211" i="5"/>
  <c r="AZ215" i="5"/>
  <c r="AZ219" i="5"/>
  <c r="AZ242" i="5"/>
  <c r="AZ246" i="5"/>
  <c r="AZ247" i="5"/>
  <c r="AZ251" i="5"/>
  <c r="AZ266" i="5"/>
  <c r="AZ293" i="5"/>
  <c r="AZ297" i="5"/>
  <c r="AZ301" i="5"/>
  <c r="AZ104" i="5"/>
  <c r="AZ150" i="5"/>
  <c r="AZ23" i="5"/>
  <c r="AZ52" i="5"/>
  <c r="AZ3" i="5"/>
  <c r="AZ60" i="5"/>
  <c r="AZ122" i="5"/>
  <c r="AZ180" i="5"/>
  <c r="AZ71" i="5"/>
  <c r="AZ102" i="5"/>
  <c r="AZ176" i="5"/>
  <c r="AZ199" i="5"/>
  <c r="AZ213" i="5"/>
  <c r="AZ220" i="5"/>
  <c r="AZ245" i="5"/>
  <c r="AZ249" i="5"/>
  <c r="AZ274" i="5"/>
  <c r="AZ281" i="5"/>
  <c r="AZ306" i="5"/>
  <c r="AZ147" i="5"/>
  <c r="AZ56" i="5"/>
  <c r="AZ95" i="5"/>
  <c r="AZ217" i="5"/>
  <c r="AZ250" i="5"/>
  <c r="AZ257" i="5"/>
  <c r="AZ278" i="5"/>
  <c r="AZ282" i="5"/>
  <c r="AZ289" i="5"/>
  <c r="AZ30" i="5"/>
  <c r="AZ133" i="5"/>
  <c r="AZ45" i="5"/>
  <c r="AZ120" i="5"/>
  <c r="AZ35" i="5"/>
  <c r="AZ225" i="5"/>
  <c r="AZ254" i="5"/>
  <c r="AZ286" i="5"/>
  <c r="AZ155" i="5"/>
  <c r="AZ79" i="5"/>
  <c r="AZ117" i="5"/>
  <c r="AZ255" i="5"/>
  <c r="AZ63" i="5"/>
  <c r="AZ182" i="5"/>
  <c r="AZ201" i="5"/>
  <c r="AZ294" i="5"/>
  <c r="AZ298" i="5"/>
  <c r="AZ305" i="5"/>
  <c r="AZ17" i="5"/>
  <c r="AZ92" i="5"/>
  <c r="AZ119" i="5"/>
  <c r="AZ154" i="5"/>
  <c r="AZ166" i="5"/>
  <c r="AZ64" i="5"/>
  <c r="AZ91" i="5"/>
  <c r="AZ171" i="5"/>
  <c r="AZ31" i="5"/>
  <c r="AZ68" i="5"/>
  <c r="AZ183" i="5"/>
  <c r="AZ13" i="5"/>
  <c r="AZ66" i="5"/>
  <c r="AZ77" i="5"/>
  <c r="AZ108" i="5"/>
  <c r="AZ202" i="5"/>
  <c r="AZ216" i="5"/>
  <c r="AZ223" i="5"/>
  <c r="AZ234" i="5"/>
  <c r="AZ252" i="5"/>
  <c r="AZ263" i="5"/>
  <c r="AZ277" i="5"/>
  <c r="AZ284" i="5"/>
  <c r="AZ295" i="5"/>
  <c r="AZ309" i="5"/>
  <c r="BW7" i="5"/>
  <c r="BY7" i="5"/>
  <c r="BY157" i="5"/>
  <c r="BW157" i="5"/>
  <c r="BY6" i="5"/>
  <c r="BW6" i="5"/>
  <c r="BY44" i="5"/>
  <c r="BW44" i="5"/>
  <c r="BY140" i="5"/>
  <c r="BW140" i="5"/>
  <c r="BY68" i="5"/>
  <c r="BW68" i="5"/>
  <c r="BY111" i="5"/>
  <c r="BW111" i="5"/>
  <c r="BY184" i="5"/>
  <c r="BW184" i="5"/>
  <c r="BW51" i="5"/>
  <c r="BY51" i="5"/>
  <c r="BY142" i="5"/>
  <c r="BW142" i="5"/>
  <c r="BY161" i="5"/>
  <c r="BW161" i="5"/>
  <c r="BY12" i="5"/>
  <c r="BW12" i="5"/>
  <c r="BY52" i="5"/>
  <c r="BW52" i="5"/>
  <c r="BY90" i="5"/>
  <c r="BW90" i="5"/>
  <c r="BY16" i="5"/>
  <c r="BW16" i="5"/>
  <c r="BY89" i="5"/>
  <c r="BW89" i="5"/>
  <c r="BY127" i="5"/>
  <c r="BW127" i="5"/>
  <c r="BW38" i="5"/>
  <c r="BY149" i="5"/>
  <c r="BW149" i="5"/>
  <c r="BY165" i="5"/>
  <c r="BW165" i="5"/>
  <c r="BY20" i="5"/>
  <c r="BW20" i="5"/>
  <c r="BY114" i="5"/>
  <c r="BW114" i="5"/>
  <c r="BY39" i="5"/>
  <c r="BW39" i="5"/>
  <c r="BY138" i="5"/>
  <c r="BW138" i="5"/>
  <c r="BW37" i="5"/>
  <c r="BY37" i="5"/>
  <c r="BW81" i="5"/>
  <c r="BY67" i="5"/>
  <c r="BW67" i="5"/>
  <c r="BY98" i="5"/>
  <c r="BW98" i="5"/>
  <c r="BW8" i="5"/>
  <c r="BY154" i="5"/>
  <c r="BW154" i="5"/>
  <c r="BY169" i="5"/>
  <c r="BW169" i="5"/>
  <c r="BY27" i="5"/>
  <c r="BW27" i="5"/>
  <c r="BY128" i="5"/>
  <c r="BW128" i="5"/>
  <c r="BY59" i="5"/>
  <c r="BW59" i="5"/>
  <c r="BY180" i="5"/>
  <c r="BW180" i="5"/>
  <c r="BW5" i="5"/>
  <c r="BY5" i="5"/>
  <c r="BW80" i="5"/>
  <c r="BY80" i="5"/>
  <c r="BY113" i="5"/>
  <c r="BW113" i="5"/>
  <c r="BY78" i="5"/>
  <c r="BW78" i="5"/>
  <c r="BY104" i="5"/>
  <c r="BY125" i="5"/>
  <c r="BY148" i="5"/>
  <c r="BY152" i="5"/>
  <c r="BY156" i="5"/>
  <c r="BY160" i="5"/>
  <c r="BY164" i="5"/>
  <c r="BY168" i="5"/>
  <c r="BY192" i="5"/>
  <c r="BY11" i="5"/>
  <c r="BY18" i="5"/>
  <c r="BY26" i="5"/>
  <c r="BY33" i="5"/>
  <c r="BY50" i="5"/>
  <c r="BY64" i="5"/>
  <c r="BY74" i="5"/>
  <c r="BY88" i="5"/>
  <c r="BY112" i="5"/>
  <c r="BY126" i="5"/>
  <c r="BY137" i="5"/>
  <c r="BY3" i="5"/>
  <c r="BY32" i="5"/>
  <c r="BY58" i="5"/>
  <c r="BY62" i="5"/>
  <c r="BY84" i="5"/>
  <c r="BY97" i="5"/>
  <c r="BY109" i="5"/>
  <c r="BY123" i="5"/>
  <c r="BY134" i="5"/>
  <c r="BY179" i="5"/>
  <c r="BY183" i="5"/>
  <c r="BY187" i="5"/>
  <c r="BY189" i="5"/>
  <c r="BY54" i="5"/>
  <c r="BY110" i="5"/>
  <c r="BY193" i="5"/>
  <c r="BY208" i="5"/>
  <c r="BW35" i="5"/>
  <c r="BW95" i="5"/>
  <c r="BW172" i="5"/>
  <c r="BW201" i="5"/>
  <c r="BW217" i="5"/>
  <c r="BW233" i="5"/>
  <c r="BW262" i="5"/>
  <c r="BW278" i="5"/>
  <c r="BW294" i="5"/>
  <c r="BW188" i="5"/>
  <c r="BW42" i="5"/>
  <c r="BY72" i="5"/>
  <c r="BW102" i="5"/>
  <c r="BY124" i="5"/>
  <c r="BW175" i="5"/>
  <c r="BY195" i="5"/>
  <c r="BW204" i="5"/>
  <c r="BY211" i="5"/>
  <c r="BW220" i="5"/>
  <c r="BY227" i="5"/>
  <c r="BW236" i="5"/>
  <c r="BY243" i="5"/>
  <c r="BW249" i="5"/>
  <c r="BY256" i="5"/>
  <c r="BW265" i="5"/>
  <c r="BY272" i="5"/>
  <c r="BW281" i="5"/>
  <c r="BY288" i="5"/>
  <c r="BW297" i="5"/>
  <c r="BY304" i="5"/>
  <c r="BW19" i="5"/>
  <c r="BW77" i="5"/>
  <c r="BW130" i="5"/>
  <c r="BW197" i="5"/>
  <c r="BW213" i="5"/>
  <c r="BW229" i="5"/>
  <c r="BW245" i="5"/>
  <c r="BW258" i="5"/>
  <c r="BW274" i="5"/>
  <c r="BW290" i="5"/>
  <c r="BW306" i="5"/>
  <c r="BY13" i="5"/>
  <c r="BW34" i="5"/>
  <c r="BY53" i="5"/>
  <c r="BY75" i="5"/>
  <c r="BW93" i="5"/>
  <c r="BY108" i="5"/>
  <c r="BY129" i="5"/>
  <c r="BW143" i="5"/>
  <c r="BY178" i="5"/>
  <c r="BY196" i="5"/>
  <c r="BW200" i="5"/>
  <c r="BY207" i="5"/>
  <c r="BY212" i="5"/>
  <c r="BW216" i="5"/>
  <c r="BY223" i="5"/>
  <c r="BW232" i="5"/>
  <c r="BY239" i="5"/>
  <c r="BY252" i="5"/>
  <c r="BW261" i="5"/>
  <c r="BY268" i="5"/>
  <c r="BW277" i="5"/>
  <c r="BY284" i="5"/>
  <c r="BW293" i="5"/>
  <c r="BY300" i="5"/>
  <c r="BW308" i="5"/>
  <c r="BY308" i="5"/>
</calcChain>
</file>

<file path=xl/sharedStrings.xml><?xml version="1.0" encoding="utf-8"?>
<sst xmlns="http://schemas.openxmlformats.org/spreadsheetml/2006/main" count="5559" uniqueCount="640">
  <si>
    <t>MT006</t>
  </si>
  <si>
    <t>MT007</t>
  </si>
  <si>
    <t>MT018</t>
  </si>
  <si>
    <t>MT026</t>
  </si>
  <si>
    <t>MT040</t>
  </si>
  <si>
    <t>MT041</t>
  </si>
  <si>
    <t>MT043</t>
  </si>
  <si>
    <t>MT048</t>
  </si>
  <si>
    <t>MT055</t>
  </si>
  <si>
    <t>MT061</t>
  </si>
  <si>
    <t>MT070</t>
  </si>
  <si>
    <t>MT074</t>
  </si>
  <si>
    <t>MT086</t>
  </si>
  <si>
    <t>MT087</t>
  </si>
  <si>
    <t>MT088</t>
  </si>
  <si>
    <t>MT099</t>
  </si>
  <si>
    <t>MT111</t>
  </si>
  <si>
    <t>MT120</t>
  </si>
  <si>
    <t>MT122</t>
  </si>
  <si>
    <t>MT127</t>
  </si>
  <si>
    <t>MT134</t>
  </si>
  <si>
    <t>MT152</t>
  </si>
  <si>
    <t>Version</t>
  </si>
  <si>
    <t>MT005</t>
  </si>
  <si>
    <t>MT008</t>
  </si>
  <si>
    <t>MT010</t>
  </si>
  <si>
    <t>MT011</t>
  </si>
  <si>
    <t>MT012</t>
  </si>
  <si>
    <t>MT014</t>
  </si>
  <si>
    <t>MT016</t>
  </si>
  <si>
    <t>MT019</t>
  </si>
  <si>
    <t>MT022</t>
  </si>
  <si>
    <t>MT024</t>
  </si>
  <si>
    <t>MT025</t>
  </si>
  <si>
    <t>MT028</t>
  </si>
  <si>
    <t>MT030</t>
  </si>
  <si>
    <t>MT032</t>
  </si>
  <si>
    <t>MT033</t>
  </si>
  <si>
    <t>MT036</t>
  </si>
  <si>
    <t>MT047</t>
  </si>
  <si>
    <t>MT050</t>
  </si>
  <si>
    <t>MT052</t>
  </si>
  <si>
    <t>MT054</t>
  </si>
  <si>
    <t>MT056</t>
  </si>
  <si>
    <t>MT059</t>
  </si>
  <si>
    <t>MT067</t>
  </si>
  <si>
    <t>MT068</t>
  </si>
  <si>
    <t>MT072</t>
  </si>
  <si>
    <t>MT075</t>
  </si>
  <si>
    <t>MT079</t>
  </si>
  <si>
    <t>MT080</t>
  </si>
  <si>
    <t>MT084</t>
  </si>
  <si>
    <t>MT089</t>
  </si>
  <si>
    <t>MT091</t>
  </si>
  <si>
    <t>MT094</t>
  </si>
  <si>
    <t>MT096</t>
  </si>
  <si>
    <t>MT097</t>
  </si>
  <si>
    <t>MT112</t>
  </si>
  <si>
    <t>MT119</t>
  </si>
  <si>
    <t>MT121</t>
  </si>
  <si>
    <t>MT126</t>
  </si>
  <si>
    <t>MT128</t>
  </si>
  <si>
    <t>MT135</t>
  </si>
  <si>
    <t>MT137</t>
  </si>
  <si>
    <t>MT145</t>
  </si>
  <si>
    <t>MT146</t>
  </si>
  <si>
    <t>MT147</t>
  </si>
  <si>
    <t>MT150</t>
  </si>
  <si>
    <t>MT154</t>
  </si>
  <si>
    <t>MT001</t>
  </si>
  <si>
    <t>MT017</t>
  </si>
  <si>
    <t>MT023</t>
  </si>
  <si>
    <t>MT034</t>
  </si>
  <si>
    <t>MT035</t>
  </si>
  <si>
    <t>MT042</t>
  </si>
  <si>
    <t>MT049</t>
  </si>
  <si>
    <t>MT060</t>
  </si>
  <si>
    <t>MT062</t>
  </si>
  <si>
    <t>MT063</t>
  </si>
  <si>
    <t>MT064</t>
  </si>
  <si>
    <t>MT065</t>
  </si>
  <si>
    <t>MT066</t>
  </si>
  <si>
    <t>MT073</t>
  </si>
  <si>
    <t>MT082</t>
  </si>
  <si>
    <t>MT085</t>
  </si>
  <si>
    <t>MT090</t>
  </si>
  <si>
    <t>MT095</t>
  </si>
  <si>
    <t>MT101</t>
  </si>
  <si>
    <t>MT103</t>
  </si>
  <si>
    <t>MT104</t>
  </si>
  <si>
    <t>MT105</t>
  </si>
  <si>
    <t>MT107</t>
  </si>
  <si>
    <t>MT110</t>
  </si>
  <si>
    <t>MT116</t>
  </si>
  <si>
    <t>MT118</t>
  </si>
  <si>
    <t>MT123</t>
  </si>
  <si>
    <t>MT130</t>
  </si>
  <si>
    <t>MT131</t>
  </si>
  <si>
    <t>MT136</t>
  </si>
  <si>
    <t>MT141</t>
  </si>
  <si>
    <t>MT143</t>
  </si>
  <si>
    <t>MT144</t>
  </si>
  <si>
    <t>MT148</t>
  </si>
  <si>
    <t>MT151</t>
  </si>
  <si>
    <t>MT155</t>
  </si>
  <si>
    <t>MT002</t>
  </si>
  <si>
    <t>MT003</t>
  </si>
  <si>
    <t>MT013</t>
  </si>
  <si>
    <t>MT020</t>
  </si>
  <si>
    <t>MT027</t>
  </si>
  <si>
    <t>MT031</t>
  </si>
  <si>
    <t>MT037</t>
  </si>
  <si>
    <t>MT038</t>
  </si>
  <si>
    <t>MT039</t>
  </si>
  <si>
    <t>MT044</t>
  </si>
  <si>
    <t>MT045</t>
  </si>
  <si>
    <t>MT046</t>
  </si>
  <si>
    <t>MT053</t>
  </si>
  <si>
    <t>MT057</t>
  </si>
  <si>
    <t>MT058</t>
  </si>
  <si>
    <t>MT071</t>
  </si>
  <si>
    <t>MT076</t>
  </si>
  <si>
    <t>MT077</t>
  </si>
  <si>
    <t>MT081</t>
  </si>
  <si>
    <t>MT083</t>
  </si>
  <si>
    <t>MT092</t>
  </si>
  <si>
    <t>MT093</t>
  </si>
  <si>
    <t>MT100</t>
  </si>
  <si>
    <t>MT102</t>
  </si>
  <si>
    <t>MT106</t>
  </si>
  <si>
    <t>MT108</t>
  </si>
  <si>
    <t>MT109</t>
  </si>
  <si>
    <t>MT113</t>
  </si>
  <si>
    <t>MT114</t>
  </si>
  <si>
    <t>MT115</t>
  </si>
  <si>
    <t>MT117</t>
  </si>
  <si>
    <t>MT124</t>
  </si>
  <si>
    <t>MT129</t>
  </si>
  <si>
    <t>MT132</t>
  </si>
  <si>
    <t>MT138</t>
  </si>
  <si>
    <t>MT140</t>
  </si>
  <si>
    <t>MT142</t>
  </si>
  <si>
    <t>MT149</t>
  </si>
  <si>
    <t>MT153</t>
  </si>
  <si>
    <t>Subject Number</t>
  </si>
  <si>
    <t>P08</t>
  </si>
  <si>
    <t>P11</t>
  </si>
  <si>
    <t>P22</t>
  </si>
  <si>
    <t>P25</t>
  </si>
  <si>
    <t>P29</t>
  </si>
  <si>
    <t>P32</t>
  </si>
  <si>
    <t>P41</t>
  </si>
  <si>
    <t>P42</t>
  </si>
  <si>
    <t>P55</t>
  </si>
  <si>
    <t>P07</t>
  </si>
  <si>
    <t>P20</t>
  </si>
  <si>
    <t>P33</t>
  </si>
  <si>
    <t>P38</t>
  </si>
  <si>
    <t>P40</t>
  </si>
  <si>
    <t>P45</t>
  </si>
  <si>
    <t>P46</t>
  </si>
  <si>
    <t>P50</t>
  </si>
  <si>
    <t>P06</t>
  </si>
  <si>
    <t>P35</t>
  </si>
  <si>
    <t>P44</t>
  </si>
  <si>
    <t>P52</t>
  </si>
  <si>
    <t>P30</t>
  </si>
  <si>
    <t>P39</t>
  </si>
  <si>
    <t>P01</t>
  </si>
  <si>
    <t>P26</t>
  </si>
  <si>
    <t>P51</t>
  </si>
  <si>
    <t>P19</t>
  </si>
  <si>
    <t>P27</t>
  </si>
  <si>
    <t>P43</t>
  </si>
  <si>
    <t>P04</t>
  </si>
  <si>
    <t>P21</t>
  </si>
  <si>
    <t>P47</t>
  </si>
  <si>
    <t>Rat</t>
  </si>
  <si>
    <t>Drug Administration</t>
  </si>
  <si>
    <t>Saline</t>
  </si>
  <si>
    <t>Yes</t>
  </si>
  <si>
    <t>Methamphetamine</t>
  </si>
  <si>
    <t>No</t>
  </si>
  <si>
    <t>Subject_ID</t>
  </si>
  <si>
    <t>Total</t>
  </si>
  <si>
    <t>Score/Answers</t>
  </si>
  <si>
    <t>Paranoia0375high</t>
  </si>
  <si>
    <t>MT156</t>
  </si>
  <si>
    <t>MT157</t>
  </si>
  <si>
    <t>MT158</t>
  </si>
  <si>
    <t>MT159</t>
  </si>
  <si>
    <t>MT160</t>
  </si>
  <si>
    <t>MT161</t>
  </si>
  <si>
    <t>MT162</t>
  </si>
  <si>
    <t>MT163</t>
  </si>
  <si>
    <t>MT164</t>
  </si>
  <si>
    <t>MT166</t>
  </si>
  <si>
    <t>MT167</t>
  </si>
  <si>
    <t>MT169</t>
  </si>
  <si>
    <t>MT170</t>
  </si>
  <si>
    <t>MT171</t>
  </si>
  <si>
    <t>MT172</t>
  </si>
  <si>
    <t>MT173</t>
  </si>
  <si>
    <t>MT174</t>
  </si>
  <si>
    <t>MT175</t>
  </si>
  <si>
    <t>MT176</t>
  </si>
  <si>
    <t>MT177</t>
  </si>
  <si>
    <t>MT178</t>
  </si>
  <si>
    <t>MT179</t>
  </si>
  <si>
    <t>MT180</t>
  </si>
  <si>
    <t>MT181</t>
  </si>
  <si>
    <t>MT183</t>
  </si>
  <si>
    <t>MT184</t>
  </si>
  <si>
    <t>MT185</t>
  </si>
  <si>
    <t>MT187</t>
  </si>
  <si>
    <t>MT188</t>
  </si>
  <si>
    <t>MT189</t>
  </si>
  <si>
    <t>MT190</t>
  </si>
  <si>
    <t>MT191</t>
  </si>
  <si>
    <t>MT193</t>
  </si>
  <si>
    <t>MT194</t>
  </si>
  <si>
    <t>MT195</t>
  </si>
  <si>
    <t>MT196</t>
  </si>
  <si>
    <t>MT197</t>
  </si>
  <si>
    <t>MT198</t>
  </si>
  <si>
    <t>MT199</t>
  </si>
  <si>
    <t>MT200</t>
  </si>
  <si>
    <t>MT201</t>
  </si>
  <si>
    <t>MT202</t>
  </si>
  <si>
    <t>MT203</t>
  </si>
  <si>
    <t>MT204</t>
  </si>
  <si>
    <t>MT205</t>
  </si>
  <si>
    <t>MT206</t>
  </si>
  <si>
    <t>MT207</t>
  </si>
  <si>
    <t>MT208</t>
  </si>
  <si>
    <t>MT210</t>
  </si>
  <si>
    <t>MT211</t>
  </si>
  <si>
    <t>MT212</t>
  </si>
  <si>
    <t>MT213</t>
  </si>
  <si>
    <t>MT214</t>
  </si>
  <si>
    <t>MT215</t>
  </si>
  <si>
    <t>MT216</t>
  </si>
  <si>
    <t>MT217</t>
  </si>
  <si>
    <t>MT218</t>
  </si>
  <si>
    <t>MT219</t>
  </si>
  <si>
    <t>MT220</t>
  </si>
  <si>
    <t>MT221</t>
  </si>
  <si>
    <t>MT222</t>
  </si>
  <si>
    <t>MT223</t>
  </si>
  <si>
    <t>MT224</t>
  </si>
  <si>
    <t>MT225</t>
  </si>
  <si>
    <t>MT226</t>
  </si>
  <si>
    <t>MT227</t>
  </si>
  <si>
    <t>MT228</t>
  </si>
  <si>
    <t>MT229</t>
  </si>
  <si>
    <t>MT230</t>
  </si>
  <si>
    <t>MT231</t>
  </si>
  <si>
    <t>MT232</t>
  </si>
  <si>
    <t>MT233</t>
  </si>
  <si>
    <t>MT234</t>
  </si>
  <si>
    <t>MT235</t>
  </si>
  <si>
    <t>MT236</t>
  </si>
  <si>
    <t>MT237</t>
  </si>
  <si>
    <t>MT238</t>
  </si>
  <si>
    <t>MT239</t>
  </si>
  <si>
    <t>MT240</t>
  </si>
  <si>
    <t>MT241</t>
  </si>
  <si>
    <t>MT242</t>
  </si>
  <si>
    <t>MT243</t>
  </si>
  <si>
    <t>MT244</t>
  </si>
  <si>
    <t>MT245</t>
  </si>
  <si>
    <t>MT246</t>
  </si>
  <si>
    <t>MT247</t>
  </si>
  <si>
    <t>MT248</t>
  </si>
  <si>
    <t>MT249</t>
  </si>
  <si>
    <t>MT250</t>
  </si>
  <si>
    <t>MT251</t>
  </si>
  <si>
    <t>MT252</t>
  </si>
  <si>
    <t>MT253</t>
  </si>
  <si>
    <t>MT254</t>
  </si>
  <si>
    <t>MT256</t>
  </si>
  <si>
    <t>MT257</t>
  </si>
  <si>
    <t>MT258</t>
  </si>
  <si>
    <t>MT260</t>
  </si>
  <si>
    <t>MT261</t>
  </si>
  <si>
    <t>MT262</t>
  </si>
  <si>
    <t>MT264</t>
  </si>
  <si>
    <t>MT265</t>
  </si>
  <si>
    <t>MT269</t>
  </si>
  <si>
    <t>MT270</t>
  </si>
  <si>
    <t>MT271</t>
  </si>
  <si>
    <t>MT272</t>
  </si>
  <si>
    <t>MT273</t>
  </si>
  <si>
    <t>MT274</t>
  </si>
  <si>
    <t>MT276</t>
  </si>
  <si>
    <t>MT277</t>
  </si>
  <si>
    <t>MT278</t>
  </si>
  <si>
    <t>MT279</t>
  </si>
  <si>
    <t>MT280</t>
  </si>
  <si>
    <t>MT281</t>
  </si>
  <si>
    <t>MT282</t>
  </si>
  <si>
    <t>MT283</t>
  </si>
  <si>
    <t>MT284</t>
  </si>
  <si>
    <t>MT285</t>
  </si>
  <si>
    <t>MT286</t>
  </si>
  <si>
    <t>MT287</t>
  </si>
  <si>
    <t>MT288</t>
  </si>
  <si>
    <t>MT289</t>
  </si>
  <si>
    <t>MT291</t>
  </si>
  <si>
    <t>MT292</t>
  </si>
  <si>
    <t>MT293</t>
  </si>
  <si>
    <t>MT294</t>
  </si>
  <si>
    <t>MT295</t>
  </si>
  <si>
    <t>MT296</t>
  </si>
  <si>
    <t>MT297</t>
  </si>
  <si>
    <t>MT298</t>
  </si>
  <si>
    <t>MT299</t>
  </si>
  <si>
    <t>MT300</t>
  </si>
  <si>
    <t>MT301</t>
  </si>
  <si>
    <t>MT302</t>
  </si>
  <si>
    <t>MT303</t>
  </si>
  <si>
    <t>MT304</t>
  </si>
  <si>
    <t>MT305</t>
  </si>
  <si>
    <t>MT306</t>
  </si>
  <si>
    <t>MT307</t>
  </si>
  <si>
    <t>MT308</t>
  </si>
  <si>
    <t>MT309</t>
  </si>
  <si>
    <t>MT310</t>
  </si>
  <si>
    <t>MT311</t>
  </si>
  <si>
    <t>MT312</t>
  </si>
  <si>
    <t>MT313</t>
  </si>
  <si>
    <t>MT314</t>
  </si>
  <si>
    <t>MT315</t>
  </si>
  <si>
    <t>MT316</t>
  </si>
  <si>
    <t>MT317</t>
  </si>
  <si>
    <t>MT318</t>
  </si>
  <si>
    <t>MT319</t>
  </si>
  <si>
    <t>MT320</t>
  </si>
  <si>
    <t>MT321</t>
  </si>
  <si>
    <t>MT322</t>
  </si>
  <si>
    <t>MT323</t>
  </si>
  <si>
    <t>MT324</t>
  </si>
  <si>
    <t>MT325</t>
  </si>
  <si>
    <t>MT326</t>
  </si>
  <si>
    <t>MT327</t>
  </si>
  <si>
    <t>MT328</t>
  </si>
  <si>
    <t>MT329</t>
  </si>
  <si>
    <t>MT330</t>
  </si>
  <si>
    <t>MT331</t>
  </si>
  <si>
    <t>MT332</t>
  </si>
  <si>
    <t>MT333</t>
  </si>
  <si>
    <t>SCID Paranoia Total</t>
  </si>
  <si>
    <t>Paranoia Score/Answers</t>
  </si>
  <si>
    <t>low</t>
  </si>
  <si>
    <t>ParanoiaScore</t>
  </si>
  <si>
    <t>ParanoiaGroup</t>
  </si>
  <si>
    <t>high</t>
  </si>
  <si>
    <t>What is your gender?</t>
  </si>
  <si>
    <t>Female</t>
  </si>
  <si>
    <t>Male</t>
  </si>
  <si>
    <t>What is your race?</t>
  </si>
  <si>
    <t>White</t>
  </si>
  <si>
    <t>Black or African American</t>
  </si>
  <si>
    <t>Asian</t>
  </si>
  <si>
    <t>Other</t>
  </si>
  <si>
    <t>American Indian or Alaska Native</t>
  </si>
  <si>
    <t>Are you Hispanic/Latino?</t>
  </si>
  <si>
    <t>Are you married?</t>
  </si>
  <si>
    <t>Do you currently have a partner?</t>
  </si>
  <si>
    <t>What is the highest level of education you have competed?</t>
  </si>
  <si>
    <t>Bachelor's</t>
  </si>
  <si>
    <t xml:space="preserve">B.A </t>
  </si>
  <si>
    <t>Two years college</t>
  </si>
  <si>
    <t>Ged</t>
  </si>
  <si>
    <t>Associates degree + 6 years of additional various education</t>
  </si>
  <si>
    <t xml:space="preserve">College </t>
  </si>
  <si>
    <t>B.S.</t>
  </si>
  <si>
    <t xml:space="preserve">High school </t>
  </si>
  <si>
    <t>Vocational</t>
  </si>
  <si>
    <t>Tenth</t>
  </si>
  <si>
    <t xml:space="preserve">Master </t>
  </si>
  <si>
    <t xml:space="preserve">Jr year college </t>
  </si>
  <si>
    <t>Master's degree</t>
  </si>
  <si>
    <t>High school diploma</t>
  </si>
  <si>
    <t>17 yrs.</t>
  </si>
  <si>
    <t>Undergraduate</t>
  </si>
  <si>
    <t>2 phdies</t>
  </si>
  <si>
    <t>Some college</t>
  </si>
  <si>
    <t>12th grade</t>
  </si>
  <si>
    <t>Associate degree</t>
  </si>
  <si>
    <t xml:space="preserve">Bachelors </t>
  </si>
  <si>
    <t xml:space="preserve">Bachelor </t>
  </si>
  <si>
    <t>BA</t>
  </si>
  <si>
    <t>Are you currently working?</t>
  </si>
  <si>
    <t>Schizoaffective</t>
  </si>
  <si>
    <t>Bipolar</t>
  </si>
  <si>
    <t>Depression</t>
  </si>
  <si>
    <t>Schizophrenia</t>
  </si>
  <si>
    <t>Are you currently taking any medications?</t>
  </si>
  <si>
    <t>Do you often have to keep an eye out to stop people from using you or hurting you?</t>
  </si>
  <si>
    <t>Do you spend a lot of time wondering if you can trust your friends or the people you work with?</t>
  </si>
  <si>
    <t>Do you find that it's best not to let other people know much about you because they will use it against you?</t>
  </si>
  <si>
    <t>Do you often detect hidden threats or insults in the things people say or do?</t>
  </si>
  <si>
    <t>Are you the kind of person who hold grudges or takes a long time to forgive people who have insulted or slighted you?</t>
  </si>
  <si>
    <t>Are there many people you can't forgive because they did or said something to you a long time ago?</t>
  </si>
  <si>
    <t>Do you often get angry and lash out when someone criticizes or insults you in some way?</t>
  </si>
  <si>
    <t>Have you often suspected that your spouse or partner has been unfaithful?</t>
  </si>
  <si>
    <t>When you are out in public and see people talking, do you often feel that they are talking about you?</t>
  </si>
  <si>
    <t>Sadness</t>
  </si>
  <si>
    <t>Pessimism</t>
  </si>
  <si>
    <t>Past Failure</t>
  </si>
  <si>
    <t>Loss of Pleasure</t>
  </si>
  <si>
    <t>Guilty Feelings</t>
  </si>
  <si>
    <t>Punishment Feelings</t>
  </si>
  <si>
    <t>Self-Dislike</t>
  </si>
  <si>
    <t>Self-Criticism</t>
  </si>
  <si>
    <t>Suicidal thoughts or wishes</t>
  </si>
  <si>
    <t>Crying</t>
  </si>
  <si>
    <t>Agitation</t>
  </si>
  <si>
    <t>Loss of Interest</t>
  </si>
  <si>
    <t>Indecisiveness</t>
  </si>
  <si>
    <t>Worthlessness</t>
  </si>
  <si>
    <t>Loss of Energy</t>
  </si>
  <si>
    <t>Changes in Sleeping Pattern</t>
  </si>
  <si>
    <t>Irritability</t>
  </si>
  <si>
    <t>Changes in Appetite</t>
  </si>
  <si>
    <t>Difficulty concentrating</t>
  </si>
  <si>
    <t>Tiredness or Fatigue</t>
  </si>
  <si>
    <t>Loss of interest in Sex</t>
  </si>
  <si>
    <t># Answered</t>
  </si>
  <si>
    <t>Avg/Item</t>
  </si>
  <si>
    <t>Numbness or tingling</t>
  </si>
  <si>
    <t>Feeling hot</t>
  </si>
  <si>
    <t>Wobbliness in legs</t>
  </si>
  <si>
    <t>Inability to relax</t>
  </si>
  <si>
    <t>Fear of worst happening</t>
  </si>
  <si>
    <t>Dizziness or lightheadedness</t>
  </si>
  <si>
    <t>Heart pounding/racing</t>
  </si>
  <si>
    <t>Unsteadiness or loss of balance</t>
  </si>
  <si>
    <t>Feeling terrified</t>
  </si>
  <si>
    <t>Nervousness</t>
  </si>
  <si>
    <t>Feeling of choking</t>
  </si>
  <si>
    <t>Trembling hands</t>
  </si>
  <si>
    <t>Shaky/unsteady</t>
  </si>
  <si>
    <t>Fear of losing control</t>
  </si>
  <si>
    <t>Difficulty breathing</t>
  </si>
  <si>
    <t>Fear of dying</t>
  </si>
  <si>
    <t>Feeling scared</t>
  </si>
  <si>
    <t>Indigestion</t>
  </si>
  <si>
    <t>Faint / lightheaded</t>
  </si>
  <si>
    <t>Face flushed</t>
  </si>
  <si>
    <t>Hot/cold sweats</t>
  </si>
  <si>
    <t>BAI TOTAL</t>
  </si>
  <si>
    <t>Group</t>
  </si>
  <si>
    <t>Dx</t>
  </si>
  <si>
    <t xml:space="preserve">
2</t>
  </si>
  <si>
    <t>MOOD</t>
  </si>
  <si>
    <t xml:space="preserve">
3</t>
  </si>
  <si>
    <t>HC</t>
  </si>
  <si>
    <t>NA</t>
  </si>
  <si>
    <t>Psychosis</t>
  </si>
  <si>
    <t>SZ</t>
  </si>
  <si>
    <t xml:space="preserve">
0</t>
  </si>
  <si>
    <t xml:space="preserve"> 
1</t>
  </si>
  <si>
    <t>BDI total</t>
  </si>
  <si>
    <t>Key</t>
  </si>
  <si>
    <t>Demographics</t>
  </si>
  <si>
    <t xml:space="preserve">SCID-II Paranoid </t>
  </si>
  <si>
    <t xml:space="preserve">BDI </t>
  </si>
  <si>
    <t>BAI</t>
  </si>
  <si>
    <t xml:space="preserve">Demographics </t>
  </si>
  <si>
    <t>CogReflect</t>
  </si>
  <si>
    <t>BDI</t>
  </si>
  <si>
    <t>BDI_anhedonia</t>
  </si>
  <si>
    <t>BDI_nonanhedonic</t>
  </si>
  <si>
    <t>Gender</t>
  </si>
  <si>
    <t>Age</t>
  </si>
  <si>
    <t>Race</t>
  </si>
  <si>
    <t>Education1</t>
  </si>
  <si>
    <t>Employment</t>
  </si>
  <si>
    <t>Income</t>
  </si>
  <si>
    <t>Associate degree (e.g., AA, AS)</t>
  </si>
  <si>
    <t>Retired</t>
  </si>
  <si>
    <t>Less than $20,000</t>
  </si>
  <si>
    <t>no</t>
  </si>
  <si>
    <t>Bachelor's degree (e.g., BA, BS)</t>
  </si>
  <si>
    <t>Employed full time (40 or more hours per week)</t>
  </si>
  <si>
    <t>$75,000 to $99,999</t>
  </si>
  <si>
    <t>High school degree or equivalent (e.g., GED)</t>
  </si>
  <si>
    <t>$20,000 to $34,999</t>
  </si>
  <si>
    <t xml:space="preserve">No. </t>
  </si>
  <si>
    <t>$50,000 to $74,999</t>
  </si>
  <si>
    <t>Chronic migraine</t>
  </si>
  <si>
    <t>Master's degree (e.g., MA, MS, MEd)</t>
  </si>
  <si>
    <t>$35,000 to $49,999</t>
  </si>
  <si>
    <t>None</t>
  </si>
  <si>
    <t>never have been diagnosed with any of the above</t>
  </si>
  <si>
    <t>Self-employed</t>
  </si>
  <si>
    <t>n/a</t>
  </si>
  <si>
    <t>No.</t>
  </si>
  <si>
    <t>Employed part time (up to 39 hours per week)</t>
  </si>
  <si>
    <t>I have never been diagnosed with any of the above conditions.</t>
  </si>
  <si>
    <t>Depression, Social Anxiety Disorder.</t>
  </si>
  <si>
    <t>Completed some postgraduate</t>
  </si>
  <si>
    <t>Unemployed and currently looking for work</t>
  </si>
  <si>
    <t>Some college or university, no degree</t>
  </si>
  <si>
    <t>Chronic Depression</t>
  </si>
  <si>
    <t>I have not</t>
  </si>
  <si>
    <t>I have never been diagnosed with any neurological or psychiatric conditions</t>
  </si>
  <si>
    <t>Student</t>
  </si>
  <si>
    <t>Yes--concussion when I was 1 month old</t>
  </si>
  <si>
    <t>no.</t>
  </si>
  <si>
    <t xml:space="preserve">Anxiety &amp; depression. </t>
  </si>
  <si>
    <t>Major depressive disorder, dysthymia, social anxiety, post-traumatic stress disorder, ADHD inattentive type</t>
  </si>
  <si>
    <t>Unemployed and not currently looking for work</t>
  </si>
  <si>
    <t>depression, schizophrenia</t>
  </si>
  <si>
    <t>none</t>
  </si>
  <si>
    <t xml:space="preserve">no i have not </t>
  </si>
  <si>
    <t xml:space="preserve">Yes, serious head injury as a child. </t>
  </si>
  <si>
    <t>I have not.</t>
  </si>
  <si>
    <t>I haven't been diagnosed with any neurological or psychiatric conditions.</t>
  </si>
  <si>
    <t xml:space="preserve">I have never been diagnosed with any of the above conditions. </t>
  </si>
  <si>
    <t xml:space="preserve">I have never been diagnosed with any neurological or psychiatric conditions. </t>
  </si>
  <si>
    <t>Homemaker</t>
  </si>
  <si>
    <t xml:space="preserve">Anxiety </t>
  </si>
  <si>
    <t>Doctorate or professional degree  (e.g., PhD, MD, JD)</t>
  </si>
  <si>
    <t>I remember being looked at by a doctor when I was about 12 years old (I'm 64 now) after falling off a horse and catching a hoof on the forehead.  Doctor just told my mother to keep an eye on me for a couple days, give me a Bayer asperin if I had a headache.  To my knowledge, this had no long term impacts.  Never diagnosed with any other conditions.</t>
  </si>
  <si>
    <t>yes, depression, panic disorder, anxiety disorder</t>
  </si>
  <si>
    <t>Over $100,000</t>
  </si>
  <si>
    <t xml:space="preserve">   </t>
  </si>
  <si>
    <t xml:space="preserve">2 Concussions </t>
  </si>
  <si>
    <t xml:space="preserve">Not clinically diagnosed </t>
  </si>
  <si>
    <t>Mild Depression</t>
  </si>
  <si>
    <t>No/N/A</t>
  </si>
  <si>
    <t>Yes, I had a concussion when I was 13.</t>
  </si>
  <si>
    <t>None. I have never been diagnosed or even needed to see a doctor about any of the conditions listed above.</t>
  </si>
  <si>
    <t>anxiety</t>
  </si>
  <si>
    <t>Anxiety.</t>
  </si>
  <si>
    <t>I had depression when I was younger, around 14-16.</t>
  </si>
  <si>
    <t>depression</t>
  </si>
  <si>
    <t xml:space="preserve"> </t>
  </si>
  <si>
    <t>Depression and anxiety</t>
  </si>
  <si>
    <t>not I have not</t>
  </si>
  <si>
    <t>Major depression
Anxiety disorder</t>
  </si>
  <si>
    <t>Depression, generalized anxiety</t>
  </si>
  <si>
    <t>depression, anxiety</t>
  </si>
  <si>
    <t>I have been diagnosed with Generalized Anxiety disorder.</t>
  </si>
  <si>
    <t>anxiety and depression</t>
  </si>
  <si>
    <t>bi polar disorder, depression, anxiety</t>
  </si>
  <si>
    <t>Unable to work</t>
  </si>
  <si>
    <t>Migraine</t>
  </si>
  <si>
    <t>bipolar 2 and ocd</t>
  </si>
  <si>
    <t>Personality disorder, anxiety, depression</t>
  </si>
  <si>
    <t>Yes, anxiety.</t>
  </si>
  <si>
    <t>Concussions during my youth around the age of 13 years old.
Depression 10 years ago</t>
  </si>
  <si>
    <t>Depression, generalized anxiety, bipolar</t>
  </si>
  <si>
    <t>borderline personality disorder (current), depression (current), general anxiety (current), bipolar disorder (past)</t>
  </si>
  <si>
    <t>Depression and Anxiety</t>
  </si>
  <si>
    <t>PTSD</t>
  </si>
  <si>
    <t>I have never been diagnosed with any conditions.</t>
  </si>
  <si>
    <t xml:space="preserve">I've had one concussion.  I've been diagnosed with Anxiety/Panic disorder. </t>
  </si>
  <si>
    <t>Yes, epilepsy as a child (I outgrew it)</t>
  </si>
  <si>
    <t>ADHD, anxiety, depression</t>
  </si>
  <si>
    <t>no I have not</t>
  </si>
  <si>
    <t xml:space="preserve">depression, bipolar, hyper-vigilance </t>
  </si>
  <si>
    <t>depression and anxiety</t>
  </si>
  <si>
    <t>Depression / Anxiety</t>
  </si>
  <si>
    <t>Major depression, Borderline personality disorder and PTSD</t>
  </si>
  <si>
    <t>clinical depression, age 14</t>
  </si>
  <si>
    <t>No I have not been diagnosed with any neurological or psychiatric conditions.</t>
  </si>
  <si>
    <t>Concussion, depression</t>
  </si>
  <si>
    <t>No, I have never been diagnosed with any of the above conditions</t>
  </si>
  <si>
    <t>depression, anxiety, PTSD</t>
  </si>
  <si>
    <t>None.</t>
  </si>
  <si>
    <t>Bipolar disorder, depression, Generalized anxiety disorder</t>
  </si>
  <si>
    <t>Yes, depression, and anxiety</t>
  </si>
  <si>
    <t>No, never been diagnosed with any neurological or psychiatric conditions.</t>
  </si>
  <si>
    <t>As previously stated I have been diagnosed with extreme anxiety with panic attacks.</t>
  </si>
  <si>
    <t>Yes. Anxiety and Depression.</t>
  </si>
  <si>
    <t>depression, anxiety, insomnia, PTSD</t>
  </si>
  <si>
    <t>ADHD (Inattentive Type)
Generalized Anxiety Disorder</t>
  </si>
  <si>
    <t>Depression over 20 years ago but I've been good for a while now</t>
  </si>
  <si>
    <t>no none of those.</t>
  </si>
  <si>
    <t>yes</t>
  </si>
  <si>
    <t>depression/anxiety</t>
  </si>
  <si>
    <t>Just anxiety</t>
  </si>
  <si>
    <t>PTSD after being robbed at gunpoint at work</t>
  </si>
  <si>
    <t>No, I haven't.</t>
  </si>
  <si>
    <t>anxiety, depression, PTSD</t>
  </si>
  <si>
    <t>Anxiety
Depression</t>
  </si>
  <si>
    <t>I don't have any neurological or psychiatric conditions</t>
  </si>
  <si>
    <t>Depression, anxiety, schizoaffective</t>
  </si>
  <si>
    <t>Generalized anxiety disorder</t>
  </si>
  <si>
    <t>Anxiety</t>
  </si>
  <si>
    <t>anxiety, ADHD</t>
  </si>
  <si>
    <t>Bipolar I</t>
  </si>
  <si>
    <t xml:space="preserve">I have never been diagnosed with any neurological or psychiatric condition. </t>
  </si>
  <si>
    <t>Anxiety; Dysthymia</t>
  </si>
  <si>
    <t>bipolar II, anxiety</t>
  </si>
  <si>
    <t>anxiety, depression</t>
  </si>
  <si>
    <t xml:space="preserve">The only think I have ever been diagnosed with that is neurological is migraine headaches or vascular headaches.  </t>
  </si>
  <si>
    <t>N/a</t>
  </si>
  <si>
    <t>Generalized Anxiety Disorder, Agoraphobia with Panic Attacks, Depression</t>
  </si>
  <si>
    <t>N/A</t>
  </si>
  <si>
    <t xml:space="preserve">None.  </t>
  </si>
  <si>
    <t>mild depression/anxiety</t>
  </si>
  <si>
    <t>no i havent</t>
  </si>
  <si>
    <t>nope</t>
  </si>
  <si>
    <t>No, I have not been diagnosed with any neurological or psychiatric conditions.</t>
  </si>
  <si>
    <t>genralanxiety,panicattacks</t>
  </si>
  <si>
    <t>Asian,Black or African American</t>
  </si>
  <si>
    <t>Asian,White</t>
  </si>
  <si>
    <t>Black or African American,White</t>
  </si>
  <si>
    <t>American Indian or Alaska Native,White</t>
  </si>
  <si>
    <t>Are you the kind of person who holds grudges or takes a long time to forgive people who have insulted or slighted you?</t>
  </si>
  <si>
    <t>Sum</t>
  </si>
  <si>
    <t>Answered</t>
  </si>
  <si>
    <t>Avg per item</t>
  </si>
  <si>
    <t>Past failure</t>
  </si>
  <si>
    <t>Loss of pleasure</t>
  </si>
  <si>
    <t>Guilty feelings</t>
  </si>
  <si>
    <t>Punishment feelings</t>
  </si>
  <si>
    <t>Self-dislike</t>
  </si>
  <si>
    <t>Self-criticism</t>
  </si>
  <si>
    <t>Loss of interest</t>
  </si>
  <si>
    <t>Loss of energy</t>
  </si>
  <si>
    <t>Changes in sleeping pattern</t>
  </si>
  <si>
    <t>Changes in appetite</t>
  </si>
  <si>
    <t>Tiredness or fatigue</t>
  </si>
  <si>
    <t>Loss of interest in sex</t>
  </si>
  <si>
    <t>BDI Anhedonia</t>
  </si>
  <si>
    <t>BDI-nonanhedonic</t>
  </si>
  <si>
    <t>Anhedonia answered?</t>
  </si>
  <si>
    <t>SCID-II Paranoia</t>
  </si>
  <si>
    <t>Diagnosis</t>
  </si>
  <si>
    <t>Schizoaffective disorder</t>
  </si>
  <si>
    <t>Anxiety/PTSD</t>
  </si>
  <si>
    <t>Schizoaffective/depression/anxiety</t>
  </si>
  <si>
    <t>Bipolar/PTSD/Anxiety</t>
  </si>
  <si>
    <t>Bipolar/borderline personality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</si>
</sst>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Arial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0" borderId="3" xfId="0" applyFill="1" applyBorder="1"/>
    <xf numFmtId="1" fontId="0" fillId="0" borderId="0" xfId="0" applyNumberFormat="1" applyFill="1" applyBorder="1" applyAlignment="1">
      <alignment horizontal="right"/>
    </xf>
    <xf numFmtId="0" fontId="2" fillId="0" borderId="0" xfId="0" applyFont="1" applyFill="1" applyBorder="1"/>
    <xf numFmtId="0" fontId="2" fillId="0" borderId="3" xfId="0" applyFont="1" applyFill="1" applyBorder="1"/>
    <xf numFmtId="0" fontId="0" fillId="0" borderId="0" xfId="0" applyFill="1" applyBorder="1" applyAlignment="1">
      <alignment wrapText="1"/>
    </xf>
    <xf numFmtId="1" fontId="0" fillId="0" borderId="0" xfId="0" applyNumberFormat="1" applyFill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1" fillId="0" borderId="3" xfId="0" applyFont="1" applyFill="1" applyBorder="1"/>
    <xf numFmtId="0" fontId="0" fillId="0" borderId="3" xfId="0" applyFont="1" applyFill="1" applyBorder="1"/>
    <xf numFmtId="0" fontId="0" fillId="0" borderId="0" xfId="0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2" xfId="0" applyFill="1" applyBorder="1"/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D5D19-D68D-DA40-8DD9-5066654BA4B2}">
  <dimension ref="A1:BZ310"/>
  <sheetViews>
    <sheetView tabSelected="1" topLeftCell="A2" zoomScale="56" workbookViewId="0">
      <selection activeCell="BA2" sqref="BA2"/>
    </sheetView>
  </sheetViews>
  <sheetFormatPr defaultColWidth="10.875" defaultRowHeight="15.75" x14ac:dyDescent="0.25"/>
  <cols>
    <col min="1" max="8" width="10.875" style="3"/>
    <col min="9" max="9" width="17.125" style="3" customWidth="1"/>
    <col min="10" max="10" width="21" style="5" customWidth="1"/>
    <col min="11" max="16" width="10.875" style="3"/>
    <col min="17" max="17" width="33.5" style="5" bestFit="1" customWidth="1"/>
    <col min="18" max="25" width="10.875" style="3"/>
    <col min="26" max="27" width="10.875" style="4"/>
    <col min="28" max="28" width="13.875" style="5" customWidth="1"/>
    <col min="29" max="48" width="10.875" style="3"/>
    <col min="49" max="50" width="10.875" style="4"/>
    <col min="51" max="51" width="10.875" style="3"/>
    <col min="52" max="52" width="12.625" style="5" customWidth="1"/>
    <col min="53" max="71" width="10.875" style="3"/>
    <col min="72" max="73" width="10.875" style="4"/>
    <col min="74" max="16384" width="10.875" style="3"/>
  </cols>
  <sheetData>
    <row r="1" spans="1:78" s="16" customFormat="1" x14ac:dyDescent="0.25">
      <c r="A1" s="29" t="s">
        <v>465</v>
      </c>
      <c r="B1" s="29"/>
      <c r="C1" s="29"/>
      <c r="D1" s="29"/>
      <c r="E1" s="29"/>
      <c r="F1" s="29"/>
      <c r="G1" s="29"/>
      <c r="H1" s="29"/>
      <c r="I1" s="29"/>
      <c r="J1" s="30"/>
      <c r="K1" s="28" t="s">
        <v>466</v>
      </c>
      <c r="L1" s="29"/>
      <c r="M1" s="29"/>
      <c r="N1" s="29"/>
      <c r="O1" s="29"/>
      <c r="P1" s="29"/>
      <c r="Q1" s="30"/>
      <c r="R1" s="28" t="s">
        <v>633</v>
      </c>
      <c r="S1" s="29"/>
      <c r="T1" s="29"/>
      <c r="U1" s="29"/>
      <c r="V1" s="29"/>
      <c r="W1" s="29"/>
      <c r="X1" s="29"/>
      <c r="Y1" s="29"/>
      <c r="Z1" s="29"/>
      <c r="AA1" s="29"/>
      <c r="AB1" s="30"/>
      <c r="AC1" s="28" t="s">
        <v>469</v>
      </c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30"/>
      <c r="BA1" s="28" t="s">
        <v>472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</row>
    <row r="2" spans="1:78" s="16" customFormat="1" x14ac:dyDescent="0.25">
      <c r="A2" s="16" t="s">
        <v>183</v>
      </c>
      <c r="B2" s="17" t="s">
        <v>22</v>
      </c>
      <c r="C2" s="17" t="s">
        <v>351</v>
      </c>
      <c r="D2" s="17" t="s">
        <v>352</v>
      </c>
      <c r="E2" s="24" t="s">
        <v>186</v>
      </c>
      <c r="F2" s="16" t="s">
        <v>471</v>
      </c>
      <c r="G2" s="16" t="s">
        <v>469</v>
      </c>
      <c r="H2" s="16" t="s">
        <v>472</v>
      </c>
      <c r="I2" s="16" t="s">
        <v>473</v>
      </c>
      <c r="J2" s="13" t="s">
        <v>474</v>
      </c>
      <c r="K2" s="16" t="s">
        <v>475</v>
      </c>
      <c r="L2" s="16" t="s">
        <v>476</v>
      </c>
      <c r="M2" s="16" t="s">
        <v>478</v>
      </c>
      <c r="N2" s="16" t="s">
        <v>479</v>
      </c>
      <c r="O2" s="16" t="s">
        <v>480</v>
      </c>
      <c r="P2" s="16" t="s">
        <v>454</v>
      </c>
      <c r="Q2" s="13" t="s">
        <v>477</v>
      </c>
      <c r="R2" s="16" t="s">
        <v>399</v>
      </c>
      <c r="S2" s="16" t="s">
        <v>400</v>
      </c>
      <c r="T2" s="16" t="s">
        <v>401</v>
      </c>
      <c r="U2" s="16" t="s">
        <v>402</v>
      </c>
      <c r="V2" s="16" t="s">
        <v>614</v>
      </c>
      <c r="W2" s="16" t="s">
        <v>404</v>
      </c>
      <c r="X2" s="16" t="s">
        <v>405</v>
      </c>
      <c r="Y2" s="16" t="s">
        <v>406</v>
      </c>
      <c r="Z2" s="25" t="s">
        <v>407</v>
      </c>
      <c r="AA2" s="26" t="s">
        <v>184</v>
      </c>
      <c r="AB2" s="27" t="s">
        <v>185</v>
      </c>
      <c r="AC2" s="16" t="s">
        <v>431</v>
      </c>
      <c r="AD2" s="16" t="s">
        <v>432</v>
      </c>
      <c r="AE2" s="16" t="s">
        <v>433</v>
      </c>
      <c r="AF2" s="16" t="s">
        <v>434</v>
      </c>
      <c r="AG2" s="16" t="s">
        <v>435</v>
      </c>
      <c r="AH2" s="16" t="s">
        <v>436</v>
      </c>
      <c r="AI2" s="16" t="s">
        <v>437</v>
      </c>
      <c r="AJ2" s="16" t="s">
        <v>438</v>
      </c>
      <c r="AK2" s="16" t="s">
        <v>439</v>
      </c>
      <c r="AL2" s="16" t="s">
        <v>440</v>
      </c>
      <c r="AM2" s="16" t="s">
        <v>441</v>
      </c>
      <c r="AN2" s="16" t="s">
        <v>442</v>
      </c>
      <c r="AO2" s="16" t="s">
        <v>443</v>
      </c>
      <c r="AP2" s="16" t="s">
        <v>444</v>
      </c>
      <c r="AQ2" s="16" t="s">
        <v>445</v>
      </c>
      <c r="AR2" s="16" t="s">
        <v>446</v>
      </c>
      <c r="AS2" s="16" t="s">
        <v>447</v>
      </c>
      <c r="AT2" s="16" t="s">
        <v>448</v>
      </c>
      <c r="AU2" s="16" t="s">
        <v>449</v>
      </c>
      <c r="AV2" s="16" t="s">
        <v>450</v>
      </c>
      <c r="AW2" s="25" t="s">
        <v>451</v>
      </c>
      <c r="AX2" s="25" t="s">
        <v>615</v>
      </c>
      <c r="AY2" s="16" t="s">
        <v>616</v>
      </c>
      <c r="AZ2" s="13" t="s">
        <v>617</v>
      </c>
      <c r="BA2" s="16" t="s">
        <v>408</v>
      </c>
      <c r="BB2" s="16" t="s">
        <v>409</v>
      </c>
      <c r="BC2" s="16" t="s">
        <v>618</v>
      </c>
      <c r="BD2" s="16" t="s">
        <v>619</v>
      </c>
      <c r="BE2" s="16" t="s">
        <v>620</v>
      </c>
      <c r="BF2" s="16" t="s">
        <v>621</v>
      </c>
      <c r="BG2" s="16" t="s">
        <v>622</v>
      </c>
      <c r="BH2" s="16" t="s">
        <v>623</v>
      </c>
      <c r="BI2" s="16" t="s">
        <v>417</v>
      </c>
      <c r="BJ2" s="16" t="s">
        <v>418</v>
      </c>
      <c r="BK2" s="16" t="s">
        <v>624</v>
      </c>
      <c r="BL2" s="16" t="s">
        <v>420</v>
      </c>
      <c r="BM2" s="16" t="s">
        <v>421</v>
      </c>
      <c r="BN2" s="16" t="s">
        <v>625</v>
      </c>
      <c r="BO2" s="16" t="s">
        <v>626</v>
      </c>
      <c r="BP2" s="16" t="s">
        <v>424</v>
      </c>
      <c r="BQ2" s="16" t="s">
        <v>627</v>
      </c>
      <c r="BR2" s="16" t="s">
        <v>426</v>
      </c>
      <c r="BS2" s="16" t="s">
        <v>628</v>
      </c>
      <c r="BT2" s="25" t="s">
        <v>629</v>
      </c>
      <c r="BU2" s="25" t="s">
        <v>184</v>
      </c>
      <c r="BV2" s="16" t="s">
        <v>429</v>
      </c>
      <c r="BW2" s="16" t="s">
        <v>430</v>
      </c>
      <c r="BX2" s="16" t="s">
        <v>630</v>
      </c>
      <c r="BY2" s="16" t="s">
        <v>631</v>
      </c>
      <c r="BZ2" s="16" t="s">
        <v>632</v>
      </c>
    </row>
    <row r="3" spans="1:78" x14ac:dyDescent="0.25">
      <c r="A3" s="3" t="s">
        <v>69</v>
      </c>
      <c r="B3" s="15">
        <v>3</v>
      </c>
      <c r="C3" s="15">
        <v>0</v>
      </c>
      <c r="D3" s="15">
        <v>0</v>
      </c>
      <c r="E3" s="15" t="s">
        <v>353</v>
      </c>
      <c r="F3" s="3">
        <v>3</v>
      </c>
      <c r="G3" s="3">
        <v>0</v>
      </c>
      <c r="H3" s="3">
        <v>0</v>
      </c>
      <c r="I3" s="3">
        <v>0</v>
      </c>
      <c r="J3" s="5">
        <v>0</v>
      </c>
      <c r="K3" s="3">
        <v>0</v>
      </c>
      <c r="L3" s="3">
        <v>63</v>
      </c>
      <c r="M3" s="3" t="s">
        <v>481</v>
      </c>
      <c r="N3" s="3" t="s">
        <v>482</v>
      </c>
      <c r="O3" s="3" t="s">
        <v>483</v>
      </c>
      <c r="P3" s="3" t="s">
        <v>484</v>
      </c>
      <c r="Q3" s="5" t="s">
        <v>361</v>
      </c>
      <c r="S3" s="3" t="s">
        <v>182</v>
      </c>
      <c r="T3" s="3" t="s">
        <v>182</v>
      </c>
      <c r="U3" s="3" t="s">
        <v>182</v>
      </c>
      <c r="V3" s="3" t="s">
        <v>182</v>
      </c>
      <c r="W3" s="3" t="s">
        <v>182</v>
      </c>
      <c r="X3" s="3" t="s">
        <v>182</v>
      </c>
      <c r="Y3" s="3" t="s">
        <v>182</v>
      </c>
      <c r="Z3" s="4" t="s">
        <v>182</v>
      </c>
      <c r="AA3" s="18">
        <f t="shared" ref="AA3:AA34" si="0">COUNTIF(S3:Z3, "Yes")</f>
        <v>0</v>
      </c>
      <c r="AB3" s="19">
        <f t="shared" ref="AB3:AB34" si="1">AA3/COUNTA(S3:Z3)</f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4">
        <v>0</v>
      </c>
      <c r="AX3" s="6">
        <f t="shared" ref="AX3:AX66" si="2">SUM(AC3:AW3)</f>
        <v>0</v>
      </c>
      <c r="AY3" s="3">
        <f t="shared" ref="AY3:AY66" si="3">COUNTA(AC3:AV3)</f>
        <v>20</v>
      </c>
      <c r="AZ3" s="5">
        <f t="shared" ref="AZ3:AZ66" si="4">AX3/AY3</f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4">
        <v>0</v>
      </c>
      <c r="BU3" s="4">
        <f t="shared" ref="BU3:BU66" si="5">SUM(BA3:BT3)</f>
        <v>0</v>
      </c>
      <c r="BV3" s="3">
        <f t="shared" ref="BV3:BV66" si="6">COUNTA(BA3:BT3)</f>
        <v>20</v>
      </c>
      <c r="BW3" s="3">
        <f t="shared" ref="BW3:BW66" si="7">BU3/BV3</f>
        <v>0</v>
      </c>
      <c r="BX3" s="3">
        <f t="shared" ref="BX3:BX66" si="8">BC3+BK3+BT3</f>
        <v>0</v>
      </c>
      <c r="BY3" s="3">
        <f t="shared" ref="BY3:BY66" si="9">BU3-BX3</f>
        <v>0</v>
      </c>
      <c r="BZ3" s="3">
        <f t="shared" ref="BZ3:BZ66" si="10">COUNTA(BC3, BK3, BT3)</f>
        <v>3</v>
      </c>
    </row>
    <row r="4" spans="1:78" x14ac:dyDescent="0.25">
      <c r="A4" s="3" t="s">
        <v>105</v>
      </c>
      <c r="B4" s="15">
        <v>4</v>
      </c>
      <c r="C4" s="15">
        <v>4</v>
      </c>
      <c r="D4" s="15">
        <v>0.5</v>
      </c>
      <c r="E4" s="15" t="s">
        <v>356</v>
      </c>
      <c r="F4" s="3">
        <v>1</v>
      </c>
      <c r="G4" s="3">
        <v>0.7</v>
      </c>
      <c r="H4" s="3">
        <v>1.55</v>
      </c>
      <c r="I4" s="3">
        <v>6</v>
      </c>
      <c r="J4" s="5">
        <v>25</v>
      </c>
      <c r="K4" s="3">
        <v>1</v>
      </c>
      <c r="L4" s="3">
        <v>36</v>
      </c>
      <c r="M4" s="3" t="s">
        <v>485</v>
      </c>
      <c r="N4" s="3" t="s">
        <v>486</v>
      </c>
      <c r="O4" s="3" t="s">
        <v>487</v>
      </c>
      <c r="P4" s="3" t="s">
        <v>484</v>
      </c>
      <c r="Q4" s="5" t="s">
        <v>361</v>
      </c>
      <c r="S4" s="3" t="s">
        <v>180</v>
      </c>
      <c r="T4" s="3" t="s">
        <v>180</v>
      </c>
      <c r="U4" s="3" t="s">
        <v>180</v>
      </c>
      <c r="V4" s="3" t="s">
        <v>182</v>
      </c>
      <c r="W4" s="3" t="s">
        <v>182</v>
      </c>
      <c r="X4" s="3" t="s">
        <v>182</v>
      </c>
      <c r="Y4" s="3" t="s">
        <v>182</v>
      </c>
      <c r="Z4" s="4" t="s">
        <v>180</v>
      </c>
      <c r="AA4" s="18">
        <f t="shared" si="0"/>
        <v>4</v>
      </c>
      <c r="AB4" s="19">
        <f t="shared" si="1"/>
        <v>0.5</v>
      </c>
      <c r="AC4" s="3">
        <v>0</v>
      </c>
      <c r="AD4" s="3">
        <v>2</v>
      </c>
      <c r="AE4" s="3">
        <v>0</v>
      </c>
      <c r="AF4" s="3">
        <v>1</v>
      </c>
      <c r="AG4" s="3">
        <v>1</v>
      </c>
      <c r="AH4" s="3">
        <v>1</v>
      </c>
      <c r="AI4" s="3">
        <v>2</v>
      </c>
      <c r="AJ4" s="3">
        <v>1</v>
      </c>
      <c r="AK4" s="3">
        <v>0</v>
      </c>
      <c r="AL4" s="3">
        <v>2</v>
      </c>
      <c r="AM4" s="3">
        <v>0</v>
      </c>
      <c r="AN4" s="3">
        <v>0</v>
      </c>
      <c r="AO4" s="3">
        <v>0</v>
      </c>
      <c r="AP4" s="3">
        <v>0</v>
      </c>
      <c r="AQ4" s="3">
        <v>2</v>
      </c>
      <c r="AR4" s="3">
        <v>0</v>
      </c>
      <c r="AS4" s="3">
        <v>0</v>
      </c>
      <c r="AT4" s="3">
        <v>0</v>
      </c>
      <c r="AU4" s="3">
        <v>0</v>
      </c>
      <c r="AV4" s="3">
        <v>1</v>
      </c>
      <c r="AW4" s="4">
        <v>1</v>
      </c>
      <c r="AX4" s="6">
        <f t="shared" si="2"/>
        <v>14</v>
      </c>
      <c r="AY4" s="3">
        <f t="shared" si="3"/>
        <v>20</v>
      </c>
      <c r="AZ4" s="5">
        <f t="shared" si="4"/>
        <v>0.7</v>
      </c>
      <c r="BA4" s="3">
        <v>1</v>
      </c>
      <c r="BB4" s="3">
        <v>2</v>
      </c>
      <c r="BC4" s="3">
        <v>2</v>
      </c>
      <c r="BD4" s="3">
        <v>2</v>
      </c>
      <c r="BE4" s="3">
        <v>0</v>
      </c>
      <c r="BF4" s="3">
        <v>1</v>
      </c>
      <c r="BG4" s="3">
        <v>3</v>
      </c>
      <c r="BH4" s="3">
        <v>1</v>
      </c>
      <c r="BI4" s="3">
        <v>0</v>
      </c>
      <c r="BJ4" s="3">
        <v>2</v>
      </c>
      <c r="BK4" s="3">
        <v>3</v>
      </c>
      <c r="BL4" s="3">
        <v>2</v>
      </c>
      <c r="BM4" s="3">
        <v>3</v>
      </c>
      <c r="BN4" s="3">
        <v>3</v>
      </c>
      <c r="BO4" s="3">
        <v>0</v>
      </c>
      <c r="BP4" s="3">
        <v>2</v>
      </c>
      <c r="BQ4" s="3">
        <v>0</v>
      </c>
      <c r="BR4" s="3">
        <v>2</v>
      </c>
      <c r="BS4" s="3">
        <v>1</v>
      </c>
      <c r="BT4" s="4">
        <v>1</v>
      </c>
      <c r="BU4" s="4">
        <f t="shared" si="5"/>
        <v>31</v>
      </c>
      <c r="BV4" s="3">
        <f t="shared" si="6"/>
        <v>20</v>
      </c>
      <c r="BW4" s="3">
        <f t="shared" si="7"/>
        <v>1.55</v>
      </c>
      <c r="BX4" s="3">
        <f t="shared" si="8"/>
        <v>6</v>
      </c>
      <c r="BY4" s="3">
        <f t="shared" si="9"/>
        <v>25</v>
      </c>
      <c r="BZ4" s="3">
        <f t="shared" si="10"/>
        <v>3</v>
      </c>
    </row>
    <row r="5" spans="1:78" x14ac:dyDescent="0.25">
      <c r="A5" s="3" t="s">
        <v>106</v>
      </c>
      <c r="B5" s="15">
        <v>4</v>
      </c>
      <c r="C5" s="15">
        <v>0</v>
      </c>
      <c r="D5" s="15">
        <v>0</v>
      </c>
      <c r="E5" s="15" t="s">
        <v>353</v>
      </c>
      <c r="F5" s="3">
        <v>3</v>
      </c>
      <c r="G5" s="3">
        <v>0.2</v>
      </c>
      <c r="H5" s="3">
        <v>0.35</v>
      </c>
      <c r="I5" s="3">
        <v>3</v>
      </c>
      <c r="J5" s="5">
        <v>4</v>
      </c>
      <c r="K5" s="3">
        <v>0</v>
      </c>
      <c r="L5" s="3">
        <v>49</v>
      </c>
      <c r="M5" s="3" t="s">
        <v>488</v>
      </c>
      <c r="N5" s="3" t="s">
        <v>486</v>
      </c>
      <c r="O5" s="3" t="s">
        <v>489</v>
      </c>
      <c r="P5" s="3" t="s">
        <v>490</v>
      </c>
      <c r="Q5" s="5" t="s">
        <v>361</v>
      </c>
      <c r="S5" s="3" t="s">
        <v>182</v>
      </c>
      <c r="T5" s="3" t="s">
        <v>182</v>
      </c>
      <c r="U5" s="3" t="s">
        <v>182</v>
      </c>
      <c r="V5" s="3" t="s">
        <v>182</v>
      </c>
      <c r="W5" s="3" t="s">
        <v>182</v>
      </c>
      <c r="X5" s="3" t="s">
        <v>182</v>
      </c>
      <c r="Y5" s="3" t="s">
        <v>182</v>
      </c>
      <c r="Z5" s="4" t="s">
        <v>182</v>
      </c>
      <c r="AA5" s="18">
        <f t="shared" si="0"/>
        <v>0</v>
      </c>
      <c r="AB5" s="19">
        <f t="shared" si="1"/>
        <v>0</v>
      </c>
      <c r="AC5" s="3">
        <v>1</v>
      </c>
      <c r="AD5" s="3">
        <v>0</v>
      </c>
      <c r="AE5" s="3">
        <v>1</v>
      </c>
      <c r="AF5" s="3">
        <v>0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1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4">
        <v>0</v>
      </c>
      <c r="AX5" s="6">
        <f t="shared" si="2"/>
        <v>4</v>
      </c>
      <c r="AY5" s="3">
        <f t="shared" si="3"/>
        <v>20</v>
      </c>
      <c r="AZ5" s="5">
        <f t="shared" si="4"/>
        <v>0.2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1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4">
        <v>1</v>
      </c>
      <c r="BU5" s="4">
        <f t="shared" si="5"/>
        <v>7</v>
      </c>
      <c r="BV5" s="3">
        <f t="shared" si="6"/>
        <v>20</v>
      </c>
      <c r="BW5" s="3">
        <f t="shared" si="7"/>
        <v>0.35</v>
      </c>
      <c r="BX5" s="3">
        <f t="shared" si="8"/>
        <v>3</v>
      </c>
      <c r="BY5" s="3">
        <f t="shared" si="9"/>
        <v>4</v>
      </c>
      <c r="BZ5" s="3">
        <f t="shared" si="10"/>
        <v>3</v>
      </c>
    </row>
    <row r="6" spans="1:78" x14ac:dyDescent="0.25">
      <c r="A6" s="3" t="s">
        <v>23</v>
      </c>
      <c r="B6" s="15">
        <v>2</v>
      </c>
      <c r="C6" s="15">
        <v>2</v>
      </c>
      <c r="D6" s="15">
        <v>0.25</v>
      </c>
      <c r="E6" s="15" t="s">
        <v>353</v>
      </c>
      <c r="F6" s="3">
        <v>3</v>
      </c>
      <c r="G6" s="3">
        <v>0.55000000000000004</v>
      </c>
      <c r="H6" s="3">
        <v>0.5</v>
      </c>
      <c r="I6" s="3">
        <v>1</v>
      </c>
      <c r="J6" s="5">
        <v>9</v>
      </c>
      <c r="K6" s="3">
        <v>1</v>
      </c>
      <c r="L6" s="3">
        <v>24</v>
      </c>
      <c r="M6" s="3" t="s">
        <v>485</v>
      </c>
      <c r="N6" s="3" t="s">
        <v>486</v>
      </c>
      <c r="O6" s="3" t="s">
        <v>491</v>
      </c>
      <c r="P6" s="3" t="s">
        <v>492</v>
      </c>
      <c r="Q6" s="5" t="s">
        <v>361</v>
      </c>
      <c r="S6" s="3" t="s">
        <v>182</v>
      </c>
      <c r="T6" s="3" t="s">
        <v>182</v>
      </c>
      <c r="U6" s="3" t="s">
        <v>182</v>
      </c>
      <c r="V6" s="3" t="s">
        <v>180</v>
      </c>
      <c r="W6" s="3" t="s">
        <v>182</v>
      </c>
      <c r="X6" s="3" t="s">
        <v>182</v>
      </c>
      <c r="Y6" s="3" t="s">
        <v>182</v>
      </c>
      <c r="Z6" s="4" t="s">
        <v>180</v>
      </c>
      <c r="AA6" s="18">
        <f t="shared" si="0"/>
        <v>2</v>
      </c>
      <c r="AB6" s="19">
        <f t="shared" si="1"/>
        <v>0.25</v>
      </c>
      <c r="AC6" s="3">
        <v>0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1</v>
      </c>
      <c r="AJ6" s="3">
        <v>1</v>
      </c>
      <c r="AK6" s="3">
        <v>0</v>
      </c>
      <c r="AL6" s="3">
        <v>1</v>
      </c>
      <c r="AM6" s="3">
        <v>0</v>
      </c>
      <c r="AN6" s="3">
        <v>1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1</v>
      </c>
      <c r="AU6" s="3">
        <v>1</v>
      </c>
      <c r="AV6" s="3">
        <v>1</v>
      </c>
      <c r="AW6" s="4">
        <v>1</v>
      </c>
      <c r="AX6" s="6">
        <f t="shared" si="2"/>
        <v>11</v>
      </c>
      <c r="AY6" s="3">
        <f t="shared" si="3"/>
        <v>20</v>
      </c>
      <c r="AZ6" s="5">
        <f t="shared" si="4"/>
        <v>0.55000000000000004</v>
      </c>
      <c r="BA6" s="3">
        <v>1</v>
      </c>
      <c r="BB6" s="3">
        <v>1</v>
      </c>
      <c r="BC6" s="3">
        <v>0</v>
      </c>
      <c r="BD6" s="3">
        <v>0</v>
      </c>
      <c r="BE6" s="3">
        <v>0</v>
      </c>
      <c r="BF6" s="3">
        <v>0</v>
      </c>
      <c r="BG6" s="3">
        <v>1</v>
      </c>
      <c r="BH6" s="3">
        <v>2</v>
      </c>
      <c r="BI6" s="3">
        <v>1</v>
      </c>
      <c r="BJ6" s="3">
        <v>0</v>
      </c>
      <c r="BK6" s="3">
        <v>0</v>
      </c>
      <c r="BL6" s="3">
        <v>0</v>
      </c>
      <c r="BM6" s="3">
        <v>0</v>
      </c>
      <c r="BN6" s="3">
        <v>1</v>
      </c>
      <c r="BO6" s="3">
        <v>1</v>
      </c>
      <c r="BP6" s="3">
        <v>0</v>
      </c>
      <c r="BQ6" s="3">
        <v>1</v>
      </c>
      <c r="BR6" s="3">
        <v>0</v>
      </c>
      <c r="BS6" s="3">
        <v>0</v>
      </c>
      <c r="BT6" s="4">
        <v>1</v>
      </c>
      <c r="BU6" s="4">
        <f t="shared" si="5"/>
        <v>10</v>
      </c>
      <c r="BV6" s="3">
        <f t="shared" si="6"/>
        <v>20</v>
      </c>
      <c r="BW6" s="3">
        <f t="shared" si="7"/>
        <v>0.5</v>
      </c>
      <c r="BX6" s="3">
        <f t="shared" si="8"/>
        <v>1</v>
      </c>
      <c r="BY6" s="3">
        <f t="shared" si="9"/>
        <v>9</v>
      </c>
      <c r="BZ6" s="3">
        <f t="shared" si="10"/>
        <v>3</v>
      </c>
    </row>
    <row r="7" spans="1:78" x14ac:dyDescent="0.25">
      <c r="A7" s="3" t="s">
        <v>0</v>
      </c>
      <c r="B7" s="15">
        <v>1</v>
      </c>
      <c r="C7" s="15">
        <v>0</v>
      </c>
      <c r="D7" s="15">
        <v>0</v>
      </c>
      <c r="E7" s="15" t="s">
        <v>353</v>
      </c>
      <c r="F7" s="3">
        <v>3</v>
      </c>
      <c r="G7" s="3">
        <v>0.15</v>
      </c>
      <c r="H7" s="3">
        <v>0.1</v>
      </c>
      <c r="I7" s="3">
        <v>0</v>
      </c>
      <c r="J7" s="5">
        <v>2</v>
      </c>
      <c r="K7" s="3">
        <v>1</v>
      </c>
      <c r="L7" s="3">
        <v>34</v>
      </c>
      <c r="M7" s="3" t="s">
        <v>493</v>
      </c>
      <c r="N7" s="3" t="s">
        <v>486</v>
      </c>
      <c r="O7" s="3" t="s">
        <v>494</v>
      </c>
      <c r="P7" s="3" t="s">
        <v>182</v>
      </c>
      <c r="Q7" s="5" t="s">
        <v>361</v>
      </c>
      <c r="S7" s="3" t="s">
        <v>182</v>
      </c>
      <c r="T7" s="3" t="s">
        <v>182</v>
      </c>
      <c r="U7" s="3" t="s">
        <v>182</v>
      </c>
      <c r="V7" s="3" t="s">
        <v>182</v>
      </c>
      <c r="W7" s="3" t="s">
        <v>182</v>
      </c>
      <c r="X7" s="3" t="s">
        <v>182</v>
      </c>
      <c r="Y7" s="3" t="s">
        <v>182</v>
      </c>
      <c r="Z7" s="4" t="s">
        <v>182</v>
      </c>
      <c r="AA7" s="18">
        <f t="shared" si="0"/>
        <v>0</v>
      </c>
      <c r="AB7" s="19">
        <f t="shared" si="1"/>
        <v>0</v>
      </c>
      <c r="AC7" s="3">
        <v>0</v>
      </c>
      <c r="AD7" s="3">
        <v>0</v>
      </c>
      <c r="AE7" s="3">
        <v>0</v>
      </c>
      <c r="AF7" s="3">
        <v>1</v>
      </c>
      <c r="AG7" s="3">
        <v>0</v>
      </c>
      <c r="AH7" s="3">
        <v>0</v>
      </c>
      <c r="AI7" s="3">
        <v>1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1</v>
      </c>
      <c r="AT7" s="3">
        <v>0</v>
      </c>
      <c r="AU7" s="3">
        <v>0</v>
      </c>
      <c r="AV7" s="3">
        <v>0</v>
      </c>
      <c r="AW7" s="4">
        <v>0</v>
      </c>
      <c r="AX7" s="6">
        <f t="shared" si="2"/>
        <v>3</v>
      </c>
      <c r="AY7" s="3">
        <f t="shared" si="3"/>
        <v>20</v>
      </c>
      <c r="AZ7" s="5">
        <f t="shared" si="4"/>
        <v>0.15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1</v>
      </c>
      <c r="BP7" s="3">
        <v>0</v>
      </c>
      <c r="BQ7" s="3">
        <v>1</v>
      </c>
      <c r="BR7" s="3">
        <v>0</v>
      </c>
      <c r="BS7" s="3">
        <v>0</v>
      </c>
      <c r="BT7" s="4">
        <v>0</v>
      </c>
      <c r="BU7" s="4">
        <f t="shared" si="5"/>
        <v>2</v>
      </c>
      <c r="BV7" s="3">
        <f t="shared" si="6"/>
        <v>20</v>
      </c>
      <c r="BW7" s="3">
        <f t="shared" si="7"/>
        <v>0.1</v>
      </c>
      <c r="BX7" s="3">
        <f t="shared" si="8"/>
        <v>0</v>
      </c>
      <c r="BY7" s="3">
        <f t="shared" si="9"/>
        <v>2</v>
      </c>
      <c r="BZ7" s="3">
        <f t="shared" si="10"/>
        <v>3</v>
      </c>
    </row>
    <row r="8" spans="1:78" x14ac:dyDescent="0.25">
      <c r="A8" s="3" t="s">
        <v>1</v>
      </c>
      <c r="B8" s="15">
        <v>1</v>
      </c>
      <c r="C8" s="15">
        <v>5</v>
      </c>
      <c r="D8" s="15">
        <v>0.625</v>
      </c>
      <c r="E8" s="15" t="s">
        <v>356</v>
      </c>
      <c r="F8" s="3">
        <v>3</v>
      </c>
      <c r="G8" s="3">
        <v>0</v>
      </c>
      <c r="H8" s="3">
        <v>0</v>
      </c>
      <c r="I8" s="3">
        <v>0</v>
      </c>
      <c r="J8" s="5">
        <v>0</v>
      </c>
      <c r="K8" s="3">
        <v>1</v>
      </c>
      <c r="L8" s="3">
        <v>53</v>
      </c>
      <c r="M8" s="3" t="s">
        <v>485</v>
      </c>
      <c r="N8" s="3" t="s">
        <v>486</v>
      </c>
      <c r="O8" s="3" t="s">
        <v>491</v>
      </c>
      <c r="P8" s="3" t="s">
        <v>496</v>
      </c>
      <c r="Q8" s="5" t="s">
        <v>361</v>
      </c>
      <c r="S8" s="3" t="s">
        <v>180</v>
      </c>
      <c r="T8" s="3" t="s">
        <v>180</v>
      </c>
      <c r="U8" s="3" t="s">
        <v>182</v>
      </c>
      <c r="V8" s="3" t="s">
        <v>180</v>
      </c>
      <c r="W8" s="3" t="s">
        <v>180</v>
      </c>
      <c r="X8" s="3" t="s">
        <v>182</v>
      </c>
      <c r="Y8" s="3" t="s">
        <v>182</v>
      </c>
      <c r="Z8" s="4" t="s">
        <v>180</v>
      </c>
      <c r="AA8" s="18">
        <f t="shared" si="0"/>
        <v>5</v>
      </c>
      <c r="AB8" s="19">
        <f t="shared" si="1"/>
        <v>0.625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4">
        <v>0</v>
      </c>
      <c r="AX8" s="6">
        <f t="shared" si="2"/>
        <v>0</v>
      </c>
      <c r="AY8" s="3">
        <f t="shared" si="3"/>
        <v>20</v>
      </c>
      <c r="AZ8" s="5">
        <f t="shared" si="4"/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4">
        <v>0</v>
      </c>
      <c r="BU8" s="4">
        <f t="shared" si="5"/>
        <v>0</v>
      </c>
      <c r="BV8" s="3">
        <f t="shared" si="6"/>
        <v>20</v>
      </c>
      <c r="BW8" s="3">
        <f t="shared" si="7"/>
        <v>0</v>
      </c>
      <c r="BX8" s="3">
        <f t="shared" si="8"/>
        <v>0</v>
      </c>
      <c r="BY8" s="3">
        <f t="shared" si="9"/>
        <v>0</v>
      </c>
      <c r="BZ8" s="3">
        <f t="shared" si="10"/>
        <v>3</v>
      </c>
    </row>
    <row r="9" spans="1:78" x14ac:dyDescent="0.25">
      <c r="A9" s="3" t="s">
        <v>24</v>
      </c>
      <c r="B9" s="15">
        <v>2</v>
      </c>
      <c r="C9" s="15">
        <v>5</v>
      </c>
      <c r="D9" s="15">
        <v>0.625</v>
      </c>
      <c r="E9" s="15" t="s">
        <v>356</v>
      </c>
      <c r="F9" s="3">
        <v>3</v>
      </c>
      <c r="G9" s="3">
        <v>0.1</v>
      </c>
      <c r="H9" s="3">
        <v>0.5</v>
      </c>
      <c r="I9" s="3">
        <v>1</v>
      </c>
      <c r="J9" s="5">
        <v>9</v>
      </c>
      <c r="K9" s="3">
        <v>0</v>
      </c>
      <c r="L9" s="3">
        <v>29</v>
      </c>
      <c r="M9" s="3" t="s">
        <v>481</v>
      </c>
      <c r="N9" s="3" t="s">
        <v>497</v>
      </c>
      <c r="O9" s="3" t="s">
        <v>483</v>
      </c>
      <c r="P9" s="3" t="s">
        <v>498</v>
      </c>
      <c r="Q9" s="5" t="s">
        <v>361</v>
      </c>
      <c r="S9" s="3" t="s">
        <v>180</v>
      </c>
      <c r="T9" s="3" t="s">
        <v>180</v>
      </c>
      <c r="U9" s="3" t="s">
        <v>180</v>
      </c>
      <c r="V9" s="3" t="s">
        <v>180</v>
      </c>
      <c r="W9" s="3" t="s">
        <v>180</v>
      </c>
      <c r="X9" s="3" t="s">
        <v>182</v>
      </c>
      <c r="Y9" s="3" t="s">
        <v>182</v>
      </c>
      <c r="Z9" s="4" t="s">
        <v>182</v>
      </c>
      <c r="AA9" s="18">
        <f t="shared" si="0"/>
        <v>5</v>
      </c>
      <c r="AB9" s="19">
        <f t="shared" si="1"/>
        <v>0.625</v>
      </c>
      <c r="AC9" s="3">
        <v>0</v>
      </c>
      <c r="AD9" s="3">
        <v>0</v>
      </c>
      <c r="AE9" s="3">
        <v>0</v>
      </c>
      <c r="AF9" s="3">
        <v>1</v>
      </c>
      <c r="AG9" s="3">
        <v>0</v>
      </c>
      <c r="AH9" s="3">
        <v>0</v>
      </c>
      <c r="AI9" s="3">
        <v>0</v>
      </c>
      <c r="AJ9" s="3">
        <v>1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4">
        <v>0</v>
      </c>
      <c r="AX9" s="6">
        <f t="shared" si="2"/>
        <v>2</v>
      </c>
      <c r="AY9" s="3">
        <f t="shared" si="3"/>
        <v>20</v>
      </c>
      <c r="AZ9" s="5">
        <f t="shared" si="4"/>
        <v>0.1</v>
      </c>
      <c r="BA9" s="3">
        <v>0</v>
      </c>
      <c r="BB9" s="3">
        <v>1</v>
      </c>
      <c r="BC9" s="3">
        <v>0</v>
      </c>
      <c r="BD9" s="3">
        <v>1</v>
      </c>
      <c r="BE9" s="3">
        <v>0</v>
      </c>
      <c r="BF9" s="3">
        <v>0</v>
      </c>
      <c r="BG9" s="3">
        <v>0</v>
      </c>
      <c r="BH9" s="3">
        <v>1</v>
      </c>
      <c r="BI9" s="3">
        <v>0</v>
      </c>
      <c r="BJ9" s="3">
        <v>2</v>
      </c>
      <c r="BK9" s="3">
        <v>1</v>
      </c>
      <c r="BL9" s="3">
        <v>0</v>
      </c>
      <c r="BM9" s="3">
        <v>0</v>
      </c>
      <c r="BN9" s="3">
        <v>0</v>
      </c>
      <c r="BO9" s="3">
        <v>1</v>
      </c>
      <c r="BP9" s="3">
        <v>2</v>
      </c>
      <c r="BQ9" s="3">
        <v>0</v>
      </c>
      <c r="BR9" s="3">
        <v>1</v>
      </c>
      <c r="BS9" s="3">
        <v>0</v>
      </c>
      <c r="BT9" s="4">
        <v>0</v>
      </c>
      <c r="BU9" s="4">
        <f t="shared" si="5"/>
        <v>10</v>
      </c>
      <c r="BV9" s="3">
        <f t="shared" si="6"/>
        <v>20</v>
      </c>
      <c r="BW9" s="3">
        <f t="shared" si="7"/>
        <v>0.5</v>
      </c>
      <c r="BX9" s="3">
        <f t="shared" si="8"/>
        <v>1</v>
      </c>
      <c r="BY9" s="3">
        <f t="shared" si="9"/>
        <v>9</v>
      </c>
      <c r="BZ9" s="3">
        <f t="shared" si="10"/>
        <v>3</v>
      </c>
    </row>
    <row r="10" spans="1:78" x14ac:dyDescent="0.25">
      <c r="A10" s="3" t="s">
        <v>25</v>
      </c>
      <c r="B10" s="15">
        <v>2</v>
      </c>
      <c r="C10" s="15">
        <v>0</v>
      </c>
      <c r="D10" s="15">
        <v>0</v>
      </c>
      <c r="E10" s="15" t="s">
        <v>353</v>
      </c>
      <c r="F10" s="3">
        <v>3</v>
      </c>
      <c r="G10" s="3">
        <v>0.05</v>
      </c>
      <c r="H10" s="3">
        <v>0.6</v>
      </c>
      <c r="I10" s="3">
        <v>3</v>
      </c>
      <c r="J10" s="5">
        <v>9</v>
      </c>
      <c r="K10" s="3">
        <v>0</v>
      </c>
      <c r="L10" s="3">
        <v>44</v>
      </c>
      <c r="M10" s="3" t="s">
        <v>488</v>
      </c>
      <c r="N10" s="3" t="s">
        <v>486</v>
      </c>
      <c r="O10" s="3" t="s">
        <v>489</v>
      </c>
      <c r="P10" s="3" t="s">
        <v>499</v>
      </c>
      <c r="Q10" s="5" t="s">
        <v>361</v>
      </c>
      <c r="S10" s="3" t="s">
        <v>182</v>
      </c>
      <c r="T10" s="3" t="s">
        <v>182</v>
      </c>
      <c r="U10" s="3" t="s">
        <v>182</v>
      </c>
      <c r="V10" s="3" t="s">
        <v>182</v>
      </c>
      <c r="W10" s="3" t="s">
        <v>182</v>
      </c>
      <c r="X10" s="3" t="s">
        <v>182</v>
      </c>
      <c r="Y10" s="3" t="s">
        <v>182</v>
      </c>
      <c r="Z10" s="4" t="s">
        <v>182</v>
      </c>
      <c r="AA10" s="18">
        <f t="shared" si="0"/>
        <v>0</v>
      </c>
      <c r="AB10" s="19">
        <f t="shared" si="1"/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1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4">
        <v>0</v>
      </c>
      <c r="AX10" s="6">
        <f t="shared" si="2"/>
        <v>1</v>
      </c>
      <c r="AY10" s="3">
        <f t="shared" si="3"/>
        <v>20</v>
      </c>
      <c r="AZ10" s="5">
        <f t="shared" si="4"/>
        <v>0.05</v>
      </c>
      <c r="BA10" s="3">
        <v>1</v>
      </c>
      <c r="BB10" s="3">
        <v>0</v>
      </c>
      <c r="BC10" s="3">
        <v>1</v>
      </c>
      <c r="BD10" s="3">
        <v>1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1</v>
      </c>
      <c r="BL10" s="3">
        <v>0</v>
      </c>
      <c r="BM10" s="3">
        <v>0</v>
      </c>
      <c r="BN10" s="3">
        <v>2</v>
      </c>
      <c r="BO10" s="3">
        <v>3</v>
      </c>
      <c r="BP10" s="3">
        <v>0</v>
      </c>
      <c r="BQ10" s="3">
        <v>0</v>
      </c>
      <c r="BR10" s="3">
        <v>1</v>
      </c>
      <c r="BS10" s="3">
        <v>1</v>
      </c>
      <c r="BT10" s="4">
        <v>1</v>
      </c>
      <c r="BU10" s="4">
        <f t="shared" si="5"/>
        <v>12</v>
      </c>
      <c r="BV10" s="3">
        <f t="shared" si="6"/>
        <v>20</v>
      </c>
      <c r="BW10" s="3">
        <f t="shared" si="7"/>
        <v>0.6</v>
      </c>
      <c r="BX10" s="3">
        <f t="shared" si="8"/>
        <v>3</v>
      </c>
      <c r="BY10" s="3">
        <f t="shared" si="9"/>
        <v>9</v>
      </c>
      <c r="BZ10" s="3">
        <f t="shared" si="10"/>
        <v>3</v>
      </c>
    </row>
    <row r="11" spans="1:78" x14ac:dyDescent="0.25">
      <c r="A11" s="3" t="s">
        <v>26</v>
      </c>
      <c r="B11" s="15">
        <v>2</v>
      </c>
      <c r="C11" s="15">
        <v>4</v>
      </c>
      <c r="D11" s="15">
        <v>0.5</v>
      </c>
      <c r="E11" s="15" t="s">
        <v>356</v>
      </c>
      <c r="F11" s="3">
        <v>2</v>
      </c>
      <c r="G11" s="3">
        <v>0.1</v>
      </c>
      <c r="H11" s="3">
        <v>0.15</v>
      </c>
      <c r="I11" s="3">
        <v>0</v>
      </c>
      <c r="J11" s="5">
        <v>3</v>
      </c>
      <c r="K11" s="3">
        <v>1</v>
      </c>
      <c r="L11" s="3">
        <v>44</v>
      </c>
      <c r="M11" s="3" t="s">
        <v>481</v>
      </c>
      <c r="N11" s="3" t="s">
        <v>500</v>
      </c>
      <c r="O11" s="3" t="s">
        <v>494</v>
      </c>
      <c r="P11" s="3" t="s">
        <v>501</v>
      </c>
      <c r="Q11" s="5" t="s">
        <v>362</v>
      </c>
      <c r="S11" s="3" t="s">
        <v>182</v>
      </c>
      <c r="T11" s="3" t="s">
        <v>180</v>
      </c>
      <c r="U11" s="3" t="s">
        <v>182</v>
      </c>
      <c r="V11" s="3" t="s">
        <v>180</v>
      </c>
      <c r="W11" s="3" t="s">
        <v>180</v>
      </c>
      <c r="X11" s="3" t="s">
        <v>182</v>
      </c>
      <c r="Y11" s="3" t="s">
        <v>182</v>
      </c>
      <c r="Z11" s="4" t="s">
        <v>180</v>
      </c>
      <c r="AA11" s="18">
        <f t="shared" si="0"/>
        <v>4</v>
      </c>
      <c r="AB11" s="19">
        <f t="shared" si="1"/>
        <v>0.5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1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1</v>
      </c>
      <c r="AU11" s="3">
        <v>0</v>
      </c>
      <c r="AV11" s="3">
        <v>0</v>
      </c>
      <c r="AW11" s="4">
        <v>0</v>
      </c>
      <c r="AX11" s="6">
        <f t="shared" si="2"/>
        <v>2</v>
      </c>
      <c r="AY11" s="3">
        <f t="shared" si="3"/>
        <v>20</v>
      </c>
      <c r="AZ11" s="5">
        <f t="shared" si="4"/>
        <v>0.1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2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</v>
      </c>
      <c r="BQ11" s="3">
        <v>0</v>
      </c>
      <c r="BR11" s="3">
        <v>0</v>
      </c>
      <c r="BS11" s="3">
        <v>0</v>
      </c>
      <c r="BT11" s="4">
        <v>0</v>
      </c>
      <c r="BU11" s="4">
        <f t="shared" si="5"/>
        <v>3</v>
      </c>
      <c r="BV11" s="3">
        <f t="shared" si="6"/>
        <v>20</v>
      </c>
      <c r="BW11" s="3">
        <f t="shared" si="7"/>
        <v>0.15</v>
      </c>
      <c r="BX11" s="3">
        <f t="shared" si="8"/>
        <v>0</v>
      </c>
      <c r="BY11" s="3">
        <f t="shared" si="9"/>
        <v>3</v>
      </c>
      <c r="BZ11" s="3">
        <f t="shared" si="10"/>
        <v>3</v>
      </c>
    </row>
    <row r="12" spans="1:78" x14ac:dyDescent="0.25">
      <c r="A12" s="3" t="s">
        <v>27</v>
      </c>
      <c r="B12" s="15">
        <v>2</v>
      </c>
      <c r="C12" s="15">
        <v>1</v>
      </c>
      <c r="D12" s="15">
        <v>0.125</v>
      </c>
      <c r="E12" s="15" t="s">
        <v>353</v>
      </c>
      <c r="F12" s="3">
        <v>3</v>
      </c>
      <c r="G12" s="3">
        <v>0.75</v>
      </c>
      <c r="H12" s="3">
        <v>0.1</v>
      </c>
      <c r="I12" s="3">
        <v>0</v>
      </c>
      <c r="J12" s="5">
        <v>2</v>
      </c>
      <c r="K12" s="3">
        <v>0</v>
      </c>
      <c r="L12" s="3">
        <v>28</v>
      </c>
      <c r="M12" s="3" t="s">
        <v>485</v>
      </c>
      <c r="N12" s="3" t="s">
        <v>486</v>
      </c>
      <c r="O12" s="3" t="s">
        <v>494</v>
      </c>
      <c r="P12" s="3" t="s">
        <v>502</v>
      </c>
      <c r="Q12" s="5" t="s">
        <v>361</v>
      </c>
      <c r="S12" s="3" t="s">
        <v>182</v>
      </c>
      <c r="T12" s="3" t="s">
        <v>182</v>
      </c>
      <c r="U12" s="3" t="s">
        <v>182</v>
      </c>
      <c r="V12" s="3" t="s">
        <v>182</v>
      </c>
      <c r="W12" s="3" t="s">
        <v>182</v>
      </c>
      <c r="X12" s="3" t="s">
        <v>182</v>
      </c>
      <c r="Y12" s="3" t="s">
        <v>182</v>
      </c>
      <c r="Z12" s="4" t="s">
        <v>180</v>
      </c>
      <c r="AA12" s="18">
        <f t="shared" si="0"/>
        <v>1</v>
      </c>
      <c r="AB12" s="19">
        <f t="shared" si="1"/>
        <v>0.125</v>
      </c>
      <c r="AC12" s="3">
        <v>0</v>
      </c>
      <c r="AD12" s="3">
        <v>1</v>
      </c>
      <c r="AE12" s="3">
        <v>0</v>
      </c>
      <c r="AF12" s="3">
        <v>1</v>
      </c>
      <c r="AG12" s="3">
        <v>2</v>
      </c>
      <c r="AH12" s="3">
        <v>0</v>
      </c>
      <c r="AI12" s="3">
        <v>2</v>
      </c>
      <c r="AJ12" s="3">
        <v>0</v>
      </c>
      <c r="AK12" s="3">
        <v>2</v>
      </c>
      <c r="AL12" s="3">
        <v>2</v>
      </c>
      <c r="AM12" s="3">
        <v>0</v>
      </c>
      <c r="AN12" s="3">
        <v>1</v>
      </c>
      <c r="AO12" s="3">
        <v>0</v>
      </c>
      <c r="AP12" s="3">
        <v>0</v>
      </c>
      <c r="AQ12" s="3">
        <v>0</v>
      </c>
      <c r="AR12" s="3">
        <v>0</v>
      </c>
      <c r="AS12" s="3">
        <v>2</v>
      </c>
      <c r="AT12" s="3">
        <v>0</v>
      </c>
      <c r="AU12" s="3">
        <v>0</v>
      </c>
      <c r="AV12" s="3">
        <v>1</v>
      </c>
      <c r="AW12" s="4">
        <v>1</v>
      </c>
      <c r="AX12" s="6">
        <f t="shared" si="2"/>
        <v>15</v>
      </c>
      <c r="AY12" s="3">
        <f t="shared" si="3"/>
        <v>20</v>
      </c>
      <c r="AZ12" s="5">
        <f t="shared" si="4"/>
        <v>0.75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1</v>
      </c>
      <c r="BK12" s="3">
        <v>0</v>
      </c>
      <c r="BL12" s="3">
        <v>0</v>
      </c>
      <c r="BM12" s="3">
        <v>0</v>
      </c>
      <c r="BN12" s="3">
        <v>0</v>
      </c>
      <c r="BO12" s="3">
        <v>1</v>
      </c>
      <c r="BP12" s="3">
        <v>0</v>
      </c>
      <c r="BQ12" s="3">
        <v>0</v>
      </c>
      <c r="BR12" s="3">
        <v>0</v>
      </c>
      <c r="BS12" s="3">
        <v>0</v>
      </c>
      <c r="BT12" s="4">
        <v>0</v>
      </c>
      <c r="BU12" s="4">
        <f t="shared" si="5"/>
        <v>2</v>
      </c>
      <c r="BV12" s="3">
        <f t="shared" si="6"/>
        <v>20</v>
      </c>
      <c r="BW12" s="3">
        <f t="shared" si="7"/>
        <v>0.1</v>
      </c>
      <c r="BX12" s="3">
        <f t="shared" si="8"/>
        <v>0</v>
      </c>
      <c r="BY12" s="3">
        <f t="shared" si="9"/>
        <v>2</v>
      </c>
      <c r="BZ12" s="3">
        <f t="shared" si="10"/>
        <v>3</v>
      </c>
    </row>
    <row r="13" spans="1:78" x14ac:dyDescent="0.25">
      <c r="A13" s="3" t="s">
        <v>107</v>
      </c>
      <c r="B13" s="15">
        <v>4</v>
      </c>
      <c r="C13" s="15">
        <v>0</v>
      </c>
      <c r="D13" s="15">
        <v>0</v>
      </c>
      <c r="E13" s="15" t="s">
        <v>353</v>
      </c>
      <c r="F13" s="3">
        <v>3</v>
      </c>
      <c r="G13" s="3">
        <v>0.3</v>
      </c>
      <c r="H13" s="3">
        <v>0.95</v>
      </c>
      <c r="I13" s="3">
        <v>2</v>
      </c>
      <c r="J13" s="5">
        <v>17</v>
      </c>
      <c r="K13" s="3">
        <v>1</v>
      </c>
      <c r="L13" s="3">
        <v>56</v>
      </c>
      <c r="M13" s="3" t="s">
        <v>503</v>
      </c>
      <c r="N13" s="3" t="s">
        <v>504</v>
      </c>
      <c r="O13" s="3" t="s">
        <v>483</v>
      </c>
      <c r="P13" s="3" t="s">
        <v>182</v>
      </c>
      <c r="Q13" s="5" t="s">
        <v>361</v>
      </c>
      <c r="S13" s="3" t="s">
        <v>182</v>
      </c>
      <c r="T13" s="3" t="s">
        <v>182</v>
      </c>
      <c r="U13" s="3" t="s">
        <v>182</v>
      </c>
      <c r="V13" s="3" t="s">
        <v>182</v>
      </c>
      <c r="W13" s="3" t="s">
        <v>182</v>
      </c>
      <c r="X13" s="3" t="s">
        <v>182</v>
      </c>
      <c r="Y13" s="3" t="s">
        <v>182</v>
      </c>
      <c r="Z13" s="4" t="s">
        <v>182</v>
      </c>
      <c r="AA13" s="18">
        <f t="shared" si="0"/>
        <v>0</v>
      </c>
      <c r="AB13" s="19">
        <f t="shared" si="1"/>
        <v>0</v>
      </c>
      <c r="AC13" s="3">
        <v>1</v>
      </c>
      <c r="AD13" s="3">
        <v>1</v>
      </c>
      <c r="AE13" s="3">
        <v>0</v>
      </c>
      <c r="AF13" s="3">
        <v>0</v>
      </c>
      <c r="AG13" s="3">
        <v>1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1</v>
      </c>
      <c r="AT13" s="3">
        <v>1</v>
      </c>
      <c r="AU13" s="3">
        <v>0</v>
      </c>
      <c r="AV13" s="3">
        <v>0</v>
      </c>
      <c r="AW13" s="4">
        <v>1</v>
      </c>
      <c r="AX13" s="6">
        <f t="shared" si="2"/>
        <v>6</v>
      </c>
      <c r="AY13" s="3">
        <f t="shared" si="3"/>
        <v>20</v>
      </c>
      <c r="AZ13" s="5">
        <f t="shared" si="4"/>
        <v>0.3</v>
      </c>
      <c r="BA13" s="3">
        <v>0</v>
      </c>
      <c r="BB13" s="3">
        <v>1</v>
      </c>
      <c r="BC13" s="3">
        <v>1</v>
      </c>
      <c r="BD13" s="3">
        <v>0</v>
      </c>
      <c r="BE13" s="3">
        <v>2</v>
      </c>
      <c r="BF13" s="3">
        <v>1</v>
      </c>
      <c r="BG13" s="3">
        <v>2</v>
      </c>
      <c r="BH13" s="3">
        <v>3</v>
      </c>
      <c r="BI13" s="3">
        <v>0</v>
      </c>
      <c r="BJ13" s="3">
        <v>0</v>
      </c>
      <c r="BK13" s="3">
        <v>0</v>
      </c>
      <c r="BL13" s="3">
        <v>0</v>
      </c>
      <c r="BM13" s="3">
        <v>1</v>
      </c>
      <c r="BN13" s="3">
        <v>1</v>
      </c>
      <c r="BO13" s="3">
        <v>3</v>
      </c>
      <c r="BP13" s="3">
        <v>0</v>
      </c>
      <c r="BQ13" s="3">
        <v>0</v>
      </c>
      <c r="BR13" s="3">
        <v>1</v>
      </c>
      <c r="BS13" s="3">
        <v>2</v>
      </c>
      <c r="BT13" s="4">
        <v>1</v>
      </c>
      <c r="BU13" s="4">
        <f t="shared" si="5"/>
        <v>19</v>
      </c>
      <c r="BV13" s="3">
        <f t="shared" si="6"/>
        <v>20</v>
      </c>
      <c r="BW13" s="3">
        <f t="shared" si="7"/>
        <v>0.95</v>
      </c>
      <c r="BX13" s="3">
        <f t="shared" si="8"/>
        <v>2</v>
      </c>
      <c r="BY13" s="3">
        <f t="shared" si="9"/>
        <v>17</v>
      </c>
      <c r="BZ13" s="3">
        <f t="shared" si="10"/>
        <v>3</v>
      </c>
    </row>
    <row r="14" spans="1:78" x14ac:dyDescent="0.25">
      <c r="A14" s="3" t="s">
        <v>28</v>
      </c>
      <c r="B14" s="15">
        <v>2</v>
      </c>
      <c r="C14" s="15">
        <v>0</v>
      </c>
      <c r="D14" s="15">
        <v>0</v>
      </c>
      <c r="E14" s="15" t="s">
        <v>353</v>
      </c>
      <c r="F14" s="3">
        <v>0</v>
      </c>
      <c r="G14" s="3">
        <v>0</v>
      </c>
      <c r="H14" s="3">
        <v>0.3</v>
      </c>
      <c r="I14" s="3">
        <v>1</v>
      </c>
      <c r="J14" s="5">
        <v>5</v>
      </c>
      <c r="K14" s="3">
        <v>0</v>
      </c>
      <c r="L14" s="3">
        <v>33</v>
      </c>
      <c r="M14" s="3" t="s">
        <v>505</v>
      </c>
      <c r="N14" s="3" t="s">
        <v>486</v>
      </c>
      <c r="Q14" s="5" t="s">
        <v>361</v>
      </c>
      <c r="S14" s="3" t="s">
        <v>182</v>
      </c>
      <c r="T14" s="3" t="s">
        <v>182</v>
      </c>
      <c r="U14" s="3" t="s">
        <v>182</v>
      </c>
      <c r="V14" s="3" t="s">
        <v>182</v>
      </c>
      <c r="W14" s="3" t="s">
        <v>182</v>
      </c>
      <c r="X14" s="3" t="s">
        <v>182</v>
      </c>
      <c r="Y14" s="3" t="s">
        <v>182</v>
      </c>
      <c r="Z14" s="4" t="s">
        <v>182</v>
      </c>
      <c r="AA14" s="18">
        <f t="shared" si="0"/>
        <v>0</v>
      </c>
      <c r="AB14" s="19">
        <f t="shared" si="1"/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4">
        <v>0</v>
      </c>
      <c r="AX14" s="6">
        <f t="shared" si="2"/>
        <v>0</v>
      </c>
      <c r="AY14" s="3">
        <f t="shared" si="3"/>
        <v>20</v>
      </c>
      <c r="AZ14" s="5">
        <f t="shared" si="4"/>
        <v>0</v>
      </c>
      <c r="BA14" s="3">
        <v>0</v>
      </c>
      <c r="BB14" s="3">
        <v>0</v>
      </c>
      <c r="BC14" s="3">
        <v>0</v>
      </c>
      <c r="BD14" s="3">
        <v>1</v>
      </c>
      <c r="BE14" s="3">
        <v>0</v>
      </c>
      <c r="BF14" s="3">
        <v>0</v>
      </c>
      <c r="BG14" s="3">
        <v>0</v>
      </c>
      <c r="BH14" s="3">
        <v>1</v>
      </c>
      <c r="BI14" s="3">
        <v>0</v>
      </c>
      <c r="BJ14" s="3">
        <v>0</v>
      </c>
      <c r="BK14" s="3">
        <v>1</v>
      </c>
      <c r="BL14" s="3">
        <v>1</v>
      </c>
      <c r="BM14" s="3">
        <v>0</v>
      </c>
      <c r="BN14" s="3">
        <v>1</v>
      </c>
      <c r="BO14" s="3">
        <v>1</v>
      </c>
      <c r="BP14" s="3">
        <v>0</v>
      </c>
      <c r="BQ14" s="3">
        <v>0</v>
      </c>
      <c r="BR14" s="3">
        <v>0</v>
      </c>
      <c r="BS14" s="3">
        <v>0</v>
      </c>
      <c r="BT14" s="4">
        <v>0</v>
      </c>
      <c r="BU14" s="4">
        <f t="shared" si="5"/>
        <v>6</v>
      </c>
      <c r="BV14" s="3">
        <f t="shared" si="6"/>
        <v>20</v>
      </c>
      <c r="BW14" s="3">
        <f t="shared" si="7"/>
        <v>0.3</v>
      </c>
      <c r="BX14" s="3">
        <f t="shared" si="8"/>
        <v>1</v>
      </c>
      <c r="BY14" s="3">
        <f t="shared" si="9"/>
        <v>5</v>
      </c>
      <c r="BZ14" s="3">
        <f t="shared" si="10"/>
        <v>3</v>
      </c>
    </row>
    <row r="15" spans="1:78" x14ac:dyDescent="0.25">
      <c r="A15" s="3" t="s">
        <v>29</v>
      </c>
      <c r="B15" s="15">
        <v>2</v>
      </c>
      <c r="C15" s="15">
        <v>0</v>
      </c>
      <c r="D15" s="15">
        <v>0</v>
      </c>
      <c r="E15" s="15" t="s">
        <v>353</v>
      </c>
      <c r="F15" s="3">
        <v>0</v>
      </c>
      <c r="G15" s="3">
        <v>0.55000000000000004</v>
      </c>
      <c r="H15" s="3">
        <v>0.1</v>
      </c>
      <c r="I15" s="3">
        <v>0</v>
      </c>
      <c r="J15" s="5">
        <v>2</v>
      </c>
      <c r="K15" s="3">
        <v>1</v>
      </c>
      <c r="L15" s="3">
        <v>44</v>
      </c>
      <c r="M15" s="3" t="s">
        <v>505</v>
      </c>
      <c r="N15" s="3" t="s">
        <v>486</v>
      </c>
      <c r="O15" s="3" t="s">
        <v>491</v>
      </c>
      <c r="P15" s="3" t="s">
        <v>484</v>
      </c>
      <c r="Q15" s="5" t="s">
        <v>361</v>
      </c>
      <c r="S15" s="3" t="s">
        <v>182</v>
      </c>
      <c r="T15" s="3" t="s">
        <v>182</v>
      </c>
      <c r="U15" s="3" t="s">
        <v>182</v>
      </c>
      <c r="V15" s="3" t="s">
        <v>182</v>
      </c>
      <c r="W15" s="3" t="s">
        <v>182</v>
      </c>
      <c r="X15" s="3" t="s">
        <v>182</v>
      </c>
      <c r="Y15" s="3" t="s">
        <v>182</v>
      </c>
      <c r="Z15" s="4" t="s">
        <v>182</v>
      </c>
      <c r="AA15" s="18">
        <f t="shared" si="0"/>
        <v>0</v>
      </c>
      <c r="AB15" s="19">
        <f t="shared" si="1"/>
        <v>0</v>
      </c>
      <c r="AC15" s="3">
        <v>0</v>
      </c>
      <c r="AD15" s="3">
        <v>0</v>
      </c>
      <c r="AE15" s="3">
        <v>0</v>
      </c>
      <c r="AF15" s="3">
        <v>2</v>
      </c>
      <c r="AG15" s="3">
        <v>2</v>
      </c>
      <c r="AH15" s="3">
        <v>0</v>
      </c>
      <c r="AI15" s="3">
        <v>2</v>
      </c>
      <c r="AJ15" s="3">
        <v>0</v>
      </c>
      <c r="AK15" s="3">
        <v>1</v>
      </c>
      <c r="AL15" s="3">
        <v>1</v>
      </c>
      <c r="AM15" s="3">
        <v>0</v>
      </c>
      <c r="AN15" s="3">
        <v>0</v>
      </c>
      <c r="AO15" s="3">
        <v>0</v>
      </c>
      <c r="AP15" s="3">
        <v>1</v>
      </c>
      <c r="AQ15" s="3">
        <v>0</v>
      </c>
      <c r="AR15" s="3">
        <v>0</v>
      </c>
      <c r="AS15" s="3">
        <v>2</v>
      </c>
      <c r="AT15" s="3">
        <v>0</v>
      </c>
      <c r="AU15" s="3">
        <v>0</v>
      </c>
      <c r="AV15" s="3">
        <v>0</v>
      </c>
      <c r="AW15" s="4">
        <v>0</v>
      </c>
      <c r="AX15" s="6">
        <f t="shared" si="2"/>
        <v>11</v>
      </c>
      <c r="AY15" s="3">
        <f t="shared" si="3"/>
        <v>20</v>
      </c>
      <c r="AZ15" s="5">
        <f t="shared" si="4"/>
        <v>0.55000000000000004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1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1</v>
      </c>
      <c r="BR15" s="3">
        <v>0</v>
      </c>
      <c r="BS15" s="3">
        <v>0</v>
      </c>
      <c r="BT15" s="4">
        <v>0</v>
      </c>
      <c r="BU15" s="4">
        <f t="shared" si="5"/>
        <v>2</v>
      </c>
      <c r="BV15" s="3">
        <f t="shared" si="6"/>
        <v>20</v>
      </c>
      <c r="BW15" s="3">
        <f t="shared" si="7"/>
        <v>0.1</v>
      </c>
      <c r="BX15" s="3">
        <f t="shared" si="8"/>
        <v>0</v>
      </c>
      <c r="BY15" s="3">
        <f t="shared" si="9"/>
        <v>2</v>
      </c>
      <c r="BZ15" s="3">
        <f t="shared" si="10"/>
        <v>3</v>
      </c>
    </row>
    <row r="16" spans="1:78" x14ac:dyDescent="0.25">
      <c r="A16" s="3" t="s">
        <v>70</v>
      </c>
      <c r="B16" s="15">
        <v>3</v>
      </c>
      <c r="C16" s="15">
        <v>1</v>
      </c>
      <c r="D16" s="15">
        <v>0.125</v>
      </c>
      <c r="E16" s="15" t="s">
        <v>353</v>
      </c>
      <c r="F16" s="3">
        <v>3</v>
      </c>
      <c r="G16" s="3">
        <v>0.1</v>
      </c>
      <c r="H16" s="3">
        <v>0</v>
      </c>
      <c r="I16" s="3">
        <v>0</v>
      </c>
      <c r="J16" s="5">
        <v>0</v>
      </c>
      <c r="K16" s="3">
        <v>0</v>
      </c>
      <c r="L16" s="3">
        <v>39</v>
      </c>
      <c r="M16" s="3" t="s">
        <v>505</v>
      </c>
      <c r="N16" s="3" t="s">
        <v>486</v>
      </c>
      <c r="O16" s="3" t="s">
        <v>494</v>
      </c>
      <c r="P16" s="3" t="s">
        <v>506</v>
      </c>
      <c r="Q16" s="5" t="s">
        <v>361</v>
      </c>
      <c r="S16" s="3" t="s">
        <v>182</v>
      </c>
      <c r="T16" s="3" t="s">
        <v>182</v>
      </c>
      <c r="U16" s="3" t="s">
        <v>182</v>
      </c>
      <c r="V16" s="3" t="s">
        <v>180</v>
      </c>
      <c r="W16" s="3" t="s">
        <v>182</v>
      </c>
      <c r="X16" s="3" t="s">
        <v>182</v>
      </c>
      <c r="Y16" s="3" t="s">
        <v>182</v>
      </c>
      <c r="Z16" s="4" t="s">
        <v>182</v>
      </c>
      <c r="AA16" s="18">
        <f t="shared" si="0"/>
        <v>1</v>
      </c>
      <c r="AB16" s="19">
        <f t="shared" si="1"/>
        <v>0.125</v>
      </c>
      <c r="AC16" s="3">
        <v>0</v>
      </c>
      <c r="AD16" s="3">
        <v>0</v>
      </c>
      <c r="AE16" s="3">
        <v>0</v>
      </c>
      <c r="AF16" s="3">
        <v>1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1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4">
        <v>0</v>
      </c>
      <c r="AX16" s="6">
        <f t="shared" si="2"/>
        <v>2</v>
      </c>
      <c r="AY16" s="3">
        <f t="shared" si="3"/>
        <v>20</v>
      </c>
      <c r="AZ16" s="5">
        <f t="shared" si="4"/>
        <v>0.1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4">
        <v>0</v>
      </c>
      <c r="BU16" s="4">
        <f t="shared" si="5"/>
        <v>0</v>
      </c>
      <c r="BV16" s="3">
        <f t="shared" si="6"/>
        <v>20</v>
      </c>
      <c r="BW16" s="3">
        <f t="shared" si="7"/>
        <v>0</v>
      </c>
      <c r="BX16" s="3">
        <f t="shared" si="8"/>
        <v>0</v>
      </c>
      <c r="BY16" s="3">
        <f t="shared" si="9"/>
        <v>0</v>
      </c>
      <c r="BZ16" s="3">
        <f t="shared" si="10"/>
        <v>3</v>
      </c>
    </row>
    <row r="17" spans="1:78" x14ac:dyDescent="0.25">
      <c r="A17" s="3" t="s">
        <v>2</v>
      </c>
      <c r="B17" s="15">
        <v>1</v>
      </c>
      <c r="C17" s="15">
        <v>1</v>
      </c>
      <c r="D17" s="15">
        <v>0.125</v>
      </c>
      <c r="E17" s="15" t="s">
        <v>353</v>
      </c>
      <c r="F17" s="3">
        <v>3</v>
      </c>
      <c r="G17" s="3">
        <v>0</v>
      </c>
      <c r="H17" s="3">
        <v>0.1</v>
      </c>
      <c r="I17" s="3">
        <v>0</v>
      </c>
      <c r="J17" s="5">
        <v>2</v>
      </c>
      <c r="K17" s="3">
        <v>0</v>
      </c>
      <c r="L17" s="3">
        <v>33</v>
      </c>
      <c r="M17" s="3" t="s">
        <v>505</v>
      </c>
      <c r="N17" s="3" t="s">
        <v>486</v>
      </c>
      <c r="O17" s="3" t="s">
        <v>489</v>
      </c>
      <c r="P17" s="3" t="s">
        <v>507</v>
      </c>
      <c r="Q17" s="5" t="s">
        <v>361</v>
      </c>
      <c r="S17" s="3" t="s">
        <v>182</v>
      </c>
      <c r="T17" s="3" t="s">
        <v>182</v>
      </c>
      <c r="U17" s="3" t="s">
        <v>182</v>
      </c>
      <c r="V17" s="3" t="s">
        <v>182</v>
      </c>
      <c r="W17" s="3" t="s">
        <v>182</v>
      </c>
      <c r="X17" s="3" t="s">
        <v>182</v>
      </c>
      <c r="Y17" s="3" t="s">
        <v>180</v>
      </c>
      <c r="Z17" s="4" t="s">
        <v>182</v>
      </c>
      <c r="AA17" s="18">
        <f t="shared" si="0"/>
        <v>1</v>
      </c>
      <c r="AB17" s="19">
        <f t="shared" si="1"/>
        <v>0.125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4">
        <v>0</v>
      </c>
      <c r="AX17" s="6">
        <f t="shared" si="2"/>
        <v>0</v>
      </c>
      <c r="AY17" s="3">
        <f t="shared" si="3"/>
        <v>20</v>
      </c>
      <c r="AZ17" s="5">
        <f t="shared" si="4"/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1</v>
      </c>
      <c r="BP17" s="3">
        <v>0</v>
      </c>
      <c r="BQ17" s="3">
        <v>1</v>
      </c>
      <c r="BR17" s="3">
        <v>0</v>
      </c>
      <c r="BS17" s="3">
        <v>0</v>
      </c>
      <c r="BT17" s="4">
        <v>0</v>
      </c>
      <c r="BU17" s="4">
        <f t="shared" si="5"/>
        <v>2</v>
      </c>
      <c r="BV17" s="3">
        <f t="shared" si="6"/>
        <v>20</v>
      </c>
      <c r="BW17" s="3">
        <f t="shared" si="7"/>
        <v>0.1</v>
      </c>
      <c r="BX17" s="3">
        <f t="shared" si="8"/>
        <v>0</v>
      </c>
      <c r="BY17" s="3">
        <f t="shared" si="9"/>
        <v>2</v>
      </c>
      <c r="BZ17" s="3">
        <f t="shared" si="10"/>
        <v>3</v>
      </c>
    </row>
    <row r="18" spans="1:78" x14ac:dyDescent="0.25">
      <c r="A18" s="3" t="s">
        <v>30</v>
      </c>
      <c r="B18" s="15">
        <v>2</v>
      </c>
      <c r="C18" s="15">
        <v>3</v>
      </c>
      <c r="D18" s="15">
        <v>0.375</v>
      </c>
      <c r="E18" s="15" t="s">
        <v>356</v>
      </c>
      <c r="F18" s="3">
        <v>2</v>
      </c>
      <c r="G18" s="3">
        <v>0.25</v>
      </c>
      <c r="H18" s="3">
        <v>0.5</v>
      </c>
      <c r="I18" s="3">
        <v>4</v>
      </c>
      <c r="J18" s="5">
        <v>6</v>
      </c>
      <c r="K18" s="3">
        <v>1</v>
      </c>
      <c r="L18" s="3">
        <v>56</v>
      </c>
      <c r="M18" s="3" t="s">
        <v>488</v>
      </c>
      <c r="N18" s="3" t="s">
        <v>486</v>
      </c>
      <c r="O18" s="3" t="s">
        <v>491</v>
      </c>
      <c r="P18" s="3" t="s">
        <v>508</v>
      </c>
      <c r="Q18" s="5" t="s">
        <v>361</v>
      </c>
      <c r="S18" s="3" t="s">
        <v>182</v>
      </c>
      <c r="T18" s="3" t="s">
        <v>182</v>
      </c>
      <c r="U18" s="3" t="s">
        <v>182</v>
      </c>
      <c r="V18" s="3" t="s">
        <v>180</v>
      </c>
      <c r="W18" s="3" t="s">
        <v>180</v>
      </c>
      <c r="X18" s="3" t="s">
        <v>180</v>
      </c>
      <c r="Y18" s="3" t="s">
        <v>182</v>
      </c>
      <c r="Z18" s="4" t="s">
        <v>182</v>
      </c>
      <c r="AA18" s="18">
        <f t="shared" si="0"/>
        <v>3</v>
      </c>
      <c r="AB18" s="19">
        <f t="shared" si="1"/>
        <v>0.375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1</v>
      </c>
      <c r="AU18" s="3">
        <v>0</v>
      </c>
      <c r="AV18" s="3">
        <v>0</v>
      </c>
      <c r="AW18" s="4">
        <v>2</v>
      </c>
      <c r="AX18" s="6">
        <f t="shared" si="2"/>
        <v>5</v>
      </c>
      <c r="AY18" s="3">
        <f t="shared" si="3"/>
        <v>20</v>
      </c>
      <c r="AZ18" s="5">
        <f t="shared" si="4"/>
        <v>0.25</v>
      </c>
      <c r="BA18" s="3">
        <v>0</v>
      </c>
      <c r="BB18" s="3">
        <v>1</v>
      </c>
      <c r="BC18" s="3">
        <v>2</v>
      </c>
      <c r="BD18" s="3">
        <v>0</v>
      </c>
      <c r="BE18" s="3">
        <v>0</v>
      </c>
      <c r="BF18" s="3">
        <v>0</v>
      </c>
      <c r="BG18" s="3">
        <v>0</v>
      </c>
      <c r="BH18" s="3">
        <v>1</v>
      </c>
      <c r="BI18" s="3">
        <v>0</v>
      </c>
      <c r="BJ18" s="3">
        <v>0</v>
      </c>
      <c r="BK18" s="3">
        <v>1</v>
      </c>
      <c r="BL18" s="3">
        <v>1</v>
      </c>
      <c r="BM18" s="3">
        <v>0</v>
      </c>
      <c r="BN18" s="3">
        <v>1</v>
      </c>
      <c r="BO18" s="3">
        <v>1</v>
      </c>
      <c r="BP18" s="3">
        <v>0</v>
      </c>
      <c r="BQ18" s="3">
        <v>0</v>
      </c>
      <c r="BR18" s="3">
        <v>1</v>
      </c>
      <c r="BS18" s="3">
        <v>0</v>
      </c>
      <c r="BT18" s="4">
        <v>1</v>
      </c>
      <c r="BU18" s="4">
        <f t="shared" si="5"/>
        <v>10</v>
      </c>
      <c r="BV18" s="3">
        <f t="shared" si="6"/>
        <v>20</v>
      </c>
      <c r="BW18" s="3">
        <f t="shared" si="7"/>
        <v>0.5</v>
      </c>
      <c r="BX18" s="3">
        <f t="shared" si="8"/>
        <v>4</v>
      </c>
      <c r="BY18" s="3">
        <f t="shared" si="9"/>
        <v>6</v>
      </c>
      <c r="BZ18" s="3">
        <f t="shared" si="10"/>
        <v>3</v>
      </c>
    </row>
    <row r="19" spans="1:78" x14ac:dyDescent="0.25">
      <c r="A19" s="3" t="s">
        <v>108</v>
      </c>
      <c r="B19" s="15">
        <v>4</v>
      </c>
      <c r="C19" s="15">
        <v>0</v>
      </c>
      <c r="D19" s="15">
        <v>0</v>
      </c>
      <c r="E19" s="15" t="s">
        <v>353</v>
      </c>
      <c r="F19" s="3">
        <v>1</v>
      </c>
      <c r="G19" s="3">
        <v>0.15</v>
      </c>
      <c r="H19" s="3">
        <v>0.1</v>
      </c>
      <c r="I19" s="3">
        <v>1</v>
      </c>
      <c r="J19" s="5">
        <v>1</v>
      </c>
      <c r="K19" s="3">
        <v>1</v>
      </c>
      <c r="L19" s="3">
        <v>43</v>
      </c>
      <c r="M19" s="3" t="s">
        <v>505</v>
      </c>
      <c r="N19" s="3" t="s">
        <v>486</v>
      </c>
      <c r="O19" s="3" t="s">
        <v>491</v>
      </c>
      <c r="P19" s="3" t="s">
        <v>182</v>
      </c>
      <c r="Q19" s="5" t="s">
        <v>361</v>
      </c>
      <c r="S19" s="3" t="s">
        <v>182</v>
      </c>
      <c r="T19" s="3" t="s">
        <v>182</v>
      </c>
      <c r="U19" s="3" t="s">
        <v>182</v>
      </c>
      <c r="V19" s="3" t="s">
        <v>182</v>
      </c>
      <c r="W19" s="3" t="s">
        <v>182</v>
      </c>
      <c r="X19" s="3" t="s">
        <v>182</v>
      </c>
      <c r="Y19" s="3" t="s">
        <v>182</v>
      </c>
      <c r="Z19" s="4" t="s">
        <v>182</v>
      </c>
      <c r="AA19" s="18">
        <f t="shared" si="0"/>
        <v>0</v>
      </c>
      <c r="AB19" s="19">
        <f t="shared" si="1"/>
        <v>0</v>
      </c>
      <c r="AC19" s="3">
        <v>0</v>
      </c>
      <c r="AD19" s="3">
        <v>0</v>
      </c>
      <c r="AE19" s="3">
        <v>0</v>
      </c>
      <c r="AF19" s="3">
        <v>0</v>
      </c>
      <c r="AG19" s="3">
        <v>1</v>
      </c>
      <c r="AH19" s="3">
        <v>0</v>
      </c>
      <c r="AI19" s="3">
        <v>1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4">
        <v>1</v>
      </c>
      <c r="AX19" s="6">
        <f t="shared" si="2"/>
        <v>3</v>
      </c>
      <c r="AY19" s="3">
        <f t="shared" si="3"/>
        <v>20</v>
      </c>
      <c r="AZ19" s="5">
        <f t="shared" si="4"/>
        <v>0.15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1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4">
        <v>1</v>
      </c>
      <c r="BU19" s="4">
        <f t="shared" si="5"/>
        <v>2</v>
      </c>
      <c r="BV19" s="3">
        <f t="shared" si="6"/>
        <v>20</v>
      </c>
      <c r="BW19" s="3">
        <f t="shared" si="7"/>
        <v>0.1</v>
      </c>
      <c r="BX19" s="3">
        <f t="shared" si="8"/>
        <v>1</v>
      </c>
      <c r="BY19" s="3">
        <f t="shared" si="9"/>
        <v>1</v>
      </c>
      <c r="BZ19" s="3">
        <f t="shared" si="10"/>
        <v>3</v>
      </c>
    </row>
    <row r="20" spans="1:78" x14ac:dyDescent="0.25">
      <c r="A20" s="3" t="s">
        <v>31</v>
      </c>
      <c r="B20" s="15">
        <v>2</v>
      </c>
      <c r="C20" s="15">
        <v>0</v>
      </c>
      <c r="D20" s="15">
        <v>0</v>
      </c>
      <c r="E20" s="15" t="s">
        <v>353</v>
      </c>
      <c r="F20" s="3">
        <v>3</v>
      </c>
      <c r="G20" s="3">
        <v>0.3</v>
      </c>
      <c r="H20" s="3">
        <v>0.3</v>
      </c>
      <c r="I20" s="3">
        <v>0</v>
      </c>
      <c r="J20" s="5">
        <v>6</v>
      </c>
      <c r="K20" s="3">
        <v>1</v>
      </c>
      <c r="L20" s="3">
        <v>21</v>
      </c>
      <c r="M20" s="3" t="s">
        <v>505</v>
      </c>
      <c r="N20" s="3" t="s">
        <v>509</v>
      </c>
      <c r="O20" s="3" t="s">
        <v>489</v>
      </c>
      <c r="P20" s="3" t="s">
        <v>510</v>
      </c>
      <c r="Q20" s="5" t="s">
        <v>361</v>
      </c>
      <c r="S20" s="3" t="s">
        <v>182</v>
      </c>
      <c r="T20" s="3" t="s">
        <v>182</v>
      </c>
      <c r="U20" s="3" t="s">
        <v>182</v>
      </c>
      <c r="V20" s="3" t="s">
        <v>182</v>
      </c>
      <c r="W20" s="3" t="s">
        <v>182</v>
      </c>
      <c r="X20" s="3" t="s">
        <v>182</v>
      </c>
      <c r="Y20" s="3" t="s">
        <v>182</v>
      </c>
      <c r="Z20" s="4" t="s">
        <v>182</v>
      </c>
      <c r="AA20" s="18">
        <f t="shared" si="0"/>
        <v>0</v>
      </c>
      <c r="AB20" s="19">
        <f t="shared" si="1"/>
        <v>0</v>
      </c>
      <c r="AC20" s="3">
        <v>0</v>
      </c>
      <c r="AD20" s="3">
        <v>0</v>
      </c>
      <c r="AE20" s="3">
        <v>0</v>
      </c>
      <c r="AF20" s="3">
        <v>1</v>
      </c>
      <c r="AG20" s="3">
        <v>0</v>
      </c>
      <c r="AH20" s="3">
        <v>2</v>
      </c>
      <c r="AI20" s="3">
        <v>1</v>
      </c>
      <c r="AJ20" s="3">
        <v>0</v>
      </c>
      <c r="AK20" s="3">
        <v>0</v>
      </c>
      <c r="AL20" s="3">
        <v>1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1</v>
      </c>
      <c r="AU20" s="3">
        <v>0</v>
      </c>
      <c r="AV20" s="3">
        <v>0</v>
      </c>
      <c r="AW20" s="4">
        <v>0</v>
      </c>
      <c r="AX20" s="6">
        <f t="shared" si="2"/>
        <v>6</v>
      </c>
      <c r="AY20" s="3">
        <f t="shared" si="3"/>
        <v>20</v>
      </c>
      <c r="AZ20" s="5">
        <f t="shared" si="4"/>
        <v>0.3</v>
      </c>
      <c r="BA20" s="3">
        <v>0</v>
      </c>
      <c r="BB20" s="3">
        <v>1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1</v>
      </c>
      <c r="BJ20" s="3">
        <v>0</v>
      </c>
      <c r="BK20" s="3">
        <v>0</v>
      </c>
      <c r="BL20" s="3">
        <v>0</v>
      </c>
      <c r="BM20" s="3">
        <v>0</v>
      </c>
      <c r="BN20" s="3">
        <v>1</v>
      </c>
      <c r="BO20" s="3">
        <v>2</v>
      </c>
      <c r="BP20" s="3">
        <v>0</v>
      </c>
      <c r="BQ20" s="3">
        <v>0</v>
      </c>
      <c r="BR20" s="3">
        <v>0</v>
      </c>
      <c r="BS20" s="3">
        <v>1</v>
      </c>
      <c r="BT20" s="4">
        <v>0</v>
      </c>
      <c r="BU20" s="4">
        <f t="shared" si="5"/>
        <v>6</v>
      </c>
      <c r="BV20" s="3">
        <f t="shared" si="6"/>
        <v>20</v>
      </c>
      <c r="BW20" s="3">
        <f t="shared" si="7"/>
        <v>0.3</v>
      </c>
      <c r="BX20" s="3">
        <f t="shared" si="8"/>
        <v>0</v>
      </c>
      <c r="BY20" s="3">
        <f t="shared" si="9"/>
        <v>6</v>
      </c>
      <c r="BZ20" s="3">
        <f t="shared" si="10"/>
        <v>3</v>
      </c>
    </row>
    <row r="21" spans="1:78" x14ac:dyDescent="0.25">
      <c r="A21" s="3" t="s">
        <v>71</v>
      </c>
      <c r="B21" s="15">
        <v>3</v>
      </c>
      <c r="C21" s="15">
        <v>0</v>
      </c>
      <c r="D21" s="15">
        <v>0</v>
      </c>
      <c r="E21" s="15" t="s">
        <v>353</v>
      </c>
      <c r="F21" s="3">
        <v>2</v>
      </c>
      <c r="G21" s="3">
        <v>0.5</v>
      </c>
      <c r="H21" s="3">
        <v>0</v>
      </c>
      <c r="I21" s="3">
        <v>0</v>
      </c>
      <c r="J21" s="5">
        <v>0</v>
      </c>
      <c r="K21" s="3">
        <v>1</v>
      </c>
      <c r="L21" s="3">
        <v>32</v>
      </c>
      <c r="M21" s="3" t="s">
        <v>488</v>
      </c>
      <c r="N21" s="3" t="s">
        <v>486</v>
      </c>
      <c r="O21" s="3" t="s">
        <v>489</v>
      </c>
      <c r="P21" s="3" t="s">
        <v>511</v>
      </c>
      <c r="Q21" s="5" t="s">
        <v>361</v>
      </c>
      <c r="S21" s="3" t="s">
        <v>182</v>
      </c>
      <c r="T21" s="3" t="s">
        <v>182</v>
      </c>
      <c r="U21" s="3" t="s">
        <v>182</v>
      </c>
      <c r="V21" s="3" t="s">
        <v>182</v>
      </c>
      <c r="W21" s="3" t="s">
        <v>182</v>
      </c>
      <c r="X21" s="3" t="s">
        <v>182</v>
      </c>
      <c r="Y21" s="3" t="s">
        <v>182</v>
      </c>
      <c r="Z21" s="4" t="s">
        <v>182</v>
      </c>
      <c r="AA21" s="18">
        <f t="shared" si="0"/>
        <v>0</v>
      </c>
      <c r="AB21" s="19">
        <f t="shared" si="1"/>
        <v>0</v>
      </c>
      <c r="AC21" s="3">
        <v>1</v>
      </c>
      <c r="AD21" s="3">
        <v>0</v>
      </c>
      <c r="AE21" s="3">
        <v>0</v>
      </c>
      <c r="AF21" s="3">
        <v>1</v>
      </c>
      <c r="AG21" s="3">
        <v>0</v>
      </c>
      <c r="AH21" s="3">
        <v>1</v>
      </c>
      <c r="AI21" s="3">
        <v>0</v>
      </c>
      <c r="AJ21" s="3">
        <v>1</v>
      </c>
      <c r="AK21" s="3">
        <v>0</v>
      </c>
      <c r="AL21" s="3">
        <v>1</v>
      </c>
      <c r="AM21" s="3">
        <v>0</v>
      </c>
      <c r="AN21" s="3">
        <v>0</v>
      </c>
      <c r="AO21" s="3">
        <v>1</v>
      </c>
      <c r="AP21" s="3">
        <v>0</v>
      </c>
      <c r="AQ21" s="3">
        <v>0</v>
      </c>
      <c r="AR21" s="3">
        <v>0</v>
      </c>
      <c r="AS21" s="3">
        <v>0</v>
      </c>
      <c r="AT21" s="3">
        <v>1</v>
      </c>
      <c r="AU21" s="3">
        <v>1</v>
      </c>
      <c r="AV21" s="3">
        <v>1</v>
      </c>
      <c r="AW21" s="4">
        <v>1</v>
      </c>
      <c r="AX21" s="6">
        <f t="shared" si="2"/>
        <v>10</v>
      </c>
      <c r="AY21" s="3">
        <f t="shared" si="3"/>
        <v>20</v>
      </c>
      <c r="AZ21" s="5">
        <f t="shared" si="4"/>
        <v>0.5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4">
        <v>0</v>
      </c>
      <c r="BU21" s="4">
        <f t="shared" si="5"/>
        <v>0</v>
      </c>
      <c r="BV21" s="3">
        <f t="shared" si="6"/>
        <v>20</v>
      </c>
      <c r="BW21" s="3">
        <f t="shared" si="7"/>
        <v>0</v>
      </c>
      <c r="BX21" s="3">
        <f t="shared" si="8"/>
        <v>0</v>
      </c>
      <c r="BY21" s="3">
        <f t="shared" si="9"/>
        <v>0</v>
      </c>
      <c r="BZ21" s="3">
        <f t="shared" si="10"/>
        <v>3</v>
      </c>
    </row>
    <row r="22" spans="1:78" x14ac:dyDescent="0.25">
      <c r="A22" s="3" t="s">
        <v>32</v>
      </c>
      <c r="B22" s="15">
        <v>2</v>
      </c>
      <c r="C22" s="15">
        <v>1</v>
      </c>
      <c r="D22" s="15">
        <v>0.125</v>
      </c>
      <c r="E22" s="15" t="s">
        <v>353</v>
      </c>
      <c r="F22" s="3">
        <v>2</v>
      </c>
      <c r="G22" s="3">
        <v>0.75</v>
      </c>
      <c r="H22" s="3">
        <v>0.5</v>
      </c>
      <c r="I22" s="3">
        <v>4</v>
      </c>
      <c r="J22" s="5">
        <v>6</v>
      </c>
      <c r="K22" s="3">
        <v>1</v>
      </c>
      <c r="L22" s="3">
        <v>36</v>
      </c>
      <c r="M22" s="3" t="s">
        <v>505</v>
      </c>
      <c r="N22" s="3" t="s">
        <v>486</v>
      </c>
      <c r="O22" s="3" t="s">
        <v>489</v>
      </c>
      <c r="P22" s="3" t="s">
        <v>512</v>
      </c>
      <c r="Q22" s="5" t="s">
        <v>361</v>
      </c>
      <c r="S22" s="3" t="s">
        <v>182</v>
      </c>
      <c r="T22" s="3" t="s">
        <v>182</v>
      </c>
      <c r="U22" s="3" t="s">
        <v>182</v>
      </c>
      <c r="V22" s="3" t="s">
        <v>182</v>
      </c>
      <c r="W22" s="3" t="s">
        <v>182</v>
      </c>
      <c r="X22" s="3" t="s">
        <v>180</v>
      </c>
      <c r="Y22" s="3" t="s">
        <v>182</v>
      </c>
      <c r="Z22" s="4" t="s">
        <v>182</v>
      </c>
      <c r="AA22" s="18">
        <f t="shared" si="0"/>
        <v>1</v>
      </c>
      <c r="AB22" s="19">
        <f t="shared" si="1"/>
        <v>0.125</v>
      </c>
      <c r="AC22" s="3">
        <v>3</v>
      </c>
      <c r="AD22" s="3">
        <v>2</v>
      </c>
      <c r="AE22" s="3">
        <v>0</v>
      </c>
      <c r="AF22" s="3">
        <v>1</v>
      </c>
      <c r="AG22" s="3">
        <v>1</v>
      </c>
      <c r="AH22" s="3">
        <v>1</v>
      </c>
      <c r="AI22" s="3">
        <v>1</v>
      </c>
      <c r="AJ22" s="3">
        <v>0</v>
      </c>
      <c r="AK22" s="3">
        <v>0</v>
      </c>
      <c r="AL22" s="3">
        <v>2</v>
      </c>
      <c r="AM22" s="3">
        <v>0</v>
      </c>
      <c r="AN22" s="3">
        <v>0</v>
      </c>
      <c r="AO22" s="3">
        <v>0</v>
      </c>
      <c r="AP22" s="3">
        <v>1</v>
      </c>
      <c r="AQ22" s="3">
        <v>0</v>
      </c>
      <c r="AR22" s="3">
        <v>0</v>
      </c>
      <c r="AS22" s="3">
        <v>1</v>
      </c>
      <c r="AT22" s="3">
        <v>1</v>
      </c>
      <c r="AU22" s="3">
        <v>0</v>
      </c>
      <c r="AV22" s="3">
        <v>1</v>
      </c>
      <c r="AW22" s="4">
        <v>0</v>
      </c>
      <c r="AX22" s="6">
        <f t="shared" si="2"/>
        <v>15</v>
      </c>
      <c r="AY22" s="3">
        <f t="shared" si="3"/>
        <v>20</v>
      </c>
      <c r="AZ22" s="5">
        <f t="shared" si="4"/>
        <v>0.75</v>
      </c>
      <c r="BA22" s="3">
        <v>0</v>
      </c>
      <c r="BB22" s="3">
        <v>0</v>
      </c>
      <c r="BC22" s="3">
        <v>2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1</v>
      </c>
      <c r="BK22" s="3">
        <v>1</v>
      </c>
      <c r="BL22" s="3">
        <v>1</v>
      </c>
      <c r="BM22" s="3">
        <v>0</v>
      </c>
      <c r="BN22" s="3">
        <v>0</v>
      </c>
      <c r="BO22" s="3">
        <v>1</v>
      </c>
      <c r="BP22" s="3">
        <v>2</v>
      </c>
      <c r="BQ22" s="3">
        <v>1</v>
      </c>
      <c r="BR22" s="3">
        <v>0</v>
      </c>
      <c r="BS22" s="3">
        <v>0</v>
      </c>
      <c r="BT22" s="4">
        <v>1</v>
      </c>
      <c r="BU22" s="4">
        <f t="shared" si="5"/>
        <v>10</v>
      </c>
      <c r="BV22" s="3">
        <f t="shared" si="6"/>
        <v>20</v>
      </c>
      <c r="BW22" s="3">
        <f t="shared" si="7"/>
        <v>0.5</v>
      </c>
      <c r="BX22" s="3">
        <f t="shared" si="8"/>
        <v>4</v>
      </c>
      <c r="BY22" s="3">
        <f t="shared" si="9"/>
        <v>6</v>
      </c>
      <c r="BZ22" s="3">
        <f t="shared" si="10"/>
        <v>3</v>
      </c>
    </row>
    <row r="23" spans="1:78" x14ac:dyDescent="0.25">
      <c r="A23" s="3" t="s">
        <v>33</v>
      </c>
      <c r="B23" s="15">
        <v>2</v>
      </c>
      <c r="C23" s="15">
        <v>3</v>
      </c>
      <c r="D23" s="15">
        <v>0.375</v>
      </c>
      <c r="E23" s="15" t="s">
        <v>356</v>
      </c>
      <c r="F23" s="3">
        <v>2</v>
      </c>
      <c r="G23" s="3">
        <v>1.3</v>
      </c>
      <c r="H23" s="3">
        <v>1.35</v>
      </c>
      <c r="I23" s="3">
        <v>6</v>
      </c>
      <c r="J23" s="5">
        <v>21</v>
      </c>
      <c r="K23" s="3">
        <v>1</v>
      </c>
      <c r="L23" s="3">
        <v>32</v>
      </c>
      <c r="M23" s="3" t="s">
        <v>505</v>
      </c>
      <c r="N23" s="3" t="s">
        <v>500</v>
      </c>
      <c r="O23" s="3" t="s">
        <v>483</v>
      </c>
      <c r="P23" s="3" t="s">
        <v>513</v>
      </c>
      <c r="Q23" s="5" t="s">
        <v>361</v>
      </c>
      <c r="S23" s="3" t="s">
        <v>180</v>
      </c>
      <c r="T23" s="3" t="s">
        <v>180</v>
      </c>
      <c r="U23" s="3" t="s">
        <v>182</v>
      </c>
      <c r="V23" s="3" t="s">
        <v>182</v>
      </c>
      <c r="W23" s="3" t="s">
        <v>182</v>
      </c>
      <c r="X23" s="3" t="s">
        <v>182</v>
      </c>
      <c r="Y23" s="3" t="s">
        <v>180</v>
      </c>
      <c r="Z23" s="4" t="s">
        <v>182</v>
      </c>
      <c r="AA23" s="18">
        <f t="shared" si="0"/>
        <v>3</v>
      </c>
      <c r="AB23" s="19">
        <f t="shared" si="1"/>
        <v>0.375</v>
      </c>
      <c r="AC23" s="3">
        <v>1</v>
      </c>
      <c r="AD23" s="3">
        <v>2</v>
      </c>
      <c r="AE23" s="3">
        <v>1</v>
      </c>
      <c r="AF23" s="3">
        <v>2</v>
      </c>
      <c r="AG23" s="3">
        <v>1</v>
      </c>
      <c r="AH23" s="3">
        <v>1</v>
      </c>
      <c r="AI23" s="3">
        <v>2</v>
      </c>
      <c r="AJ23" s="3">
        <v>1</v>
      </c>
      <c r="AK23" s="3">
        <v>1</v>
      </c>
      <c r="AL23" s="3">
        <v>2</v>
      </c>
      <c r="AM23" s="3">
        <v>0</v>
      </c>
      <c r="AN23" s="3">
        <v>1</v>
      </c>
      <c r="AO23" s="3">
        <v>1</v>
      </c>
      <c r="AP23" s="3">
        <v>0</v>
      </c>
      <c r="AQ23" s="3">
        <v>1</v>
      </c>
      <c r="AR23" s="3">
        <v>0</v>
      </c>
      <c r="AS23" s="3">
        <v>1</v>
      </c>
      <c r="AT23" s="3">
        <v>2</v>
      </c>
      <c r="AU23" s="3">
        <v>1</v>
      </c>
      <c r="AV23" s="3">
        <v>3</v>
      </c>
      <c r="AW23" s="4">
        <v>2</v>
      </c>
      <c r="AX23" s="6">
        <f t="shared" si="2"/>
        <v>26</v>
      </c>
      <c r="AY23" s="3">
        <f t="shared" si="3"/>
        <v>20</v>
      </c>
      <c r="AZ23" s="5">
        <f t="shared" si="4"/>
        <v>1.3</v>
      </c>
      <c r="BA23" s="3">
        <v>1</v>
      </c>
      <c r="BB23" s="3">
        <v>1</v>
      </c>
      <c r="BC23" s="3">
        <v>2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0</v>
      </c>
      <c r="BJ23" s="3">
        <v>1</v>
      </c>
      <c r="BK23" s="3">
        <v>1</v>
      </c>
      <c r="BL23" s="3">
        <v>2</v>
      </c>
      <c r="BM23" s="3">
        <v>1</v>
      </c>
      <c r="BN23" s="3">
        <v>2</v>
      </c>
      <c r="BO23" s="3">
        <v>2</v>
      </c>
      <c r="BP23" s="3">
        <v>2</v>
      </c>
      <c r="BQ23" s="3">
        <v>1</v>
      </c>
      <c r="BR23" s="3">
        <v>1</v>
      </c>
      <c r="BS23" s="3">
        <v>2</v>
      </c>
      <c r="BT23" s="4">
        <v>3</v>
      </c>
      <c r="BU23" s="4">
        <f t="shared" si="5"/>
        <v>27</v>
      </c>
      <c r="BV23" s="3">
        <f t="shared" si="6"/>
        <v>20</v>
      </c>
      <c r="BW23" s="3">
        <f t="shared" si="7"/>
        <v>1.35</v>
      </c>
      <c r="BX23" s="3">
        <f t="shared" si="8"/>
        <v>6</v>
      </c>
      <c r="BY23" s="3">
        <f t="shared" si="9"/>
        <v>21</v>
      </c>
      <c r="BZ23" s="3">
        <f t="shared" si="10"/>
        <v>3</v>
      </c>
    </row>
    <row r="24" spans="1:78" x14ac:dyDescent="0.25">
      <c r="A24" s="3" t="s">
        <v>3</v>
      </c>
      <c r="B24" s="15">
        <v>1</v>
      </c>
      <c r="C24" s="15">
        <v>1</v>
      </c>
      <c r="D24" s="15">
        <v>0.125</v>
      </c>
      <c r="E24" s="15" t="s">
        <v>353</v>
      </c>
      <c r="F24" s="3">
        <v>3</v>
      </c>
      <c r="G24" s="3">
        <v>0.7</v>
      </c>
      <c r="H24" s="3">
        <v>0.1</v>
      </c>
      <c r="I24" s="3">
        <v>0</v>
      </c>
      <c r="J24" s="5">
        <v>2</v>
      </c>
      <c r="K24" s="3">
        <v>1</v>
      </c>
      <c r="L24" s="3">
        <v>23</v>
      </c>
      <c r="M24" s="3" t="s">
        <v>488</v>
      </c>
      <c r="N24" s="3" t="s">
        <v>514</v>
      </c>
      <c r="O24" s="3" t="s">
        <v>483</v>
      </c>
      <c r="P24" s="3" t="s">
        <v>515</v>
      </c>
      <c r="Q24" s="5" t="s">
        <v>361</v>
      </c>
      <c r="S24" s="3" t="s">
        <v>182</v>
      </c>
      <c r="T24" s="3" t="s">
        <v>182</v>
      </c>
      <c r="U24" s="3" t="s">
        <v>182</v>
      </c>
      <c r="V24" s="3" t="s">
        <v>182</v>
      </c>
      <c r="W24" s="3" t="s">
        <v>182</v>
      </c>
      <c r="X24" s="3" t="s">
        <v>182</v>
      </c>
      <c r="Y24" s="3" t="s">
        <v>182</v>
      </c>
      <c r="Z24" s="4" t="s">
        <v>180</v>
      </c>
      <c r="AA24" s="18">
        <f t="shared" si="0"/>
        <v>1</v>
      </c>
      <c r="AB24" s="19">
        <f t="shared" si="1"/>
        <v>0.125</v>
      </c>
      <c r="AC24" s="3">
        <v>0</v>
      </c>
      <c r="AD24" s="3">
        <v>2</v>
      </c>
      <c r="AE24" s="3">
        <v>0</v>
      </c>
      <c r="AF24" s="3">
        <v>3</v>
      </c>
      <c r="AG24" s="3">
        <v>0</v>
      </c>
      <c r="AH24" s="3">
        <v>1</v>
      </c>
      <c r="AI24" s="3">
        <v>2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2</v>
      </c>
      <c r="AR24" s="3">
        <v>0</v>
      </c>
      <c r="AS24" s="3">
        <v>0</v>
      </c>
      <c r="AT24" s="3">
        <v>2</v>
      </c>
      <c r="AU24" s="3">
        <v>0</v>
      </c>
      <c r="AV24" s="3">
        <v>2</v>
      </c>
      <c r="AW24" s="4">
        <v>0</v>
      </c>
      <c r="AX24" s="6">
        <f t="shared" si="2"/>
        <v>14</v>
      </c>
      <c r="AY24" s="3">
        <f t="shared" si="3"/>
        <v>20</v>
      </c>
      <c r="AZ24" s="5">
        <f t="shared" si="4"/>
        <v>0.7</v>
      </c>
      <c r="BA24" s="3">
        <v>1</v>
      </c>
      <c r="BB24" s="3">
        <v>0</v>
      </c>
      <c r="BC24" s="3">
        <v>0</v>
      </c>
      <c r="BD24" s="3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4">
        <v>0</v>
      </c>
      <c r="BU24" s="4">
        <f t="shared" si="5"/>
        <v>2</v>
      </c>
      <c r="BV24" s="3">
        <f t="shared" si="6"/>
        <v>20</v>
      </c>
      <c r="BW24" s="3">
        <f t="shared" si="7"/>
        <v>0.1</v>
      </c>
      <c r="BX24" s="3">
        <f t="shared" si="8"/>
        <v>0</v>
      </c>
      <c r="BY24" s="3">
        <f t="shared" si="9"/>
        <v>2</v>
      </c>
      <c r="BZ24" s="3">
        <f t="shared" si="10"/>
        <v>3</v>
      </c>
    </row>
    <row r="25" spans="1:78" x14ac:dyDescent="0.25">
      <c r="A25" s="3" t="s">
        <v>109</v>
      </c>
      <c r="B25" s="15">
        <v>4</v>
      </c>
      <c r="C25" s="15">
        <v>0</v>
      </c>
      <c r="D25" s="15">
        <v>0</v>
      </c>
      <c r="E25" s="15" t="s">
        <v>353</v>
      </c>
      <c r="F25" s="3">
        <v>3</v>
      </c>
      <c r="G25" s="3">
        <v>0.4</v>
      </c>
      <c r="H25" s="3">
        <v>0.45</v>
      </c>
      <c r="I25" s="3">
        <v>2</v>
      </c>
      <c r="J25" s="5">
        <v>7</v>
      </c>
      <c r="K25" s="3">
        <v>0</v>
      </c>
      <c r="L25" s="3">
        <v>34</v>
      </c>
      <c r="M25" s="3" t="s">
        <v>493</v>
      </c>
      <c r="N25" s="3" t="s">
        <v>486</v>
      </c>
      <c r="O25" s="3" t="s">
        <v>494</v>
      </c>
      <c r="P25" s="3" t="s">
        <v>516</v>
      </c>
      <c r="Q25" s="5" t="s">
        <v>361</v>
      </c>
      <c r="S25" s="3" t="s">
        <v>182</v>
      </c>
      <c r="T25" s="3" t="s">
        <v>182</v>
      </c>
      <c r="U25" s="3" t="s">
        <v>182</v>
      </c>
      <c r="V25" s="3" t="s">
        <v>182</v>
      </c>
      <c r="W25" s="3" t="s">
        <v>182</v>
      </c>
      <c r="X25" s="3" t="s">
        <v>182</v>
      </c>
      <c r="Y25" s="3" t="s">
        <v>182</v>
      </c>
      <c r="Z25" s="4" t="s">
        <v>182</v>
      </c>
      <c r="AA25" s="18">
        <f t="shared" si="0"/>
        <v>0</v>
      </c>
      <c r="AB25" s="19">
        <f t="shared" si="1"/>
        <v>0</v>
      </c>
      <c r="AC25" s="3">
        <v>0</v>
      </c>
      <c r="AD25" s="3">
        <v>0</v>
      </c>
      <c r="AE25" s="3">
        <v>0</v>
      </c>
      <c r="AF25" s="3">
        <v>1</v>
      </c>
      <c r="AG25" s="3">
        <v>1</v>
      </c>
      <c r="AH25" s="3">
        <v>0</v>
      </c>
      <c r="AI25" s="3">
        <v>1</v>
      </c>
      <c r="AJ25" s="3">
        <v>0</v>
      </c>
      <c r="AK25" s="3">
        <v>0</v>
      </c>
      <c r="AL25" s="3">
        <v>1</v>
      </c>
      <c r="AM25" s="3">
        <v>1</v>
      </c>
      <c r="AN25" s="3">
        <v>0</v>
      </c>
      <c r="AO25" s="3">
        <v>0</v>
      </c>
      <c r="AP25" s="3">
        <v>0</v>
      </c>
      <c r="AQ25" s="3">
        <v>0</v>
      </c>
      <c r="AR25" s="3">
        <v>1</v>
      </c>
      <c r="AS25" s="3">
        <v>1</v>
      </c>
      <c r="AT25" s="3">
        <v>1</v>
      </c>
      <c r="AU25" s="3">
        <v>0</v>
      </c>
      <c r="AV25" s="3">
        <v>0</v>
      </c>
      <c r="AW25" s="4">
        <v>0</v>
      </c>
      <c r="AX25" s="6">
        <f t="shared" si="2"/>
        <v>8</v>
      </c>
      <c r="AY25" s="3">
        <f t="shared" si="3"/>
        <v>20</v>
      </c>
      <c r="AZ25" s="5">
        <f t="shared" si="4"/>
        <v>0.4</v>
      </c>
      <c r="BA25" s="3">
        <v>0</v>
      </c>
      <c r="BB25" s="3">
        <v>1</v>
      </c>
      <c r="BC25" s="3">
        <v>0</v>
      </c>
      <c r="BD25" s="3">
        <v>1</v>
      </c>
      <c r="BE25" s="3">
        <v>0</v>
      </c>
      <c r="BF25" s="3">
        <v>0</v>
      </c>
      <c r="BG25" s="3">
        <v>0</v>
      </c>
      <c r="BH25" s="3">
        <v>1</v>
      </c>
      <c r="BI25" s="3">
        <v>0</v>
      </c>
      <c r="BJ25" s="3">
        <v>0</v>
      </c>
      <c r="BK25" s="3">
        <v>1</v>
      </c>
      <c r="BL25" s="3">
        <v>0</v>
      </c>
      <c r="BM25" s="3">
        <v>0</v>
      </c>
      <c r="BN25" s="3">
        <v>0</v>
      </c>
      <c r="BO25" s="3">
        <v>1</v>
      </c>
      <c r="BP25" s="3">
        <v>1</v>
      </c>
      <c r="BQ25" s="3">
        <v>0</v>
      </c>
      <c r="BR25" s="3">
        <v>1</v>
      </c>
      <c r="BS25" s="3">
        <v>1</v>
      </c>
      <c r="BT25" s="4">
        <v>1</v>
      </c>
      <c r="BU25" s="4">
        <f t="shared" si="5"/>
        <v>9</v>
      </c>
      <c r="BV25" s="3">
        <f t="shared" si="6"/>
        <v>20</v>
      </c>
      <c r="BW25" s="3">
        <f t="shared" si="7"/>
        <v>0.45</v>
      </c>
      <c r="BX25" s="3">
        <f t="shared" si="8"/>
        <v>2</v>
      </c>
      <c r="BY25" s="3">
        <f t="shared" si="9"/>
        <v>7</v>
      </c>
      <c r="BZ25" s="3">
        <f t="shared" si="10"/>
        <v>3</v>
      </c>
    </row>
    <row r="26" spans="1:78" x14ac:dyDescent="0.25">
      <c r="A26" s="3" t="s">
        <v>34</v>
      </c>
      <c r="B26" s="15">
        <v>2</v>
      </c>
      <c r="C26" s="15">
        <v>0</v>
      </c>
      <c r="D26" s="15">
        <v>0</v>
      </c>
      <c r="E26" s="15" t="s">
        <v>353</v>
      </c>
      <c r="F26" s="3">
        <v>3</v>
      </c>
      <c r="G26" s="3">
        <v>0</v>
      </c>
      <c r="H26" s="3">
        <v>0</v>
      </c>
      <c r="I26" s="3">
        <v>0</v>
      </c>
      <c r="J26" s="5">
        <v>0</v>
      </c>
      <c r="K26" s="3">
        <v>0</v>
      </c>
      <c r="L26" s="3">
        <v>22</v>
      </c>
      <c r="M26" s="3" t="s">
        <v>485</v>
      </c>
      <c r="N26" s="3" t="s">
        <v>486</v>
      </c>
      <c r="O26" s="3" t="s">
        <v>491</v>
      </c>
      <c r="P26" s="3" t="s">
        <v>490</v>
      </c>
      <c r="Q26" s="5" t="s">
        <v>361</v>
      </c>
      <c r="S26" s="3" t="s">
        <v>182</v>
      </c>
      <c r="T26" s="3" t="s">
        <v>182</v>
      </c>
      <c r="U26" s="3" t="s">
        <v>182</v>
      </c>
      <c r="V26" s="3" t="s">
        <v>182</v>
      </c>
      <c r="W26" s="3" t="s">
        <v>182</v>
      </c>
      <c r="X26" s="3" t="s">
        <v>182</v>
      </c>
      <c r="Y26" s="3" t="s">
        <v>182</v>
      </c>
      <c r="Z26" s="4" t="s">
        <v>182</v>
      </c>
      <c r="AA26" s="18">
        <f t="shared" si="0"/>
        <v>0</v>
      </c>
      <c r="AB26" s="19">
        <f t="shared" si="1"/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4">
        <v>0</v>
      </c>
      <c r="AX26" s="6">
        <f t="shared" si="2"/>
        <v>0</v>
      </c>
      <c r="AY26" s="3">
        <f t="shared" si="3"/>
        <v>20</v>
      </c>
      <c r="AZ26" s="5">
        <f t="shared" si="4"/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4">
        <v>0</v>
      </c>
      <c r="BU26" s="4">
        <f t="shared" si="5"/>
        <v>0</v>
      </c>
      <c r="BV26" s="3">
        <f t="shared" si="6"/>
        <v>20</v>
      </c>
      <c r="BW26" s="3">
        <f t="shared" si="7"/>
        <v>0</v>
      </c>
      <c r="BX26" s="3">
        <f t="shared" si="8"/>
        <v>0</v>
      </c>
      <c r="BY26" s="3">
        <f t="shared" si="9"/>
        <v>0</v>
      </c>
      <c r="BZ26" s="3">
        <f t="shared" si="10"/>
        <v>3</v>
      </c>
    </row>
    <row r="27" spans="1:78" x14ac:dyDescent="0.25">
      <c r="A27" s="3" t="s">
        <v>35</v>
      </c>
      <c r="B27" s="15">
        <v>2</v>
      </c>
      <c r="C27" s="15">
        <v>2</v>
      </c>
      <c r="D27" s="15">
        <v>0.25</v>
      </c>
      <c r="E27" s="15" t="s">
        <v>353</v>
      </c>
      <c r="F27" s="3">
        <v>3</v>
      </c>
      <c r="G27" s="3">
        <v>0.05</v>
      </c>
      <c r="H27" s="3">
        <v>0.05</v>
      </c>
      <c r="I27" s="3">
        <v>0</v>
      </c>
      <c r="J27" s="5">
        <v>1</v>
      </c>
      <c r="K27" s="3">
        <v>0</v>
      </c>
      <c r="L27" s="3">
        <v>33</v>
      </c>
      <c r="M27" s="3" t="s">
        <v>481</v>
      </c>
      <c r="N27" s="3" t="s">
        <v>486</v>
      </c>
      <c r="O27" s="3" t="s">
        <v>491</v>
      </c>
      <c r="P27" s="3" t="s">
        <v>517</v>
      </c>
      <c r="Q27" s="5" t="s">
        <v>362</v>
      </c>
      <c r="S27" s="3" t="s">
        <v>182</v>
      </c>
      <c r="T27" s="3" t="s">
        <v>182</v>
      </c>
      <c r="U27" s="3" t="s">
        <v>182</v>
      </c>
      <c r="V27" s="3" t="s">
        <v>182</v>
      </c>
      <c r="W27" s="3" t="s">
        <v>180</v>
      </c>
      <c r="X27" s="3" t="s">
        <v>182</v>
      </c>
      <c r="Y27" s="3" t="s">
        <v>180</v>
      </c>
      <c r="Z27" s="4" t="s">
        <v>182</v>
      </c>
      <c r="AA27" s="18">
        <f t="shared" si="0"/>
        <v>2</v>
      </c>
      <c r="AB27" s="19">
        <f t="shared" si="1"/>
        <v>0.25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1</v>
      </c>
      <c r="AU27" s="3">
        <v>0</v>
      </c>
      <c r="AV27" s="3">
        <v>0</v>
      </c>
      <c r="AW27" s="4">
        <v>0</v>
      </c>
      <c r="AX27" s="6">
        <f t="shared" si="2"/>
        <v>1</v>
      </c>
      <c r="AY27" s="3">
        <f t="shared" si="3"/>
        <v>20</v>
      </c>
      <c r="AZ27" s="5">
        <f t="shared" si="4"/>
        <v>0.05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1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4">
        <v>0</v>
      </c>
      <c r="BU27" s="4">
        <f t="shared" si="5"/>
        <v>1</v>
      </c>
      <c r="BV27" s="3">
        <f t="shared" si="6"/>
        <v>20</v>
      </c>
      <c r="BW27" s="3">
        <f t="shared" si="7"/>
        <v>0.05</v>
      </c>
      <c r="BX27" s="3">
        <f t="shared" si="8"/>
        <v>0</v>
      </c>
      <c r="BY27" s="3">
        <f t="shared" si="9"/>
        <v>1</v>
      </c>
      <c r="BZ27" s="3">
        <f t="shared" si="10"/>
        <v>3</v>
      </c>
    </row>
    <row r="28" spans="1:78" x14ac:dyDescent="0.25">
      <c r="A28" s="3" t="s">
        <v>110</v>
      </c>
      <c r="B28" s="15">
        <v>4</v>
      </c>
      <c r="C28" s="15">
        <v>7</v>
      </c>
      <c r="D28" s="15">
        <v>0.875</v>
      </c>
      <c r="E28" s="15" t="s">
        <v>356</v>
      </c>
      <c r="F28" s="3">
        <v>2</v>
      </c>
      <c r="G28" s="3">
        <v>1.55</v>
      </c>
      <c r="H28" s="3">
        <v>2</v>
      </c>
      <c r="I28" s="3">
        <v>8</v>
      </c>
      <c r="J28" s="5">
        <v>32</v>
      </c>
      <c r="K28" s="3">
        <v>1</v>
      </c>
      <c r="L28" s="3">
        <v>30</v>
      </c>
      <c r="M28" s="3" t="s">
        <v>481</v>
      </c>
      <c r="N28" s="3" t="s">
        <v>500</v>
      </c>
      <c r="O28" s="3" t="s">
        <v>489</v>
      </c>
      <c r="P28" s="3" t="s">
        <v>182</v>
      </c>
      <c r="Q28" s="5" t="s">
        <v>361</v>
      </c>
      <c r="S28" s="3" t="s">
        <v>180</v>
      </c>
      <c r="T28" s="3" t="s">
        <v>180</v>
      </c>
      <c r="U28" s="3" t="s">
        <v>180</v>
      </c>
      <c r="V28" s="3" t="s">
        <v>180</v>
      </c>
      <c r="W28" s="3" t="s">
        <v>180</v>
      </c>
      <c r="X28" s="3" t="s">
        <v>180</v>
      </c>
      <c r="Y28" s="3" t="s">
        <v>182</v>
      </c>
      <c r="Z28" s="4" t="s">
        <v>180</v>
      </c>
      <c r="AA28" s="18">
        <f t="shared" si="0"/>
        <v>7</v>
      </c>
      <c r="AB28" s="19">
        <f t="shared" si="1"/>
        <v>0.875</v>
      </c>
      <c r="AC28" s="3">
        <v>0</v>
      </c>
      <c r="AD28" s="3">
        <v>2</v>
      </c>
      <c r="AE28" s="3">
        <v>0</v>
      </c>
      <c r="AF28" s="3">
        <v>3</v>
      </c>
      <c r="AG28" s="3">
        <v>3</v>
      </c>
      <c r="AH28" s="3">
        <v>1</v>
      </c>
      <c r="AI28" s="3">
        <v>2</v>
      </c>
      <c r="AJ28" s="3">
        <v>0</v>
      </c>
      <c r="AK28" s="3">
        <v>2</v>
      </c>
      <c r="AL28" s="3">
        <v>3</v>
      </c>
      <c r="AM28" s="3">
        <v>1</v>
      </c>
      <c r="AN28" s="3">
        <v>2</v>
      </c>
      <c r="AO28" s="3">
        <v>2</v>
      </c>
      <c r="AP28" s="3">
        <v>2</v>
      </c>
      <c r="AQ28" s="3">
        <v>1</v>
      </c>
      <c r="AR28" s="3">
        <v>0</v>
      </c>
      <c r="AS28" s="3">
        <v>3</v>
      </c>
      <c r="AT28" s="3">
        <v>0</v>
      </c>
      <c r="AU28" s="3">
        <v>1</v>
      </c>
      <c r="AV28" s="3">
        <v>2</v>
      </c>
      <c r="AW28" s="4">
        <v>1</v>
      </c>
      <c r="AX28" s="6">
        <f t="shared" si="2"/>
        <v>31</v>
      </c>
      <c r="AY28" s="3">
        <f t="shared" si="3"/>
        <v>20</v>
      </c>
      <c r="AZ28" s="5">
        <f t="shared" si="4"/>
        <v>1.55</v>
      </c>
      <c r="BA28" s="3">
        <v>1</v>
      </c>
      <c r="BB28" s="3">
        <v>2</v>
      </c>
      <c r="BC28" s="3">
        <v>2</v>
      </c>
      <c r="BD28" s="3">
        <v>2</v>
      </c>
      <c r="BE28" s="3">
        <v>2</v>
      </c>
      <c r="BF28" s="3">
        <v>1</v>
      </c>
      <c r="BG28" s="3">
        <v>3</v>
      </c>
      <c r="BH28" s="3">
        <v>1</v>
      </c>
      <c r="BI28" s="3">
        <v>2</v>
      </c>
      <c r="BJ28" s="3">
        <v>2</v>
      </c>
      <c r="BK28" s="3">
        <v>3</v>
      </c>
      <c r="BL28" s="3">
        <v>2</v>
      </c>
      <c r="BM28" s="3">
        <v>2</v>
      </c>
      <c r="BN28" s="3">
        <v>2</v>
      </c>
      <c r="BO28" s="3">
        <v>3</v>
      </c>
      <c r="BP28" s="3">
        <v>2</v>
      </c>
      <c r="BQ28" s="3">
        <v>1</v>
      </c>
      <c r="BR28" s="3">
        <v>2</v>
      </c>
      <c r="BS28" s="3">
        <v>2</v>
      </c>
      <c r="BT28" s="4">
        <v>3</v>
      </c>
      <c r="BU28" s="4">
        <f t="shared" si="5"/>
        <v>40</v>
      </c>
      <c r="BV28" s="3">
        <f t="shared" si="6"/>
        <v>20</v>
      </c>
      <c r="BW28" s="3">
        <f t="shared" si="7"/>
        <v>2</v>
      </c>
      <c r="BX28" s="3">
        <f t="shared" si="8"/>
        <v>8</v>
      </c>
      <c r="BY28" s="3">
        <f t="shared" si="9"/>
        <v>32</v>
      </c>
      <c r="BZ28" s="3">
        <f t="shared" si="10"/>
        <v>3</v>
      </c>
    </row>
    <row r="29" spans="1:78" x14ac:dyDescent="0.25">
      <c r="A29" s="3" t="s">
        <v>36</v>
      </c>
      <c r="B29" s="15">
        <v>2</v>
      </c>
      <c r="C29" s="15">
        <v>1</v>
      </c>
      <c r="D29" s="15">
        <v>0.125</v>
      </c>
      <c r="E29" s="15" t="s">
        <v>353</v>
      </c>
      <c r="F29" s="3">
        <v>1</v>
      </c>
      <c r="G29" s="3">
        <v>0.15</v>
      </c>
      <c r="H29" s="3">
        <v>0.15</v>
      </c>
      <c r="I29" s="3">
        <v>0</v>
      </c>
      <c r="J29" s="5">
        <v>3</v>
      </c>
      <c r="K29" s="3">
        <v>1</v>
      </c>
      <c r="L29" s="3">
        <v>33</v>
      </c>
      <c r="M29" s="3" t="s">
        <v>485</v>
      </c>
      <c r="N29" s="3" t="s">
        <v>486</v>
      </c>
      <c r="O29" s="3" t="s">
        <v>491</v>
      </c>
      <c r="P29" s="3" t="s">
        <v>484</v>
      </c>
      <c r="Q29" s="5" t="s">
        <v>610</v>
      </c>
      <c r="S29" s="3" t="s">
        <v>182</v>
      </c>
      <c r="T29" s="3" t="s">
        <v>180</v>
      </c>
      <c r="U29" s="3" t="s">
        <v>182</v>
      </c>
      <c r="V29" s="3" t="s">
        <v>182</v>
      </c>
      <c r="W29" s="3" t="s">
        <v>182</v>
      </c>
      <c r="X29" s="3" t="s">
        <v>182</v>
      </c>
      <c r="Y29" s="3" t="s">
        <v>182</v>
      </c>
      <c r="Z29" s="4" t="s">
        <v>182</v>
      </c>
      <c r="AA29" s="18">
        <f t="shared" si="0"/>
        <v>1</v>
      </c>
      <c r="AB29" s="19">
        <f t="shared" si="1"/>
        <v>0.125</v>
      </c>
      <c r="AC29" s="3">
        <v>0</v>
      </c>
      <c r="AD29" s="3">
        <v>0</v>
      </c>
      <c r="AE29" s="3">
        <v>0</v>
      </c>
      <c r="AF29" s="3">
        <v>1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1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4">
        <v>1</v>
      </c>
      <c r="AX29" s="6">
        <f t="shared" si="2"/>
        <v>3</v>
      </c>
      <c r="AY29" s="3">
        <f t="shared" si="3"/>
        <v>20</v>
      </c>
      <c r="AZ29" s="5">
        <f t="shared" si="4"/>
        <v>0.15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1</v>
      </c>
      <c r="BK29" s="3">
        <v>0</v>
      </c>
      <c r="BL29" s="3">
        <v>0</v>
      </c>
      <c r="BM29" s="3">
        <v>0</v>
      </c>
      <c r="BN29" s="3">
        <v>0</v>
      </c>
      <c r="BO29" s="3">
        <v>2</v>
      </c>
      <c r="BP29" s="3">
        <v>0</v>
      </c>
      <c r="BQ29" s="3">
        <v>0</v>
      </c>
      <c r="BR29" s="3">
        <v>0</v>
      </c>
      <c r="BS29" s="3">
        <v>0</v>
      </c>
      <c r="BT29" s="4">
        <v>0</v>
      </c>
      <c r="BU29" s="4">
        <f t="shared" si="5"/>
        <v>3</v>
      </c>
      <c r="BV29" s="3">
        <f t="shared" si="6"/>
        <v>20</v>
      </c>
      <c r="BW29" s="3">
        <f t="shared" si="7"/>
        <v>0.15</v>
      </c>
      <c r="BX29" s="3">
        <f t="shared" si="8"/>
        <v>0</v>
      </c>
      <c r="BY29" s="3">
        <f t="shared" si="9"/>
        <v>3</v>
      </c>
      <c r="BZ29" s="3">
        <f t="shared" si="10"/>
        <v>3</v>
      </c>
    </row>
    <row r="30" spans="1:78" x14ac:dyDescent="0.25">
      <c r="A30" s="3" t="s">
        <v>37</v>
      </c>
      <c r="B30" s="15">
        <v>2</v>
      </c>
      <c r="C30" s="15">
        <v>5</v>
      </c>
      <c r="D30" s="15">
        <v>0.625</v>
      </c>
      <c r="E30" s="15" t="s">
        <v>356</v>
      </c>
      <c r="F30" s="3">
        <v>3</v>
      </c>
      <c r="G30" s="3">
        <v>0.1</v>
      </c>
      <c r="H30" s="3">
        <v>0.95</v>
      </c>
      <c r="I30" s="3">
        <v>4</v>
      </c>
      <c r="J30" s="5">
        <v>15</v>
      </c>
      <c r="K30" s="3">
        <v>0</v>
      </c>
      <c r="L30" s="3">
        <v>29</v>
      </c>
      <c r="M30" s="3" t="s">
        <v>488</v>
      </c>
      <c r="N30" s="3" t="s">
        <v>504</v>
      </c>
      <c r="O30" s="3" t="s">
        <v>483</v>
      </c>
      <c r="P30" s="3" t="s">
        <v>495</v>
      </c>
      <c r="Q30" s="5" t="s">
        <v>361</v>
      </c>
      <c r="S30" s="3" t="s">
        <v>180</v>
      </c>
      <c r="T30" s="3" t="s">
        <v>180</v>
      </c>
      <c r="U30" s="3" t="s">
        <v>182</v>
      </c>
      <c r="V30" s="3" t="s">
        <v>180</v>
      </c>
      <c r="W30" s="3" t="s">
        <v>180</v>
      </c>
      <c r="X30" s="3" t="s">
        <v>182</v>
      </c>
      <c r="Y30" s="3" t="s">
        <v>180</v>
      </c>
      <c r="Z30" s="4" t="s">
        <v>182</v>
      </c>
      <c r="AA30" s="18">
        <f t="shared" si="0"/>
        <v>5</v>
      </c>
      <c r="AB30" s="19">
        <f t="shared" si="1"/>
        <v>0.625</v>
      </c>
      <c r="AC30" s="3">
        <v>0</v>
      </c>
      <c r="AD30" s="3">
        <v>0</v>
      </c>
      <c r="AE30" s="3">
        <v>0</v>
      </c>
      <c r="AF30" s="3">
        <v>1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1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4">
        <v>0</v>
      </c>
      <c r="AX30" s="6">
        <f t="shared" si="2"/>
        <v>2</v>
      </c>
      <c r="AY30" s="3">
        <f t="shared" si="3"/>
        <v>20</v>
      </c>
      <c r="AZ30" s="5">
        <f t="shared" si="4"/>
        <v>0.1</v>
      </c>
      <c r="BA30" s="3">
        <v>1</v>
      </c>
      <c r="BB30" s="3">
        <v>1</v>
      </c>
      <c r="BC30" s="3">
        <v>2</v>
      </c>
      <c r="BD30" s="3">
        <v>2</v>
      </c>
      <c r="BE30" s="3">
        <v>1</v>
      </c>
      <c r="BF30" s="3">
        <v>0</v>
      </c>
      <c r="BG30" s="3">
        <v>1</v>
      </c>
      <c r="BH30" s="3">
        <v>1</v>
      </c>
      <c r="BI30" s="3">
        <v>0</v>
      </c>
      <c r="BJ30" s="3">
        <v>1</v>
      </c>
      <c r="BK30" s="3">
        <v>2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0</v>
      </c>
      <c r="BR30" s="3">
        <v>1</v>
      </c>
      <c r="BS30" s="3">
        <v>1</v>
      </c>
      <c r="BT30" s="4">
        <v>0</v>
      </c>
      <c r="BU30" s="4">
        <f t="shared" si="5"/>
        <v>19</v>
      </c>
      <c r="BV30" s="3">
        <f t="shared" si="6"/>
        <v>20</v>
      </c>
      <c r="BW30" s="3">
        <f t="shared" si="7"/>
        <v>0.95</v>
      </c>
      <c r="BX30" s="3">
        <f t="shared" si="8"/>
        <v>4</v>
      </c>
      <c r="BY30" s="3">
        <f t="shared" si="9"/>
        <v>15</v>
      </c>
      <c r="BZ30" s="3">
        <f t="shared" si="10"/>
        <v>3</v>
      </c>
    </row>
    <row r="31" spans="1:78" x14ac:dyDescent="0.25">
      <c r="A31" s="3" t="s">
        <v>72</v>
      </c>
      <c r="B31" s="15">
        <v>3</v>
      </c>
      <c r="C31" s="15">
        <v>0</v>
      </c>
      <c r="D31" s="15">
        <v>0</v>
      </c>
      <c r="E31" s="15" t="s">
        <v>353</v>
      </c>
      <c r="F31" s="3">
        <v>0</v>
      </c>
      <c r="G31" s="3">
        <v>0</v>
      </c>
      <c r="H31" s="3">
        <v>0</v>
      </c>
      <c r="I31" s="3">
        <v>0</v>
      </c>
      <c r="J31" s="5">
        <v>0</v>
      </c>
      <c r="K31" s="3">
        <v>1</v>
      </c>
      <c r="L31" s="3">
        <v>37</v>
      </c>
      <c r="M31" s="3" t="s">
        <v>485</v>
      </c>
      <c r="N31" s="3" t="s">
        <v>486</v>
      </c>
      <c r="O31" s="3" t="s">
        <v>491</v>
      </c>
      <c r="P31" s="3" t="s">
        <v>182</v>
      </c>
      <c r="Q31" s="5" t="s">
        <v>611</v>
      </c>
      <c r="S31" s="3" t="s">
        <v>182</v>
      </c>
      <c r="T31" s="3" t="s">
        <v>182</v>
      </c>
      <c r="U31" s="3" t="s">
        <v>182</v>
      </c>
      <c r="V31" s="3" t="s">
        <v>182</v>
      </c>
      <c r="W31" s="3" t="s">
        <v>182</v>
      </c>
      <c r="X31" s="3" t="s">
        <v>182</v>
      </c>
      <c r="Y31" s="3" t="s">
        <v>182</v>
      </c>
      <c r="Z31" s="4" t="s">
        <v>182</v>
      </c>
      <c r="AA31" s="18">
        <f t="shared" si="0"/>
        <v>0</v>
      </c>
      <c r="AB31" s="19">
        <f t="shared" si="1"/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4">
        <v>0</v>
      </c>
      <c r="AX31" s="6">
        <f t="shared" si="2"/>
        <v>0</v>
      </c>
      <c r="AY31" s="3">
        <f t="shared" si="3"/>
        <v>20</v>
      </c>
      <c r="AZ31" s="5">
        <f t="shared" si="4"/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4">
        <v>0</v>
      </c>
      <c r="BU31" s="4">
        <f t="shared" si="5"/>
        <v>0</v>
      </c>
      <c r="BV31" s="3">
        <f t="shared" si="6"/>
        <v>20</v>
      </c>
      <c r="BW31" s="3">
        <f t="shared" si="7"/>
        <v>0</v>
      </c>
      <c r="BX31" s="3">
        <f t="shared" si="8"/>
        <v>0</v>
      </c>
      <c r="BY31" s="3">
        <f t="shared" si="9"/>
        <v>0</v>
      </c>
      <c r="BZ31" s="3">
        <f t="shared" si="10"/>
        <v>3</v>
      </c>
    </row>
    <row r="32" spans="1:78" x14ac:dyDescent="0.25">
      <c r="A32" s="3" t="s">
        <v>73</v>
      </c>
      <c r="B32" s="15">
        <v>3</v>
      </c>
      <c r="C32" s="15">
        <v>0</v>
      </c>
      <c r="D32" s="15">
        <v>0</v>
      </c>
      <c r="E32" s="15" t="s">
        <v>353</v>
      </c>
      <c r="F32" s="3">
        <v>3</v>
      </c>
      <c r="G32" s="3">
        <v>0.05</v>
      </c>
      <c r="H32" s="3">
        <v>0</v>
      </c>
      <c r="I32" s="3">
        <v>0</v>
      </c>
      <c r="J32" s="5">
        <v>0</v>
      </c>
      <c r="K32" s="3">
        <v>0</v>
      </c>
      <c r="L32" s="3">
        <v>30</v>
      </c>
      <c r="M32" s="3" t="s">
        <v>485</v>
      </c>
      <c r="N32" s="3" t="s">
        <v>486</v>
      </c>
      <c r="O32" s="3" t="s">
        <v>494</v>
      </c>
      <c r="P32" s="3" t="s">
        <v>518</v>
      </c>
      <c r="Q32" s="5" t="s">
        <v>361</v>
      </c>
      <c r="S32" s="3" t="s">
        <v>182</v>
      </c>
      <c r="T32" s="3" t="s">
        <v>182</v>
      </c>
      <c r="U32" s="3" t="s">
        <v>182</v>
      </c>
      <c r="V32" s="3" t="s">
        <v>182</v>
      </c>
      <c r="W32" s="3" t="s">
        <v>182</v>
      </c>
      <c r="X32" s="3" t="s">
        <v>182</v>
      </c>
      <c r="Y32" s="3" t="s">
        <v>182</v>
      </c>
      <c r="Z32" s="4" t="s">
        <v>182</v>
      </c>
      <c r="AA32" s="18">
        <f t="shared" si="0"/>
        <v>0</v>
      </c>
      <c r="AB32" s="19">
        <f t="shared" si="1"/>
        <v>0</v>
      </c>
      <c r="AC32" s="3">
        <v>0</v>
      </c>
      <c r="AD32" s="3">
        <v>0</v>
      </c>
      <c r="AE32" s="3">
        <v>0</v>
      </c>
      <c r="AF32" s="3">
        <v>1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4">
        <v>0</v>
      </c>
      <c r="AX32" s="6">
        <f t="shared" si="2"/>
        <v>1</v>
      </c>
      <c r="AY32" s="3">
        <f t="shared" si="3"/>
        <v>20</v>
      </c>
      <c r="AZ32" s="5">
        <f t="shared" si="4"/>
        <v>0.05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4">
        <v>0</v>
      </c>
      <c r="BU32" s="4">
        <f t="shared" si="5"/>
        <v>0</v>
      </c>
      <c r="BV32" s="3">
        <f t="shared" si="6"/>
        <v>20</v>
      </c>
      <c r="BW32" s="3">
        <f t="shared" si="7"/>
        <v>0</v>
      </c>
      <c r="BX32" s="3">
        <f t="shared" si="8"/>
        <v>0</v>
      </c>
      <c r="BY32" s="3">
        <f t="shared" si="9"/>
        <v>0</v>
      </c>
      <c r="BZ32" s="3">
        <f t="shared" si="10"/>
        <v>3</v>
      </c>
    </row>
    <row r="33" spans="1:78" x14ac:dyDescent="0.25">
      <c r="A33" s="3" t="s">
        <v>38</v>
      </c>
      <c r="B33" s="15">
        <v>2</v>
      </c>
      <c r="C33" s="15">
        <v>1</v>
      </c>
      <c r="D33" s="15">
        <v>0.125</v>
      </c>
      <c r="E33" s="15" t="s">
        <v>353</v>
      </c>
      <c r="F33" s="3">
        <v>3</v>
      </c>
      <c r="G33" s="3">
        <v>0.6</v>
      </c>
      <c r="H33" s="3">
        <v>0.5</v>
      </c>
      <c r="I33" s="3">
        <v>2</v>
      </c>
      <c r="J33" s="5">
        <v>8</v>
      </c>
      <c r="K33" s="3">
        <v>0</v>
      </c>
      <c r="L33" s="3">
        <v>31</v>
      </c>
      <c r="M33" s="3" t="s">
        <v>505</v>
      </c>
      <c r="N33" s="3" t="s">
        <v>486</v>
      </c>
      <c r="O33" s="3" t="s">
        <v>489</v>
      </c>
      <c r="P33" s="3" t="s">
        <v>519</v>
      </c>
      <c r="Q33" s="5" t="s">
        <v>361</v>
      </c>
      <c r="S33" s="3" t="s">
        <v>182</v>
      </c>
      <c r="T33" s="3" t="s">
        <v>182</v>
      </c>
      <c r="U33" s="3" t="s">
        <v>182</v>
      </c>
      <c r="V33" s="3" t="s">
        <v>180</v>
      </c>
      <c r="W33" s="3" t="s">
        <v>182</v>
      </c>
      <c r="X33" s="3" t="s">
        <v>182</v>
      </c>
      <c r="Y33" s="3" t="s">
        <v>182</v>
      </c>
      <c r="Z33" s="4" t="s">
        <v>182</v>
      </c>
      <c r="AA33" s="18">
        <f t="shared" si="0"/>
        <v>1</v>
      </c>
      <c r="AB33" s="19">
        <f t="shared" si="1"/>
        <v>0.125</v>
      </c>
      <c r="AC33" s="3">
        <v>0</v>
      </c>
      <c r="AD33" s="3">
        <v>2</v>
      </c>
      <c r="AE33" s="3">
        <v>0</v>
      </c>
      <c r="AF33" s="3">
        <v>1</v>
      </c>
      <c r="AG33" s="3">
        <v>2</v>
      </c>
      <c r="AH33" s="3">
        <v>0</v>
      </c>
      <c r="AI33" s="3">
        <v>1</v>
      </c>
      <c r="AJ33" s="3">
        <v>1</v>
      </c>
      <c r="AK33" s="3">
        <v>0</v>
      </c>
      <c r="AL33" s="3">
        <v>2</v>
      </c>
      <c r="AM33" s="3">
        <v>0</v>
      </c>
      <c r="AN33" s="3">
        <v>0</v>
      </c>
      <c r="AO33" s="3">
        <v>1</v>
      </c>
      <c r="AP33" s="3">
        <v>0</v>
      </c>
      <c r="AQ33" s="3">
        <v>0</v>
      </c>
      <c r="AR33" s="3">
        <v>0</v>
      </c>
      <c r="AS33" s="3">
        <v>0</v>
      </c>
      <c r="AT33" s="3">
        <v>1</v>
      </c>
      <c r="AU33" s="3">
        <v>0</v>
      </c>
      <c r="AV33" s="3">
        <v>0</v>
      </c>
      <c r="AW33" s="4">
        <v>1</v>
      </c>
      <c r="AX33" s="6">
        <f t="shared" si="2"/>
        <v>12</v>
      </c>
      <c r="AY33" s="3">
        <f t="shared" si="3"/>
        <v>20</v>
      </c>
      <c r="AZ33" s="5">
        <f t="shared" si="4"/>
        <v>0.6</v>
      </c>
      <c r="BA33" s="3">
        <v>0</v>
      </c>
      <c r="BB33" s="3">
        <v>1</v>
      </c>
      <c r="BC33" s="3">
        <v>1</v>
      </c>
      <c r="BD33" s="3">
        <v>1</v>
      </c>
      <c r="BE33" s="3">
        <v>0</v>
      </c>
      <c r="BF33" s="3">
        <v>0</v>
      </c>
      <c r="BG33" s="3">
        <v>1</v>
      </c>
      <c r="BH33" s="3">
        <v>0</v>
      </c>
      <c r="BI33" s="3">
        <v>0</v>
      </c>
      <c r="BJ33" s="3">
        <v>1</v>
      </c>
      <c r="BK33" s="3">
        <v>1</v>
      </c>
      <c r="BL33" s="3">
        <v>0</v>
      </c>
      <c r="BM33" s="3">
        <v>0</v>
      </c>
      <c r="BN33" s="3">
        <v>1</v>
      </c>
      <c r="BO33" s="3">
        <v>1</v>
      </c>
      <c r="BP33" s="3">
        <v>0</v>
      </c>
      <c r="BQ33" s="3">
        <v>0</v>
      </c>
      <c r="BR33" s="3">
        <v>1</v>
      </c>
      <c r="BS33" s="3">
        <v>1</v>
      </c>
      <c r="BT33" s="4">
        <v>0</v>
      </c>
      <c r="BU33" s="4">
        <f t="shared" si="5"/>
        <v>10</v>
      </c>
      <c r="BV33" s="3">
        <f t="shared" si="6"/>
        <v>20</v>
      </c>
      <c r="BW33" s="3">
        <f t="shared" si="7"/>
        <v>0.5</v>
      </c>
      <c r="BX33" s="3">
        <f t="shared" si="8"/>
        <v>2</v>
      </c>
      <c r="BY33" s="3">
        <f t="shared" si="9"/>
        <v>8</v>
      </c>
      <c r="BZ33" s="3">
        <f t="shared" si="10"/>
        <v>3</v>
      </c>
    </row>
    <row r="34" spans="1:78" x14ac:dyDescent="0.25">
      <c r="A34" s="3" t="s">
        <v>111</v>
      </c>
      <c r="B34" s="15">
        <v>4</v>
      </c>
      <c r="C34" s="15">
        <v>2</v>
      </c>
      <c r="D34" s="15">
        <v>0.25</v>
      </c>
      <c r="E34" s="15" t="s">
        <v>353</v>
      </c>
      <c r="F34" s="3">
        <v>2</v>
      </c>
      <c r="G34" s="3">
        <v>0.8</v>
      </c>
      <c r="H34" s="3">
        <v>1.25</v>
      </c>
      <c r="I34" s="3">
        <v>5</v>
      </c>
      <c r="J34" s="5">
        <v>20</v>
      </c>
      <c r="K34" s="3">
        <v>1</v>
      </c>
      <c r="L34" s="3">
        <v>38</v>
      </c>
      <c r="M34" s="3" t="s">
        <v>488</v>
      </c>
      <c r="N34" s="3" t="s">
        <v>497</v>
      </c>
      <c r="O34" s="3" t="s">
        <v>483</v>
      </c>
      <c r="P34" s="3" t="s">
        <v>182</v>
      </c>
      <c r="Q34" s="5" t="s">
        <v>361</v>
      </c>
      <c r="S34" s="3" t="s">
        <v>180</v>
      </c>
      <c r="T34" s="3" t="s">
        <v>180</v>
      </c>
      <c r="U34" s="3" t="s">
        <v>182</v>
      </c>
      <c r="V34" s="3" t="s">
        <v>182</v>
      </c>
      <c r="W34" s="3" t="s">
        <v>182</v>
      </c>
      <c r="X34" s="3" t="s">
        <v>182</v>
      </c>
      <c r="Y34" s="3" t="s">
        <v>182</v>
      </c>
      <c r="Z34" s="4" t="s">
        <v>182</v>
      </c>
      <c r="AA34" s="18">
        <f t="shared" si="0"/>
        <v>2</v>
      </c>
      <c r="AB34" s="19">
        <f t="shared" si="1"/>
        <v>0.25</v>
      </c>
      <c r="AC34" s="3">
        <v>0</v>
      </c>
      <c r="AD34" s="3">
        <v>1</v>
      </c>
      <c r="AE34" s="3">
        <v>0</v>
      </c>
      <c r="AF34" s="3">
        <v>2</v>
      </c>
      <c r="AG34" s="3">
        <v>1</v>
      </c>
      <c r="AH34" s="3">
        <v>1</v>
      </c>
      <c r="AI34" s="3">
        <v>0</v>
      </c>
      <c r="AJ34" s="3">
        <v>2</v>
      </c>
      <c r="AK34" s="3">
        <v>1</v>
      </c>
      <c r="AL34" s="3">
        <v>1</v>
      </c>
      <c r="AM34" s="3">
        <v>0</v>
      </c>
      <c r="AN34" s="3">
        <v>0</v>
      </c>
      <c r="AO34" s="3">
        <v>1</v>
      </c>
      <c r="AP34" s="3">
        <v>0</v>
      </c>
      <c r="AQ34" s="3">
        <v>0</v>
      </c>
      <c r="AR34" s="3">
        <v>0</v>
      </c>
      <c r="AS34" s="3">
        <v>1</v>
      </c>
      <c r="AT34" s="3">
        <v>1</v>
      </c>
      <c r="AU34" s="3">
        <v>1</v>
      </c>
      <c r="AV34" s="3">
        <v>1</v>
      </c>
      <c r="AW34" s="4">
        <v>2</v>
      </c>
      <c r="AX34" s="6">
        <f t="shared" si="2"/>
        <v>16</v>
      </c>
      <c r="AY34" s="3">
        <f t="shared" si="3"/>
        <v>20</v>
      </c>
      <c r="AZ34" s="5">
        <f t="shared" si="4"/>
        <v>0.8</v>
      </c>
      <c r="BA34" s="3">
        <v>2</v>
      </c>
      <c r="BB34" s="3">
        <v>1</v>
      </c>
      <c r="BC34" s="3">
        <v>3</v>
      </c>
      <c r="BD34" s="3">
        <v>1</v>
      </c>
      <c r="BE34" s="3">
        <v>1</v>
      </c>
      <c r="BF34" s="3">
        <v>0</v>
      </c>
      <c r="BG34" s="3">
        <v>3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3</v>
      </c>
      <c r="BN34" s="3">
        <v>1</v>
      </c>
      <c r="BO34" s="3">
        <v>1</v>
      </c>
      <c r="BP34" s="3">
        <v>0</v>
      </c>
      <c r="BQ34" s="3">
        <v>1</v>
      </c>
      <c r="BR34" s="3">
        <v>1</v>
      </c>
      <c r="BS34" s="3">
        <v>1</v>
      </c>
      <c r="BT34" s="4">
        <v>1</v>
      </c>
      <c r="BU34" s="4">
        <f t="shared" si="5"/>
        <v>25</v>
      </c>
      <c r="BV34" s="3">
        <f t="shared" si="6"/>
        <v>20</v>
      </c>
      <c r="BW34" s="3">
        <f t="shared" si="7"/>
        <v>1.25</v>
      </c>
      <c r="BX34" s="3">
        <f t="shared" si="8"/>
        <v>5</v>
      </c>
      <c r="BY34" s="3">
        <f t="shared" si="9"/>
        <v>20</v>
      </c>
      <c r="BZ34" s="3">
        <f t="shared" si="10"/>
        <v>3</v>
      </c>
    </row>
    <row r="35" spans="1:78" x14ac:dyDescent="0.25">
      <c r="A35" s="3" t="s">
        <v>112</v>
      </c>
      <c r="B35" s="15">
        <v>4</v>
      </c>
      <c r="C35" s="15">
        <v>0</v>
      </c>
      <c r="D35" s="15">
        <v>0</v>
      </c>
      <c r="E35" s="15" t="s">
        <v>353</v>
      </c>
      <c r="F35" s="3">
        <v>3</v>
      </c>
      <c r="G35" s="3">
        <v>5.2631578947368418E-2</v>
      </c>
      <c r="H35" s="3">
        <v>0.05</v>
      </c>
      <c r="I35" s="3">
        <v>0</v>
      </c>
      <c r="J35" s="5">
        <v>1</v>
      </c>
      <c r="K35" s="3">
        <v>0</v>
      </c>
      <c r="L35" s="3">
        <v>39</v>
      </c>
      <c r="M35" s="3" t="s">
        <v>493</v>
      </c>
      <c r="N35" s="3" t="s">
        <v>486</v>
      </c>
      <c r="O35" s="3" t="s">
        <v>487</v>
      </c>
      <c r="Q35" s="5" t="s">
        <v>361</v>
      </c>
      <c r="S35" s="3" t="s">
        <v>182</v>
      </c>
      <c r="T35" s="3" t="s">
        <v>182</v>
      </c>
      <c r="U35" s="3" t="s">
        <v>182</v>
      </c>
      <c r="V35" s="3" t="s">
        <v>182</v>
      </c>
      <c r="W35" s="3" t="s">
        <v>182</v>
      </c>
      <c r="X35" s="3" t="s">
        <v>182</v>
      </c>
      <c r="Y35" s="3" t="s">
        <v>182</v>
      </c>
      <c r="Z35" s="4" t="s">
        <v>182</v>
      </c>
      <c r="AA35" s="18">
        <f t="shared" ref="AA35:AA66" si="11">COUNTIF(S35:Z35, "Yes")</f>
        <v>0</v>
      </c>
      <c r="AB35" s="19">
        <f t="shared" ref="AB35:AB66" si="12">AA35/COUNTA(S35:Z35)</f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1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S35" s="3">
        <v>0</v>
      </c>
      <c r="AT35" s="3">
        <v>0</v>
      </c>
      <c r="AU35" s="3">
        <v>0</v>
      </c>
      <c r="AV35" s="3">
        <v>0</v>
      </c>
      <c r="AW35" s="4">
        <v>0</v>
      </c>
      <c r="AX35" s="6">
        <f t="shared" si="2"/>
        <v>1</v>
      </c>
      <c r="AY35" s="3">
        <f t="shared" si="3"/>
        <v>19</v>
      </c>
      <c r="AZ35" s="5">
        <f t="shared" si="4"/>
        <v>5.2631578947368418E-2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1</v>
      </c>
      <c r="BP35" s="3">
        <v>0</v>
      </c>
      <c r="BQ35" s="3">
        <v>0</v>
      </c>
      <c r="BR35" s="3">
        <v>0</v>
      </c>
      <c r="BS35" s="3">
        <v>0</v>
      </c>
      <c r="BT35" s="4">
        <v>0</v>
      </c>
      <c r="BU35" s="4">
        <f t="shared" si="5"/>
        <v>1</v>
      </c>
      <c r="BV35" s="3">
        <f t="shared" si="6"/>
        <v>20</v>
      </c>
      <c r="BW35" s="3">
        <f t="shared" si="7"/>
        <v>0.05</v>
      </c>
      <c r="BX35" s="3">
        <f t="shared" si="8"/>
        <v>0</v>
      </c>
      <c r="BY35" s="3">
        <f t="shared" si="9"/>
        <v>1</v>
      </c>
      <c r="BZ35" s="3">
        <f t="shared" si="10"/>
        <v>3</v>
      </c>
    </row>
    <row r="36" spans="1:78" x14ac:dyDescent="0.25">
      <c r="A36" s="3" t="s">
        <v>113</v>
      </c>
      <c r="B36" s="15">
        <v>4</v>
      </c>
      <c r="C36" s="15">
        <v>0</v>
      </c>
      <c r="D36" s="15">
        <v>0</v>
      </c>
      <c r="E36" s="15" t="s">
        <v>353</v>
      </c>
      <c r="F36" s="3">
        <v>3</v>
      </c>
      <c r="G36" s="3">
        <v>0.4</v>
      </c>
      <c r="H36" s="3">
        <v>0.3</v>
      </c>
      <c r="I36" s="3">
        <v>1</v>
      </c>
      <c r="J36" s="5">
        <v>5</v>
      </c>
      <c r="K36" s="3">
        <v>0</v>
      </c>
      <c r="L36" s="3">
        <v>22</v>
      </c>
      <c r="M36" s="3" t="s">
        <v>488</v>
      </c>
      <c r="N36" s="3" t="s">
        <v>486</v>
      </c>
      <c r="O36" s="3" t="s">
        <v>483</v>
      </c>
      <c r="P36" s="3" t="s">
        <v>520</v>
      </c>
      <c r="Q36" s="5" t="s">
        <v>361</v>
      </c>
      <c r="S36" s="3" t="s">
        <v>182</v>
      </c>
      <c r="T36" s="3" t="s">
        <v>182</v>
      </c>
      <c r="U36" s="3" t="s">
        <v>182</v>
      </c>
      <c r="V36" s="3" t="s">
        <v>182</v>
      </c>
      <c r="W36" s="3" t="s">
        <v>182</v>
      </c>
      <c r="X36" s="3" t="s">
        <v>182</v>
      </c>
      <c r="Y36" s="3" t="s">
        <v>182</v>
      </c>
      <c r="Z36" s="4" t="s">
        <v>182</v>
      </c>
      <c r="AA36" s="18">
        <f t="shared" si="11"/>
        <v>0</v>
      </c>
      <c r="AB36" s="19">
        <f t="shared" si="12"/>
        <v>0</v>
      </c>
      <c r="AC36" s="3">
        <v>0</v>
      </c>
      <c r="AD36" s="3">
        <v>1</v>
      </c>
      <c r="AE36" s="3">
        <v>0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</v>
      </c>
      <c r="AL36" s="3">
        <v>1</v>
      </c>
      <c r="AM36" s="3">
        <v>0</v>
      </c>
      <c r="AN36" s="3">
        <v>2</v>
      </c>
      <c r="AO36" s="3">
        <v>2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4">
        <v>0</v>
      </c>
      <c r="AX36" s="6">
        <f t="shared" si="2"/>
        <v>8</v>
      </c>
      <c r="AY36" s="3">
        <f t="shared" si="3"/>
        <v>20</v>
      </c>
      <c r="AZ36" s="5">
        <f t="shared" si="4"/>
        <v>0.4</v>
      </c>
      <c r="BA36" s="3">
        <v>0</v>
      </c>
      <c r="BB36" s="3">
        <v>0</v>
      </c>
      <c r="BC36" s="3">
        <v>0</v>
      </c>
      <c r="BD36" s="3">
        <v>1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1</v>
      </c>
      <c r="BL36" s="3">
        <v>0</v>
      </c>
      <c r="BM36" s="3">
        <v>0</v>
      </c>
      <c r="BN36" s="3">
        <v>1</v>
      </c>
      <c r="BO36" s="3">
        <v>0</v>
      </c>
      <c r="BP36" s="3">
        <v>0</v>
      </c>
      <c r="BQ36" s="3">
        <v>0</v>
      </c>
      <c r="BR36" s="3">
        <v>2</v>
      </c>
      <c r="BS36" s="3">
        <v>1</v>
      </c>
      <c r="BT36" s="4">
        <v>0</v>
      </c>
      <c r="BU36" s="4">
        <f t="shared" si="5"/>
        <v>6</v>
      </c>
      <c r="BV36" s="3">
        <f t="shared" si="6"/>
        <v>20</v>
      </c>
      <c r="BW36" s="3">
        <f t="shared" si="7"/>
        <v>0.3</v>
      </c>
      <c r="BX36" s="3">
        <f t="shared" si="8"/>
        <v>1</v>
      </c>
      <c r="BY36" s="3">
        <f t="shared" si="9"/>
        <v>5</v>
      </c>
      <c r="BZ36" s="3">
        <f t="shared" si="10"/>
        <v>3</v>
      </c>
    </row>
    <row r="37" spans="1:78" x14ac:dyDescent="0.25">
      <c r="A37" s="3" t="s">
        <v>4</v>
      </c>
      <c r="B37" s="15">
        <v>1</v>
      </c>
      <c r="C37" s="15">
        <v>2</v>
      </c>
      <c r="D37" s="15">
        <v>0.25</v>
      </c>
      <c r="E37" s="15" t="s">
        <v>353</v>
      </c>
      <c r="F37" s="3">
        <v>1</v>
      </c>
      <c r="G37" s="3">
        <v>0.75</v>
      </c>
      <c r="H37" s="3">
        <v>0.95</v>
      </c>
      <c r="I37" s="3">
        <v>3</v>
      </c>
      <c r="J37" s="5">
        <v>16</v>
      </c>
      <c r="K37" s="3">
        <v>1</v>
      </c>
      <c r="L37" s="3">
        <v>50</v>
      </c>
      <c r="M37" s="3" t="s">
        <v>485</v>
      </c>
      <c r="N37" s="3" t="s">
        <v>486</v>
      </c>
      <c r="O37" s="3" t="s">
        <v>487</v>
      </c>
      <c r="P37" s="3" t="s">
        <v>521</v>
      </c>
      <c r="Q37" s="5" t="s">
        <v>361</v>
      </c>
      <c r="S37" s="3" t="s">
        <v>182</v>
      </c>
      <c r="T37" s="3" t="s">
        <v>182</v>
      </c>
      <c r="U37" s="3" t="s">
        <v>182</v>
      </c>
      <c r="V37" s="3" t="s">
        <v>180</v>
      </c>
      <c r="W37" s="3" t="s">
        <v>180</v>
      </c>
      <c r="X37" s="3" t="s">
        <v>182</v>
      </c>
      <c r="Y37" s="3" t="s">
        <v>182</v>
      </c>
      <c r="Z37" s="4" t="s">
        <v>182</v>
      </c>
      <c r="AA37" s="18">
        <f t="shared" si="11"/>
        <v>2</v>
      </c>
      <c r="AB37" s="19">
        <f t="shared" si="12"/>
        <v>0.25</v>
      </c>
      <c r="AC37" s="3">
        <v>0</v>
      </c>
      <c r="AD37" s="3">
        <v>2</v>
      </c>
      <c r="AE37" s="3">
        <v>0</v>
      </c>
      <c r="AF37" s="3">
        <v>1</v>
      </c>
      <c r="AG37" s="3">
        <v>1</v>
      </c>
      <c r="AH37" s="3">
        <v>0</v>
      </c>
      <c r="AI37" s="3">
        <v>1</v>
      </c>
      <c r="AJ37" s="3">
        <v>0</v>
      </c>
      <c r="AK37" s="3">
        <v>0</v>
      </c>
      <c r="AL37" s="3">
        <v>1</v>
      </c>
      <c r="AM37" s="3">
        <v>0</v>
      </c>
      <c r="AN37" s="3">
        <v>1</v>
      </c>
      <c r="AO37" s="3">
        <v>1</v>
      </c>
      <c r="AP37" s="3">
        <v>0</v>
      </c>
      <c r="AQ37" s="3">
        <v>0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4">
        <v>2</v>
      </c>
      <c r="AX37" s="6">
        <f t="shared" si="2"/>
        <v>15</v>
      </c>
      <c r="AY37" s="3">
        <f t="shared" si="3"/>
        <v>20</v>
      </c>
      <c r="AZ37" s="5">
        <f t="shared" si="4"/>
        <v>0.75</v>
      </c>
      <c r="BA37" s="3">
        <v>1</v>
      </c>
      <c r="BB37" s="3">
        <v>1</v>
      </c>
      <c r="BC37" s="3">
        <v>2</v>
      </c>
      <c r="BD37" s="3">
        <v>1</v>
      </c>
      <c r="BE37" s="3">
        <v>2</v>
      </c>
      <c r="BF37" s="3">
        <v>3</v>
      </c>
      <c r="BG37" s="3">
        <v>2</v>
      </c>
      <c r="BH37" s="3">
        <v>2</v>
      </c>
      <c r="BI37" s="3">
        <v>0</v>
      </c>
      <c r="BJ37" s="3">
        <v>1</v>
      </c>
      <c r="BK37" s="3">
        <v>1</v>
      </c>
      <c r="BL37" s="3">
        <v>0</v>
      </c>
      <c r="BM37" s="3">
        <v>2</v>
      </c>
      <c r="BN37" s="3">
        <v>0</v>
      </c>
      <c r="BO37" s="3">
        <v>0</v>
      </c>
      <c r="BP37" s="3">
        <v>1</v>
      </c>
      <c r="BQ37" s="3">
        <v>0</v>
      </c>
      <c r="BR37" s="3">
        <v>0</v>
      </c>
      <c r="BS37" s="3">
        <v>0</v>
      </c>
      <c r="BT37" s="4">
        <v>0</v>
      </c>
      <c r="BU37" s="4">
        <f t="shared" si="5"/>
        <v>19</v>
      </c>
      <c r="BV37" s="3">
        <f t="shared" si="6"/>
        <v>20</v>
      </c>
      <c r="BW37" s="3">
        <f t="shared" si="7"/>
        <v>0.95</v>
      </c>
      <c r="BX37" s="3">
        <f t="shared" si="8"/>
        <v>3</v>
      </c>
      <c r="BY37" s="3">
        <f t="shared" si="9"/>
        <v>16</v>
      </c>
      <c r="BZ37" s="3">
        <f t="shared" si="10"/>
        <v>3</v>
      </c>
    </row>
    <row r="38" spans="1:78" x14ac:dyDescent="0.25">
      <c r="A38" s="3" t="s">
        <v>5</v>
      </c>
      <c r="B38" s="15">
        <v>1</v>
      </c>
      <c r="C38" s="15">
        <v>4</v>
      </c>
      <c r="D38" s="15">
        <v>0.5</v>
      </c>
      <c r="E38" s="15" t="s">
        <v>356</v>
      </c>
      <c r="F38" s="3">
        <v>0</v>
      </c>
      <c r="G38" s="3">
        <v>0.55000000000000004</v>
      </c>
      <c r="H38" s="3">
        <v>1.05</v>
      </c>
      <c r="I38" s="3">
        <v>6</v>
      </c>
      <c r="J38" s="5">
        <v>15</v>
      </c>
      <c r="K38" s="3">
        <v>1</v>
      </c>
      <c r="L38" s="3">
        <v>28</v>
      </c>
      <c r="M38" s="3" t="s">
        <v>505</v>
      </c>
      <c r="N38" s="3" t="s">
        <v>486</v>
      </c>
      <c r="O38" s="3" t="s">
        <v>489</v>
      </c>
      <c r="P38" s="3" t="s">
        <v>522</v>
      </c>
      <c r="Q38" s="5" t="s">
        <v>362</v>
      </c>
      <c r="S38" s="3" t="s">
        <v>180</v>
      </c>
      <c r="T38" s="3" t="s">
        <v>180</v>
      </c>
      <c r="U38" s="3" t="s">
        <v>180</v>
      </c>
      <c r="V38" s="3" t="s">
        <v>182</v>
      </c>
      <c r="W38" s="3" t="s">
        <v>182</v>
      </c>
      <c r="X38" s="3" t="s">
        <v>182</v>
      </c>
      <c r="Y38" s="3" t="s">
        <v>180</v>
      </c>
      <c r="Z38" s="4" t="s">
        <v>182</v>
      </c>
      <c r="AA38" s="18">
        <f t="shared" si="11"/>
        <v>4</v>
      </c>
      <c r="AB38" s="19">
        <f t="shared" si="12"/>
        <v>0.5</v>
      </c>
      <c r="AC38" s="3">
        <v>0</v>
      </c>
      <c r="AD38" s="3">
        <v>2</v>
      </c>
      <c r="AE38" s="3">
        <v>0</v>
      </c>
      <c r="AF38" s="3">
        <v>1</v>
      </c>
      <c r="AG38" s="3">
        <v>2</v>
      </c>
      <c r="AH38" s="3">
        <v>0</v>
      </c>
      <c r="AI38" s="3">
        <v>0</v>
      </c>
      <c r="AJ38" s="3">
        <v>0</v>
      </c>
      <c r="AK38" s="3">
        <v>0</v>
      </c>
      <c r="AL38" s="3">
        <v>2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2</v>
      </c>
      <c r="AT38" s="3">
        <v>0</v>
      </c>
      <c r="AU38" s="3">
        <v>0</v>
      </c>
      <c r="AV38" s="3">
        <v>0</v>
      </c>
      <c r="AW38" s="4">
        <v>2</v>
      </c>
      <c r="AX38" s="6">
        <f t="shared" si="2"/>
        <v>11</v>
      </c>
      <c r="AY38" s="3">
        <f t="shared" si="3"/>
        <v>20</v>
      </c>
      <c r="AZ38" s="5">
        <f t="shared" si="4"/>
        <v>0.55000000000000004</v>
      </c>
      <c r="BA38" s="3">
        <v>1</v>
      </c>
      <c r="BB38" s="3">
        <v>0</v>
      </c>
      <c r="BC38" s="3">
        <v>2</v>
      </c>
      <c r="BD38" s="3">
        <v>3</v>
      </c>
      <c r="BE38" s="3">
        <v>0</v>
      </c>
      <c r="BF38" s="3">
        <v>0</v>
      </c>
      <c r="BG38" s="3">
        <v>1</v>
      </c>
      <c r="BH38" s="3">
        <v>1</v>
      </c>
      <c r="BI38" s="3">
        <v>1</v>
      </c>
      <c r="BJ38" s="3">
        <v>2</v>
      </c>
      <c r="BK38" s="3">
        <v>2</v>
      </c>
      <c r="BL38" s="3">
        <v>0</v>
      </c>
      <c r="BM38" s="3">
        <v>2</v>
      </c>
      <c r="BN38" s="3">
        <v>1</v>
      </c>
      <c r="BO38" s="3">
        <v>0</v>
      </c>
      <c r="BP38" s="3">
        <v>1</v>
      </c>
      <c r="BQ38" s="3">
        <v>1</v>
      </c>
      <c r="BR38" s="3">
        <v>0</v>
      </c>
      <c r="BS38" s="3">
        <v>1</v>
      </c>
      <c r="BT38" s="4">
        <v>2</v>
      </c>
      <c r="BU38" s="4">
        <f t="shared" si="5"/>
        <v>21</v>
      </c>
      <c r="BV38" s="3">
        <f t="shared" si="6"/>
        <v>20</v>
      </c>
      <c r="BW38" s="3">
        <f t="shared" si="7"/>
        <v>1.05</v>
      </c>
      <c r="BX38" s="3">
        <f t="shared" si="8"/>
        <v>6</v>
      </c>
      <c r="BY38" s="3">
        <f t="shared" si="9"/>
        <v>15</v>
      </c>
      <c r="BZ38" s="3">
        <f t="shared" si="10"/>
        <v>3</v>
      </c>
    </row>
    <row r="39" spans="1:78" x14ac:dyDescent="0.25">
      <c r="A39" s="3" t="s">
        <v>74</v>
      </c>
      <c r="B39" s="15">
        <v>3</v>
      </c>
      <c r="C39" s="15">
        <v>0</v>
      </c>
      <c r="D39" s="15">
        <v>0</v>
      </c>
      <c r="E39" s="15" t="s">
        <v>353</v>
      </c>
      <c r="F39" s="3">
        <v>0</v>
      </c>
      <c r="G39" s="3">
        <v>0.36842105263157893</v>
      </c>
      <c r="H39" s="3">
        <v>0.4</v>
      </c>
      <c r="I39" s="3">
        <v>3</v>
      </c>
      <c r="J39" s="5">
        <v>5</v>
      </c>
      <c r="K39" s="3">
        <v>1</v>
      </c>
      <c r="L39" s="3">
        <v>28</v>
      </c>
      <c r="M39" s="3" t="s">
        <v>493</v>
      </c>
      <c r="N39" s="3" t="s">
        <v>486</v>
      </c>
      <c r="O39" s="3" t="s">
        <v>491</v>
      </c>
      <c r="P39" s="3" t="s">
        <v>182</v>
      </c>
      <c r="Q39" s="5" t="s">
        <v>361</v>
      </c>
      <c r="S39" s="3" t="s">
        <v>182</v>
      </c>
      <c r="T39" s="3" t="s">
        <v>182</v>
      </c>
      <c r="U39" s="3" t="s">
        <v>182</v>
      </c>
      <c r="V39" s="3" t="s">
        <v>182</v>
      </c>
      <c r="W39" s="3" t="s">
        <v>182</v>
      </c>
      <c r="X39" s="3" t="s">
        <v>182</v>
      </c>
      <c r="Y39" s="3" t="s">
        <v>182</v>
      </c>
      <c r="Z39" s="4" t="s">
        <v>182</v>
      </c>
      <c r="AA39" s="18">
        <f t="shared" si="11"/>
        <v>0</v>
      </c>
      <c r="AB39" s="19">
        <f t="shared" si="12"/>
        <v>0</v>
      </c>
      <c r="AC39" s="3">
        <v>0</v>
      </c>
      <c r="AD39" s="3">
        <v>0</v>
      </c>
      <c r="AE39" s="3">
        <v>0</v>
      </c>
      <c r="AF39" s="3">
        <v>1</v>
      </c>
      <c r="AG39" s="3">
        <v>2</v>
      </c>
      <c r="AH39" s="3">
        <v>1</v>
      </c>
      <c r="AJ39" s="3">
        <v>0</v>
      </c>
      <c r="AK39" s="3">
        <v>0</v>
      </c>
      <c r="AL39" s="3">
        <v>2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1</v>
      </c>
      <c r="AT39" s="3">
        <v>0</v>
      </c>
      <c r="AU39" s="3">
        <v>0</v>
      </c>
      <c r="AV39" s="3">
        <v>0</v>
      </c>
      <c r="AW39" s="4">
        <v>0</v>
      </c>
      <c r="AX39" s="6">
        <f t="shared" si="2"/>
        <v>7</v>
      </c>
      <c r="AY39" s="3">
        <f t="shared" si="3"/>
        <v>19</v>
      </c>
      <c r="AZ39" s="5">
        <f t="shared" si="4"/>
        <v>0.36842105263157893</v>
      </c>
      <c r="BA39" s="3">
        <v>1</v>
      </c>
      <c r="BB39" s="3">
        <v>1</v>
      </c>
      <c r="BC39" s="3">
        <v>1</v>
      </c>
      <c r="BD39" s="3">
        <v>0</v>
      </c>
      <c r="BE39" s="3">
        <v>0</v>
      </c>
      <c r="BF39" s="3">
        <v>0</v>
      </c>
      <c r="BG39" s="3">
        <v>1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1</v>
      </c>
      <c r="BS39" s="3">
        <v>1</v>
      </c>
      <c r="BT39" s="4">
        <v>2</v>
      </c>
      <c r="BU39" s="4">
        <f t="shared" si="5"/>
        <v>8</v>
      </c>
      <c r="BV39" s="3">
        <f t="shared" si="6"/>
        <v>20</v>
      </c>
      <c r="BW39" s="3">
        <f t="shared" si="7"/>
        <v>0.4</v>
      </c>
      <c r="BX39" s="3">
        <f t="shared" si="8"/>
        <v>3</v>
      </c>
      <c r="BY39" s="3">
        <f t="shared" si="9"/>
        <v>5</v>
      </c>
      <c r="BZ39" s="3">
        <f t="shared" si="10"/>
        <v>3</v>
      </c>
    </row>
    <row r="40" spans="1:78" x14ac:dyDescent="0.25">
      <c r="A40" s="3" t="s">
        <v>6</v>
      </c>
      <c r="B40" s="15">
        <v>1</v>
      </c>
      <c r="C40" s="15">
        <v>1</v>
      </c>
      <c r="D40" s="15">
        <v>0.125</v>
      </c>
      <c r="E40" s="15" t="s">
        <v>353</v>
      </c>
      <c r="F40" s="3">
        <v>3</v>
      </c>
      <c r="G40" s="3">
        <v>0.75</v>
      </c>
      <c r="H40" s="3">
        <v>0.65</v>
      </c>
      <c r="I40" s="3">
        <v>2</v>
      </c>
      <c r="J40" s="5">
        <v>11</v>
      </c>
      <c r="K40" s="3">
        <v>0</v>
      </c>
      <c r="L40" s="3">
        <v>31</v>
      </c>
      <c r="M40" s="3" t="s">
        <v>488</v>
      </c>
      <c r="N40" s="3" t="s">
        <v>486</v>
      </c>
      <c r="O40" s="3" t="s">
        <v>489</v>
      </c>
      <c r="P40" s="3" t="s">
        <v>396</v>
      </c>
      <c r="Q40" s="5" t="s">
        <v>361</v>
      </c>
      <c r="S40" s="3" t="s">
        <v>182</v>
      </c>
      <c r="T40" s="3" t="s">
        <v>180</v>
      </c>
      <c r="U40" s="3" t="s">
        <v>182</v>
      </c>
      <c r="V40" s="3" t="s">
        <v>182</v>
      </c>
      <c r="W40" s="3" t="s">
        <v>182</v>
      </c>
      <c r="X40" s="3" t="s">
        <v>182</v>
      </c>
      <c r="Y40" s="3" t="s">
        <v>182</v>
      </c>
      <c r="Z40" s="4" t="s">
        <v>182</v>
      </c>
      <c r="AA40" s="18">
        <f t="shared" si="11"/>
        <v>1</v>
      </c>
      <c r="AB40" s="19">
        <f t="shared" si="12"/>
        <v>0.125</v>
      </c>
      <c r="AC40" s="3">
        <v>0</v>
      </c>
      <c r="AD40" s="3">
        <v>0</v>
      </c>
      <c r="AE40" s="3">
        <v>0</v>
      </c>
      <c r="AF40" s="3">
        <v>2</v>
      </c>
      <c r="AG40" s="3">
        <v>1</v>
      </c>
      <c r="AH40" s="3">
        <v>2</v>
      </c>
      <c r="AI40" s="3">
        <v>0</v>
      </c>
      <c r="AJ40" s="3">
        <v>1</v>
      </c>
      <c r="AK40" s="3">
        <v>0</v>
      </c>
      <c r="AL40" s="3">
        <v>2</v>
      </c>
      <c r="AM40" s="3">
        <v>0</v>
      </c>
      <c r="AN40" s="3">
        <v>1</v>
      </c>
      <c r="AO40" s="3">
        <v>1</v>
      </c>
      <c r="AP40" s="3">
        <v>1</v>
      </c>
      <c r="AQ40" s="3">
        <v>1</v>
      </c>
      <c r="AR40" s="3">
        <v>0</v>
      </c>
      <c r="AS40" s="3">
        <v>1</v>
      </c>
      <c r="AT40" s="3">
        <v>1</v>
      </c>
      <c r="AU40" s="3">
        <v>1</v>
      </c>
      <c r="AV40" s="3">
        <v>0</v>
      </c>
      <c r="AW40" s="4">
        <v>0</v>
      </c>
      <c r="AX40" s="6">
        <f t="shared" si="2"/>
        <v>15</v>
      </c>
      <c r="AY40" s="3">
        <f t="shared" si="3"/>
        <v>20</v>
      </c>
      <c r="AZ40" s="5">
        <f t="shared" si="4"/>
        <v>0.75</v>
      </c>
      <c r="BA40" s="3">
        <v>1</v>
      </c>
      <c r="BB40" s="3">
        <v>1</v>
      </c>
      <c r="BC40" s="3">
        <v>1</v>
      </c>
      <c r="BD40" s="3">
        <v>1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1</v>
      </c>
      <c r="BK40" s="3">
        <v>1</v>
      </c>
      <c r="BL40" s="3">
        <v>1</v>
      </c>
      <c r="BM40" s="3">
        <v>1</v>
      </c>
      <c r="BN40" s="3">
        <v>1</v>
      </c>
      <c r="BO40" s="3">
        <v>0</v>
      </c>
      <c r="BP40" s="3">
        <v>1</v>
      </c>
      <c r="BQ40" s="3">
        <v>1</v>
      </c>
      <c r="BR40" s="3">
        <v>1</v>
      </c>
      <c r="BS40" s="3">
        <v>1</v>
      </c>
      <c r="BT40" s="4">
        <v>0</v>
      </c>
      <c r="BU40" s="4">
        <f t="shared" si="5"/>
        <v>13</v>
      </c>
      <c r="BV40" s="3">
        <f t="shared" si="6"/>
        <v>20</v>
      </c>
      <c r="BW40" s="3">
        <f t="shared" si="7"/>
        <v>0.65</v>
      </c>
      <c r="BX40" s="3">
        <f t="shared" si="8"/>
        <v>2</v>
      </c>
      <c r="BY40" s="3">
        <f t="shared" si="9"/>
        <v>11</v>
      </c>
      <c r="BZ40" s="3">
        <f t="shared" si="10"/>
        <v>3</v>
      </c>
    </row>
    <row r="41" spans="1:78" x14ac:dyDescent="0.25">
      <c r="A41" s="3" t="s">
        <v>114</v>
      </c>
      <c r="B41" s="15">
        <v>4</v>
      </c>
      <c r="C41" s="15">
        <v>0</v>
      </c>
      <c r="D41" s="15">
        <v>0</v>
      </c>
      <c r="E41" s="15" t="s">
        <v>353</v>
      </c>
      <c r="F41" s="3">
        <v>1</v>
      </c>
      <c r="G41" s="3">
        <v>0.3</v>
      </c>
      <c r="H41" s="3">
        <v>0</v>
      </c>
      <c r="I41" s="3">
        <v>0</v>
      </c>
      <c r="J41" s="5">
        <v>0</v>
      </c>
      <c r="K41" s="3">
        <v>1</v>
      </c>
      <c r="L41" s="3">
        <v>48</v>
      </c>
      <c r="M41" s="3" t="s">
        <v>488</v>
      </c>
      <c r="N41" s="3" t="s">
        <v>523</v>
      </c>
      <c r="O41" s="3" t="s">
        <v>494</v>
      </c>
      <c r="P41" s="3" t="s">
        <v>484</v>
      </c>
      <c r="Q41" s="5" t="s">
        <v>361</v>
      </c>
      <c r="S41" s="3" t="s">
        <v>182</v>
      </c>
      <c r="T41" s="3" t="s">
        <v>182</v>
      </c>
      <c r="U41" s="3" t="s">
        <v>182</v>
      </c>
      <c r="V41" s="3" t="s">
        <v>182</v>
      </c>
      <c r="W41" s="3" t="s">
        <v>182</v>
      </c>
      <c r="X41" s="3" t="s">
        <v>182</v>
      </c>
      <c r="Y41" s="3" t="s">
        <v>182</v>
      </c>
      <c r="Z41" s="4" t="s">
        <v>182</v>
      </c>
      <c r="AA41" s="18">
        <f t="shared" si="11"/>
        <v>0</v>
      </c>
      <c r="AB41" s="19">
        <f t="shared" si="12"/>
        <v>0</v>
      </c>
      <c r="AC41" s="3">
        <v>0</v>
      </c>
      <c r="AD41" s="3">
        <v>1</v>
      </c>
      <c r="AE41" s="3">
        <v>0</v>
      </c>
      <c r="AF41" s="3">
        <v>0</v>
      </c>
      <c r="AG41" s="3">
        <v>0</v>
      </c>
      <c r="AH41" s="3">
        <v>0</v>
      </c>
      <c r="AI41" s="3">
        <v>1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2</v>
      </c>
      <c r="AU41" s="3">
        <v>0</v>
      </c>
      <c r="AV41" s="3">
        <v>1</v>
      </c>
      <c r="AW41" s="4">
        <v>1</v>
      </c>
      <c r="AX41" s="6">
        <f t="shared" si="2"/>
        <v>6</v>
      </c>
      <c r="AY41" s="3">
        <f t="shared" si="3"/>
        <v>20</v>
      </c>
      <c r="AZ41" s="5">
        <f t="shared" si="4"/>
        <v>0.3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4">
        <v>0</v>
      </c>
      <c r="BU41" s="4">
        <f t="shared" si="5"/>
        <v>0</v>
      </c>
      <c r="BV41" s="3">
        <f t="shared" si="6"/>
        <v>20</v>
      </c>
      <c r="BW41" s="3">
        <f t="shared" si="7"/>
        <v>0</v>
      </c>
      <c r="BX41" s="3">
        <f t="shared" si="8"/>
        <v>0</v>
      </c>
      <c r="BY41" s="3">
        <f t="shared" si="9"/>
        <v>0</v>
      </c>
      <c r="BZ41" s="3">
        <f t="shared" si="10"/>
        <v>3</v>
      </c>
    </row>
    <row r="42" spans="1:78" x14ac:dyDescent="0.25">
      <c r="A42" s="3" t="s">
        <v>115</v>
      </c>
      <c r="B42" s="15">
        <v>4</v>
      </c>
      <c r="C42" s="15">
        <v>4</v>
      </c>
      <c r="D42" s="15">
        <v>0.5</v>
      </c>
      <c r="E42" s="15" t="s">
        <v>356</v>
      </c>
      <c r="F42" s="3">
        <v>2</v>
      </c>
      <c r="G42" s="3">
        <v>0.5</v>
      </c>
      <c r="H42" s="3">
        <v>0.5</v>
      </c>
      <c r="I42" s="3">
        <v>1</v>
      </c>
      <c r="J42" s="5">
        <v>9</v>
      </c>
      <c r="K42" s="3">
        <v>1</v>
      </c>
      <c r="L42" s="3">
        <v>37</v>
      </c>
      <c r="M42" s="3" t="s">
        <v>481</v>
      </c>
      <c r="N42" s="3" t="s">
        <v>500</v>
      </c>
      <c r="O42" s="3" t="s">
        <v>483</v>
      </c>
      <c r="P42" s="3" t="s">
        <v>524</v>
      </c>
      <c r="Q42" s="5" t="s">
        <v>361</v>
      </c>
      <c r="S42" s="3" t="s">
        <v>182</v>
      </c>
      <c r="T42" s="3" t="s">
        <v>182</v>
      </c>
      <c r="U42" s="3" t="s">
        <v>182</v>
      </c>
      <c r="V42" s="3" t="s">
        <v>180</v>
      </c>
      <c r="W42" s="3" t="s">
        <v>180</v>
      </c>
      <c r="X42" s="3" t="s">
        <v>180</v>
      </c>
      <c r="Y42" s="3" t="s">
        <v>182</v>
      </c>
      <c r="Z42" s="4" t="s">
        <v>180</v>
      </c>
      <c r="AA42" s="18">
        <f t="shared" si="11"/>
        <v>4</v>
      </c>
      <c r="AB42" s="19">
        <f t="shared" si="12"/>
        <v>0.5</v>
      </c>
      <c r="AC42" s="3">
        <v>0</v>
      </c>
      <c r="AD42" s="3">
        <v>1</v>
      </c>
      <c r="AE42" s="3">
        <v>0</v>
      </c>
      <c r="AF42" s="3">
        <v>0</v>
      </c>
      <c r="AG42" s="3">
        <v>2</v>
      </c>
      <c r="AH42" s="3">
        <v>0</v>
      </c>
      <c r="AI42" s="3">
        <v>0</v>
      </c>
      <c r="AJ42" s="3">
        <v>0</v>
      </c>
      <c r="AK42" s="3">
        <v>1</v>
      </c>
      <c r="AL42" s="3">
        <v>2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2</v>
      </c>
      <c r="AS42" s="3">
        <v>1</v>
      </c>
      <c r="AT42" s="3">
        <v>1</v>
      </c>
      <c r="AU42" s="3">
        <v>0</v>
      </c>
      <c r="AV42" s="3">
        <v>0</v>
      </c>
      <c r="AW42" s="4">
        <v>0</v>
      </c>
      <c r="AX42" s="6">
        <f t="shared" si="2"/>
        <v>10</v>
      </c>
      <c r="AY42" s="3">
        <f t="shared" si="3"/>
        <v>20</v>
      </c>
      <c r="AZ42" s="5">
        <f t="shared" si="4"/>
        <v>0.5</v>
      </c>
      <c r="BA42" s="3">
        <v>0</v>
      </c>
      <c r="BB42" s="3">
        <v>1</v>
      </c>
      <c r="BC42" s="3">
        <v>1</v>
      </c>
      <c r="BD42" s="3">
        <v>0</v>
      </c>
      <c r="BE42" s="3">
        <v>0</v>
      </c>
      <c r="BF42" s="3">
        <v>0</v>
      </c>
      <c r="BG42" s="3">
        <v>2</v>
      </c>
      <c r="BH42" s="3">
        <v>2</v>
      </c>
      <c r="BI42" s="3">
        <v>0</v>
      </c>
      <c r="BJ42" s="3">
        <v>1</v>
      </c>
      <c r="BK42" s="3">
        <v>0</v>
      </c>
      <c r="BL42" s="3">
        <v>0</v>
      </c>
      <c r="BM42" s="3">
        <v>1</v>
      </c>
      <c r="BN42" s="3">
        <v>0</v>
      </c>
      <c r="BO42" s="3">
        <v>0</v>
      </c>
      <c r="BP42" s="3">
        <v>2</v>
      </c>
      <c r="BQ42" s="3">
        <v>0</v>
      </c>
      <c r="BR42" s="3">
        <v>0</v>
      </c>
      <c r="BS42" s="3">
        <v>0</v>
      </c>
      <c r="BT42" s="4">
        <v>0</v>
      </c>
      <c r="BU42" s="4">
        <f t="shared" si="5"/>
        <v>10</v>
      </c>
      <c r="BV42" s="3">
        <f t="shared" si="6"/>
        <v>20</v>
      </c>
      <c r="BW42" s="3">
        <f t="shared" si="7"/>
        <v>0.5</v>
      </c>
      <c r="BX42" s="3">
        <f t="shared" si="8"/>
        <v>1</v>
      </c>
      <c r="BY42" s="3">
        <f t="shared" si="9"/>
        <v>9</v>
      </c>
      <c r="BZ42" s="3">
        <f t="shared" si="10"/>
        <v>3</v>
      </c>
    </row>
    <row r="43" spans="1:78" x14ac:dyDescent="0.25">
      <c r="A43" s="3" t="s">
        <v>116</v>
      </c>
      <c r="B43" s="15">
        <v>4</v>
      </c>
      <c r="C43" s="15">
        <v>3</v>
      </c>
      <c r="D43" s="15">
        <v>0.375</v>
      </c>
      <c r="E43" s="15" t="s">
        <v>356</v>
      </c>
      <c r="F43" s="3">
        <v>3</v>
      </c>
      <c r="G43" s="3">
        <v>0.15</v>
      </c>
      <c r="H43" s="3">
        <v>0</v>
      </c>
      <c r="I43" s="3">
        <v>0</v>
      </c>
      <c r="J43" s="5">
        <v>0</v>
      </c>
      <c r="K43" s="3">
        <v>1</v>
      </c>
      <c r="L43" s="3">
        <v>29</v>
      </c>
      <c r="M43" s="3" t="s">
        <v>485</v>
      </c>
      <c r="N43" s="3" t="s">
        <v>523</v>
      </c>
      <c r="O43" s="3" t="s">
        <v>483</v>
      </c>
      <c r="P43" s="3" t="s">
        <v>495</v>
      </c>
      <c r="Q43" s="5" t="s">
        <v>361</v>
      </c>
      <c r="S43" s="3" t="s">
        <v>182</v>
      </c>
      <c r="T43" s="3" t="s">
        <v>180</v>
      </c>
      <c r="U43" s="3" t="s">
        <v>182</v>
      </c>
      <c r="V43" s="3" t="s">
        <v>180</v>
      </c>
      <c r="W43" s="3" t="s">
        <v>180</v>
      </c>
      <c r="X43" s="3" t="s">
        <v>182</v>
      </c>
      <c r="Y43" s="3" t="s">
        <v>182</v>
      </c>
      <c r="Z43" s="4" t="s">
        <v>182</v>
      </c>
      <c r="AA43" s="18">
        <f t="shared" si="11"/>
        <v>3</v>
      </c>
      <c r="AB43" s="19">
        <f t="shared" si="12"/>
        <v>0.375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1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1</v>
      </c>
      <c r="AS43" s="3">
        <v>1</v>
      </c>
      <c r="AT43" s="3">
        <v>0</v>
      </c>
      <c r="AU43" s="3">
        <v>0</v>
      </c>
      <c r="AV43" s="3">
        <v>0</v>
      </c>
      <c r="AW43" s="4">
        <v>0</v>
      </c>
      <c r="AX43" s="6">
        <f t="shared" si="2"/>
        <v>3</v>
      </c>
      <c r="AY43" s="3">
        <f t="shared" si="3"/>
        <v>20</v>
      </c>
      <c r="AZ43" s="5">
        <f t="shared" si="4"/>
        <v>0.15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4">
        <v>0</v>
      </c>
      <c r="BU43" s="4">
        <f t="shared" si="5"/>
        <v>0</v>
      </c>
      <c r="BV43" s="3">
        <f t="shared" si="6"/>
        <v>20</v>
      </c>
      <c r="BW43" s="3">
        <f t="shared" si="7"/>
        <v>0</v>
      </c>
      <c r="BX43" s="3">
        <f t="shared" si="8"/>
        <v>0</v>
      </c>
      <c r="BY43" s="3">
        <f t="shared" si="9"/>
        <v>0</v>
      </c>
      <c r="BZ43" s="3">
        <f t="shared" si="10"/>
        <v>3</v>
      </c>
    </row>
    <row r="44" spans="1:78" x14ac:dyDescent="0.25">
      <c r="A44" s="3" t="s">
        <v>39</v>
      </c>
      <c r="B44" s="15">
        <v>2</v>
      </c>
      <c r="C44" s="15">
        <v>0</v>
      </c>
      <c r="D44" s="15">
        <v>0</v>
      </c>
      <c r="E44" s="15" t="s">
        <v>353</v>
      </c>
      <c r="F44" s="3">
        <v>3</v>
      </c>
      <c r="G44" s="3">
        <v>0.2</v>
      </c>
      <c r="H44" s="3">
        <v>0.25</v>
      </c>
      <c r="I44" s="3">
        <v>0</v>
      </c>
      <c r="J44" s="5">
        <v>5</v>
      </c>
      <c r="K44" s="3">
        <v>1</v>
      </c>
      <c r="L44" s="3">
        <v>30</v>
      </c>
      <c r="M44" s="3" t="s">
        <v>485</v>
      </c>
      <c r="N44" s="3" t="s">
        <v>486</v>
      </c>
      <c r="O44" s="3" t="s">
        <v>491</v>
      </c>
      <c r="P44" s="3" t="s">
        <v>495</v>
      </c>
      <c r="Q44" s="5" t="s">
        <v>361</v>
      </c>
      <c r="S44" s="3" t="s">
        <v>182</v>
      </c>
      <c r="T44" s="3" t="s">
        <v>182</v>
      </c>
      <c r="U44" s="3" t="s">
        <v>182</v>
      </c>
      <c r="V44" s="3" t="s">
        <v>182</v>
      </c>
      <c r="W44" s="3" t="s">
        <v>182</v>
      </c>
      <c r="X44" s="3" t="s">
        <v>182</v>
      </c>
      <c r="Y44" s="3" t="s">
        <v>182</v>
      </c>
      <c r="Z44" s="4" t="s">
        <v>182</v>
      </c>
      <c r="AA44" s="18">
        <f t="shared" si="11"/>
        <v>0</v>
      </c>
      <c r="AB44" s="19">
        <f t="shared" si="12"/>
        <v>0</v>
      </c>
      <c r="AC44" s="3">
        <v>0</v>
      </c>
      <c r="AD44" s="3">
        <v>0</v>
      </c>
      <c r="AE44" s="3">
        <v>0</v>
      </c>
      <c r="AF44" s="3">
        <v>0</v>
      </c>
      <c r="AG44" s="3">
        <v>1</v>
      </c>
      <c r="AH44" s="3">
        <v>0</v>
      </c>
      <c r="AI44" s="3">
        <v>0</v>
      </c>
      <c r="AJ44" s="3">
        <v>0</v>
      </c>
      <c r="AK44" s="3">
        <v>0</v>
      </c>
      <c r="AL44" s="3">
        <v>2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1</v>
      </c>
      <c r="AT44" s="3">
        <v>0</v>
      </c>
      <c r="AU44" s="3">
        <v>0</v>
      </c>
      <c r="AV44" s="3">
        <v>0</v>
      </c>
      <c r="AW44" s="4">
        <v>0</v>
      </c>
      <c r="AX44" s="6">
        <f t="shared" si="2"/>
        <v>4</v>
      </c>
      <c r="AY44" s="3">
        <f t="shared" si="3"/>
        <v>20</v>
      </c>
      <c r="AZ44" s="5">
        <f t="shared" si="4"/>
        <v>0.2</v>
      </c>
      <c r="BA44" s="3">
        <v>0</v>
      </c>
      <c r="BB44" s="3">
        <v>1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1</v>
      </c>
      <c r="BJ44" s="3">
        <v>0</v>
      </c>
      <c r="BK44" s="3">
        <v>0</v>
      </c>
      <c r="BL44" s="3">
        <v>0</v>
      </c>
      <c r="BM44" s="3">
        <v>0</v>
      </c>
      <c r="BN44" s="3">
        <v>1</v>
      </c>
      <c r="BO44" s="3">
        <v>0</v>
      </c>
      <c r="BP44" s="3">
        <v>0</v>
      </c>
      <c r="BQ44" s="3">
        <v>1</v>
      </c>
      <c r="BR44" s="3">
        <v>0</v>
      </c>
      <c r="BS44" s="3">
        <v>1</v>
      </c>
      <c r="BT44" s="4">
        <v>0</v>
      </c>
      <c r="BU44" s="4">
        <f t="shared" si="5"/>
        <v>5</v>
      </c>
      <c r="BV44" s="3">
        <f t="shared" si="6"/>
        <v>20</v>
      </c>
      <c r="BW44" s="3">
        <f t="shared" si="7"/>
        <v>0.25</v>
      </c>
      <c r="BX44" s="3">
        <f t="shared" si="8"/>
        <v>0</v>
      </c>
      <c r="BY44" s="3">
        <f t="shared" si="9"/>
        <v>5</v>
      </c>
      <c r="BZ44" s="3">
        <f t="shared" si="10"/>
        <v>3</v>
      </c>
    </row>
    <row r="45" spans="1:78" x14ac:dyDescent="0.25">
      <c r="A45" s="3" t="s">
        <v>7</v>
      </c>
      <c r="B45" s="15">
        <v>1</v>
      </c>
      <c r="C45" s="15">
        <v>0</v>
      </c>
      <c r="D45" s="15">
        <v>0</v>
      </c>
      <c r="E45" s="15" t="s">
        <v>353</v>
      </c>
      <c r="F45" s="3">
        <v>3</v>
      </c>
      <c r="G45" s="3">
        <v>0.15</v>
      </c>
      <c r="H45" s="3">
        <v>0.05</v>
      </c>
      <c r="I45" s="3">
        <v>0</v>
      </c>
      <c r="J45" s="5">
        <v>1</v>
      </c>
      <c r="K45" s="3">
        <v>0</v>
      </c>
      <c r="L45" s="3">
        <v>35</v>
      </c>
      <c r="M45" s="3" t="s">
        <v>525</v>
      </c>
      <c r="N45" s="3" t="s">
        <v>486</v>
      </c>
      <c r="O45" s="3" t="s">
        <v>489</v>
      </c>
      <c r="P45" s="3" t="s">
        <v>182</v>
      </c>
      <c r="Q45" s="5" t="s">
        <v>361</v>
      </c>
      <c r="S45" s="3" t="s">
        <v>182</v>
      </c>
      <c r="T45" s="3" t="s">
        <v>182</v>
      </c>
      <c r="U45" s="3" t="s">
        <v>182</v>
      </c>
      <c r="V45" s="3" t="s">
        <v>182</v>
      </c>
      <c r="W45" s="3" t="s">
        <v>182</v>
      </c>
      <c r="X45" s="3" t="s">
        <v>182</v>
      </c>
      <c r="Y45" s="3" t="s">
        <v>182</v>
      </c>
      <c r="Z45" s="4" t="s">
        <v>182</v>
      </c>
      <c r="AA45" s="18">
        <f t="shared" si="11"/>
        <v>0</v>
      </c>
      <c r="AB45" s="19">
        <f t="shared" si="12"/>
        <v>0</v>
      </c>
      <c r="AC45" s="3">
        <v>0</v>
      </c>
      <c r="AD45" s="3">
        <v>1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1</v>
      </c>
      <c r="AU45" s="3">
        <v>0</v>
      </c>
      <c r="AV45" s="3">
        <v>0</v>
      </c>
      <c r="AW45" s="4">
        <v>0</v>
      </c>
      <c r="AX45" s="6">
        <f t="shared" si="2"/>
        <v>3</v>
      </c>
      <c r="AY45" s="3">
        <f t="shared" si="3"/>
        <v>20</v>
      </c>
      <c r="AZ45" s="5">
        <f t="shared" si="4"/>
        <v>0.15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1</v>
      </c>
      <c r="BT45" s="4">
        <v>0</v>
      </c>
      <c r="BU45" s="4">
        <f t="shared" si="5"/>
        <v>1</v>
      </c>
      <c r="BV45" s="3">
        <f t="shared" si="6"/>
        <v>20</v>
      </c>
      <c r="BW45" s="3">
        <f t="shared" si="7"/>
        <v>0.05</v>
      </c>
      <c r="BX45" s="3">
        <f t="shared" si="8"/>
        <v>0</v>
      </c>
      <c r="BY45" s="3">
        <f t="shared" si="9"/>
        <v>1</v>
      </c>
      <c r="BZ45" s="3">
        <f t="shared" si="10"/>
        <v>3</v>
      </c>
    </row>
    <row r="46" spans="1:78" x14ac:dyDescent="0.25">
      <c r="A46" s="3" t="s">
        <v>75</v>
      </c>
      <c r="B46" s="15">
        <v>3</v>
      </c>
      <c r="C46" s="15">
        <v>0</v>
      </c>
      <c r="D46" s="15">
        <v>0</v>
      </c>
      <c r="E46" s="15" t="s">
        <v>353</v>
      </c>
      <c r="F46" s="3">
        <v>3</v>
      </c>
      <c r="G46" s="3">
        <v>0</v>
      </c>
      <c r="H46" s="3">
        <v>0</v>
      </c>
      <c r="I46" s="3">
        <v>0</v>
      </c>
      <c r="J46" s="5">
        <v>0</v>
      </c>
      <c r="K46" s="3">
        <v>0</v>
      </c>
      <c r="L46" s="3">
        <v>33</v>
      </c>
      <c r="M46" s="3" t="s">
        <v>485</v>
      </c>
      <c r="N46" s="3" t="s">
        <v>486</v>
      </c>
      <c r="O46" s="3" t="s">
        <v>483</v>
      </c>
      <c r="P46" s="3" t="s">
        <v>484</v>
      </c>
      <c r="Q46" s="5" t="s">
        <v>361</v>
      </c>
      <c r="S46" s="3" t="s">
        <v>182</v>
      </c>
      <c r="T46" s="3" t="s">
        <v>182</v>
      </c>
      <c r="U46" s="3" t="s">
        <v>182</v>
      </c>
      <c r="V46" s="3" t="s">
        <v>182</v>
      </c>
      <c r="W46" s="3" t="s">
        <v>182</v>
      </c>
      <c r="X46" s="3" t="s">
        <v>182</v>
      </c>
      <c r="Y46" s="3" t="s">
        <v>182</v>
      </c>
      <c r="Z46" s="4" t="s">
        <v>182</v>
      </c>
      <c r="AA46" s="18">
        <f t="shared" si="11"/>
        <v>0</v>
      </c>
      <c r="AB46" s="19">
        <f t="shared" si="12"/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4">
        <v>0</v>
      </c>
      <c r="AX46" s="6">
        <f t="shared" si="2"/>
        <v>0</v>
      </c>
      <c r="AY46" s="3">
        <f t="shared" si="3"/>
        <v>20</v>
      </c>
      <c r="AZ46" s="5">
        <f t="shared" si="4"/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4">
        <v>0</v>
      </c>
      <c r="BU46" s="4">
        <f t="shared" si="5"/>
        <v>0</v>
      </c>
      <c r="BV46" s="3">
        <f t="shared" si="6"/>
        <v>20</v>
      </c>
      <c r="BW46" s="3">
        <f t="shared" si="7"/>
        <v>0</v>
      </c>
      <c r="BX46" s="3">
        <f t="shared" si="8"/>
        <v>0</v>
      </c>
      <c r="BY46" s="3">
        <f t="shared" si="9"/>
        <v>0</v>
      </c>
      <c r="BZ46" s="3">
        <f t="shared" si="10"/>
        <v>3</v>
      </c>
    </row>
    <row r="47" spans="1:78" x14ac:dyDescent="0.25">
      <c r="A47" s="3" t="s">
        <v>40</v>
      </c>
      <c r="B47" s="15">
        <v>2</v>
      </c>
      <c r="C47" s="15">
        <v>0</v>
      </c>
      <c r="D47" s="15">
        <v>0</v>
      </c>
      <c r="E47" s="15" t="s">
        <v>353</v>
      </c>
      <c r="F47" s="3">
        <v>3</v>
      </c>
      <c r="G47" s="3">
        <v>0.1</v>
      </c>
      <c r="H47" s="3">
        <v>0.45</v>
      </c>
      <c r="I47" s="3">
        <v>4</v>
      </c>
      <c r="J47" s="5">
        <v>5</v>
      </c>
      <c r="K47" s="3">
        <v>1</v>
      </c>
      <c r="L47" s="3">
        <v>64</v>
      </c>
      <c r="M47" s="3" t="s">
        <v>481</v>
      </c>
      <c r="N47" s="3" t="s">
        <v>497</v>
      </c>
      <c r="O47" s="3" t="s">
        <v>491</v>
      </c>
      <c r="P47" s="3" t="s">
        <v>526</v>
      </c>
      <c r="Q47" s="5" t="s">
        <v>361</v>
      </c>
      <c r="S47" s="3" t="s">
        <v>182</v>
      </c>
      <c r="T47" s="3" t="s">
        <v>182</v>
      </c>
      <c r="U47" s="3" t="s">
        <v>182</v>
      </c>
      <c r="V47" s="3" t="s">
        <v>182</v>
      </c>
      <c r="W47" s="3" t="s">
        <v>182</v>
      </c>
      <c r="X47" s="3" t="s">
        <v>182</v>
      </c>
      <c r="Y47" s="3" t="s">
        <v>182</v>
      </c>
      <c r="Z47" s="4" t="s">
        <v>182</v>
      </c>
      <c r="AA47" s="18">
        <f t="shared" si="11"/>
        <v>0</v>
      </c>
      <c r="AB47" s="19">
        <f t="shared" si="12"/>
        <v>0</v>
      </c>
      <c r="AC47" s="3">
        <v>0</v>
      </c>
      <c r="AD47" s="3">
        <v>1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1</v>
      </c>
      <c r="AU47" s="3">
        <v>0</v>
      </c>
      <c r="AV47" s="3">
        <v>0</v>
      </c>
      <c r="AW47" s="4">
        <v>0</v>
      </c>
      <c r="AX47" s="6">
        <f t="shared" si="2"/>
        <v>2</v>
      </c>
      <c r="AY47" s="3">
        <f t="shared" si="3"/>
        <v>20</v>
      </c>
      <c r="AZ47" s="5">
        <f t="shared" si="4"/>
        <v>0.1</v>
      </c>
      <c r="BA47" s="3">
        <v>1</v>
      </c>
      <c r="BB47" s="3">
        <v>0</v>
      </c>
      <c r="BC47" s="3">
        <v>0</v>
      </c>
      <c r="BD47" s="3">
        <v>1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1</v>
      </c>
      <c r="BL47" s="3">
        <v>0</v>
      </c>
      <c r="BM47" s="3">
        <v>0</v>
      </c>
      <c r="BN47" s="3">
        <v>1</v>
      </c>
      <c r="BO47" s="3">
        <v>0</v>
      </c>
      <c r="BP47" s="3">
        <v>0</v>
      </c>
      <c r="BQ47" s="3">
        <v>1</v>
      </c>
      <c r="BR47" s="3">
        <v>0</v>
      </c>
      <c r="BS47" s="3">
        <v>1</v>
      </c>
      <c r="BT47" s="4">
        <v>3</v>
      </c>
      <c r="BU47" s="4">
        <f t="shared" si="5"/>
        <v>9</v>
      </c>
      <c r="BV47" s="3">
        <f t="shared" si="6"/>
        <v>20</v>
      </c>
      <c r="BW47" s="3">
        <f t="shared" si="7"/>
        <v>0.45</v>
      </c>
      <c r="BX47" s="3">
        <f t="shared" si="8"/>
        <v>4</v>
      </c>
      <c r="BY47" s="3">
        <f t="shared" si="9"/>
        <v>5</v>
      </c>
      <c r="BZ47" s="3">
        <f t="shared" si="10"/>
        <v>3</v>
      </c>
    </row>
    <row r="48" spans="1:78" x14ac:dyDescent="0.25">
      <c r="A48" s="3" t="s">
        <v>41</v>
      </c>
      <c r="B48" s="15">
        <v>2</v>
      </c>
      <c r="C48" s="15">
        <v>0</v>
      </c>
      <c r="D48" s="15">
        <v>0</v>
      </c>
      <c r="E48" s="15" t="s">
        <v>353</v>
      </c>
      <c r="F48" s="3">
        <v>2</v>
      </c>
      <c r="G48" s="3">
        <v>0</v>
      </c>
      <c r="H48" s="3">
        <v>0</v>
      </c>
      <c r="I48" s="3">
        <v>0</v>
      </c>
      <c r="J48" s="5">
        <v>0</v>
      </c>
      <c r="K48" s="3">
        <v>1</v>
      </c>
      <c r="L48" s="3">
        <v>33</v>
      </c>
      <c r="M48" s="3" t="s">
        <v>485</v>
      </c>
      <c r="N48" s="3" t="s">
        <v>486</v>
      </c>
      <c r="O48" s="3" t="s">
        <v>489</v>
      </c>
      <c r="P48" s="3" t="s">
        <v>484</v>
      </c>
      <c r="Q48" s="5" t="s">
        <v>361</v>
      </c>
      <c r="S48" s="3" t="s">
        <v>182</v>
      </c>
      <c r="T48" s="3" t="s">
        <v>182</v>
      </c>
      <c r="U48" s="3" t="s">
        <v>182</v>
      </c>
      <c r="V48" s="3" t="s">
        <v>182</v>
      </c>
      <c r="W48" s="3" t="s">
        <v>182</v>
      </c>
      <c r="X48" s="3" t="s">
        <v>182</v>
      </c>
      <c r="Y48" s="3" t="s">
        <v>182</v>
      </c>
      <c r="Z48" s="4" t="s">
        <v>182</v>
      </c>
      <c r="AA48" s="18">
        <f t="shared" si="11"/>
        <v>0</v>
      </c>
      <c r="AB48" s="19">
        <f t="shared" si="12"/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4">
        <v>0</v>
      </c>
      <c r="AX48" s="6">
        <f t="shared" si="2"/>
        <v>0</v>
      </c>
      <c r="AY48" s="3">
        <f t="shared" si="3"/>
        <v>20</v>
      </c>
      <c r="AZ48" s="5">
        <f t="shared" si="4"/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4">
        <v>0</v>
      </c>
      <c r="BU48" s="4">
        <f t="shared" si="5"/>
        <v>0</v>
      </c>
      <c r="BV48" s="3">
        <f t="shared" si="6"/>
        <v>20</v>
      </c>
      <c r="BW48" s="3">
        <f t="shared" si="7"/>
        <v>0</v>
      </c>
      <c r="BX48" s="3">
        <f t="shared" si="8"/>
        <v>0</v>
      </c>
      <c r="BY48" s="3">
        <f t="shared" si="9"/>
        <v>0</v>
      </c>
      <c r="BZ48" s="3">
        <f t="shared" si="10"/>
        <v>3</v>
      </c>
    </row>
    <row r="49" spans="1:78" x14ac:dyDescent="0.25">
      <c r="A49" s="3" t="s">
        <v>117</v>
      </c>
      <c r="B49" s="15">
        <v>4</v>
      </c>
      <c r="C49" s="15">
        <v>3</v>
      </c>
      <c r="D49" s="15">
        <v>0.375</v>
      </c>
      <c r="E49" s="15" t="s">
        <v>356</v>
      </c>
      <c r="F49" s="3">
        <v>0</v>
      </c>
      <c r="G49" s="3">
        <v>0.65</v>
      </c>
      <c r="H49" s="3">
        <v>0.7</v>
      </c>
      <c r="I49" s="3">
        <v>2</v>
      </c>
      <c r="J49" s="5">
        <v>12</v>
      </c>
      <c r="K49" s="3">
        <v>1</v>
      </c>
      <c r="L49" s="3">
        <v>34</v>
      </c>
      <c r="M49" s="3" t="s">
        <v>485</v>
      </c>
      <c r="N49" s="3" t="s">
        <v>486</v>
      </c>
      <c r="O49" s="3" t="s">
        <v>491</v>
      </c>
      <c r="P49" s="3" t="s">
        <v>527</v>
      </c>
      <c r="Q49" s="5" t="s">
        <v>361</v>
      </c>
      <c r="S49" s="3" t="s">
        <v>182</v>
      </c>
      <c r="T49" s="3" t="s">
        <v>182</v>
      </c>
      <c r="U49" s="3" t="s">
        <v>180</v>
      </c>
      <c r="V49" s="3" t="s">
        <v>180</v>
      </c>
      <c r="W49" s="3" t="s">
        <v>182</v>
      </c>
      <c r="X49" s="3" t="s">
        <v>182</v>
      </c>
      <c r="Y49" s="3" t="s">
        <v>182</v>
      </c>
      <c r="Z49" s="4" t="s">
        <v>180</v>
      </c>
      <c r="AA49" s="18">
        <f t="shared" si="11"/>
        <v>3</v>
      </c>
      <c r="AB49" s="19">
        <f t="shared" si="12"/>
        <v>0.375</v>
      </c>
      <c r="AC49" s="3">
        <v>0</v>
      </c>
      <c r="AD49" s="3">
        <v>0</v>
      </c>
      <c r="AE49" s="3">
        <v>0</v>
      </c>
      <c r="AF49" s="3">
        <v>2</v>
      </c>
      <c r="AG49" s="3">
        <v>1</v>
      </c>
      <c r="AH49" s="3">
        <v>1</v>
      </c>
      <c r="AI49" s="3">
        <v>0</v>
      </c>
      <c r="AJ49" s="3">
        <v>0</v>
      </c>
      <c r="AK49" s="3">
        <v>0</v>
      </c>
      <c r="AL49" s="3">
        <v>2</v>
      </c>
      <c r="AM49" s="3">
        <v>0</v>
      </c>
      <c r="AN49" s="3">
        <v>1</v>
      </c>
      <c r="AO49" s="3">
        <v>0</v>
      </c>
      <c r="AP49" s="3">
        <v>1</v>
      </c>
      <c r="AQ49" s="3">
        <v>0</v>
      </c>
      <c r="AR49" s="3">
        <v>0</v>
      </c>
      <c r="AS49" s="3">
        <v>1</v>
      </c>
      <c r="AT49" s="3">
        <v>2</v>
      </c>
      <c r="AU49" s="3">
        <v>1</v>
      </c>
      <c r="AV49" s="3">
        <v>1</v>
      </c>
      <c r="AW49" s="4">
        <v>0</v>
      </c>
      <c r="AX49" s="6">
        <f t="shared" si="2"/>
        <v>13</v>
      </c>
      <c r="AY49" s="3">
        <f t="shared" si="3"/>
        <v>20</v>
      </c>
      <c r="AZ49" s="5">
        <f t="shared" si="4"/>
        <v>0.65</v>
      </c>
      <c r="BA49" s="3">
        <v>1</v>
      </c>
      <c r="BB49" s="3">
        <v>1</v>
      </c>
      <c r="BC49" s="3">
        <v>1</v>
      </c>
      <c r="BD49" s="3">
        <v>0</v>
      </c>
      <c r="BE49" s="3">
        <v>1</v>
      </c>
      <c r="BF49" s="3">
        <v>0</v>
      </c>
      <c r="BG49" s="3">
        <v>1</v>
      </c>
      <c r="BH49" s="3">
        <v>1</v>
      </c>
      <c r="BI49" s="3">
        <v>1</v>
      </c>
      <c r="BJ49" s="3">
        <v>1</v>
      </c>
      <c r="BK49" s="3">
        <v>0</v>
      </c>
      <c r="BL49" s="3">
        <v>0</v>
      </c>
      <c r="BM49" s="3">
        <v>1</v>
      </c>
      <c r="BN49" s="3">
        <v>1</v>
      </c>
      <c r="BO49" s="3">
        <v>0</v>
      </c>
      <c r="BP49" s="3">
        <v>2</v>
      </c>
      <c r="BQ49" s="3">
        <v>0</v>
      </c>
      <c r="BR49" s="3">
        <v>0</v>
      </c>
      <c r="BS49" s="3">
        <v>1</v>
      </c>
      <c r="BT49" s="4">
        <v>1</v>
      </c>
      <c r="BU49" s="4">
        <f t="shared" si="5"/>
        <v>14</v>
      </c>
      <c r="BV49" s="3">
        <f t="shared" si="6"/>
        <v>20</v>
      </c>
      <c r="BW49" s="3">
        <f t="shared" si="7"/>
        <v>0.7</v>
      </c>
      <c r="BX49" s="3">
        <f t="shared" si="8"/>
        <v>2</v>
      </c>
      <c r="BY49" s="3">
        <f t="shared" si="9"/>
        <v>12</v>
      </c>
      <c r="BZ49" s="3">
        <f t="shared" si="10"/>
        <v>3</v>
      </c>
    </row>
    <row r="50" spans="1:78" x14ac:dyDescent="0.25">
      <c r="A50" s="3" t="s">
        <v>42</v>
      </c>
      <c r="B50" s="15">
        <v>2</v>
      </c>
      <c r="C50" s="15">
        <v>0</v>
      </c>
      <c r="D50" s="15">
        <v>0</v>
      </c>
      <c r="E50" s="15" t="s">
        <v>353</v>
      </c>
      <c r="F50" s="3">
        <v>3</v>
      </c>
      <c r="G50" s="3">
        <v>0.85</v>
      </c>
      <c r="H50" s="3">
        <v>0.5</v>
      </c>
      <c r="I50" s="3">
        <v>1</v>
      </c>
      <c r="J50" s="5">
        <v>9</v>
      </c>
      <c r="K50" s="3">
        <v>1</v>
      </c>
      <c r="L50" s="3">
        <v>41</v>
      </c>
      <c r="M50" s="3" t="s">
        <v>481</v>
      </c>
      <c r="N50" s="3" t="s">
        <v>486</v>
      </c>
      <c r="O50" s="3" t="s">
        <v>528</v>
      </c>
      <c r="P50" s="3" t="s">
        <v>529</v>
      </c>
      <c r="Q50" s="5" t="s">
        <v>361</v>
      </c>
      <c r="T50" s="3" t="s">
        <v>182</v>
      </c>
      <c r="U50" s="3" t="s">
        <v>182</v>
      </c>
      <c r="V50" s="3" t="s">
        <v>182</v>
      </c>
      <c r="W50" s="3" t="s">
        <v>182</v>
      </c>
      <c r="X50" s="3" t="s">
        <v>182</v>
      </c>
      <c r="Y50" s="3" t="s">
        <v>182</v>
      </c>
      <c r="Z50" s="4" t="s">
        <v>182</v>
      </c>
      <c r="AA50" s="18">
        <f t="shared" si="11"/>
        <v>0</v>
      </c>
      <c r="AB50" s="19">
        <f t="shared" si="12"/>
        <v>0</v>
      </c>
      <c r="AC50" s="3">
        <v>0</v>
      </c>
      <c r="AD50" s="3">
        <v>0</v>
      </c>
      <c r="AE50" s="3">
        <v>0</v>
      </c>
      <c r="AF50" s="3">
        <v>3</v>
      </c>
      <c r="AG50" s="3">
        <v>2</v>
      </c>
      <c r="AH50" s="3">
        <v>0</v>
      </c>
      <c r="AI50" s="3">
        <v>2</v>
      </c>
      <c r="AJ50" s="3">
        <v>0</v>
      </c>
      <c r="AK50" s="3">
        <v>2</v>
      </c>
      <c r="AL50" s="3">
        <v>3</v>
      </c>
      <c r="AM50" s="3">
        <v>0</v>
      </c>
      <c r="AN50" s="3">
        <v>1</v>
      </c>
      <c r="AO50" s="3">
        <v>0</v>
      </c>
      <c r="AP50" s="3">
        <v>0</v>
      </c>
      <c r="AQ50" s="3">
        <v>1</v>
      </c>
      <c r="AR50" s="3">
        <v>0</v>
      </c>
      <c r="AS50" s="3">
        <v>3</v>
      </c>
      <c r="AT50" s="3">
        <v>0</v>
      </c>
      <c r="AU50" s="3">
        <v>0</v>
      </c>
      <c r="AV50" s="3">
        <v>0</v>
      </c>
      <c r="AW50" s="4">
        <v>0</v>
      </c>
      <c r="AX50" s="6">
        <f t="shared" si="2"/>
        <v>17</v>
      </c>
      <c r="AY50" s="3">
        <f t="shared" si="3"/>
        <v>20</v>
      </c>
      <c r="AZ50" s="5">
        <f t="shared" si="4"/>
        <v>0.85</v>
      </c>
      <c r="BA50" s="3">
        <v>0</v>
      </c>
      <c r="BB50" s="3">
        <v>0</v>
      </c>
      <c r="BC50" s="3">
        <v>0</v>
      </c>
      <c r="BD50" s="3">
        <v>1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1</v>
      </c>
      <c r="BL50" s="3">
        <v>2</v>
      </c>
      <c r="BM50" s="3">
        <v>0</v>
      </c>
      <c r="BN50" s="3">
        <v>1</v>
      </c>
      <c r="BO50" s="3">
        <v>3</v>
      </c>
      <c r="BP50" s="3">
        <v>0</v>
      </c>
      <c r="BQ50" s="3">
        <v>0</v>
      </c>
      <c r="BR50" s="3">
        <v>1</v>
      </c>
      <c r="BS50" s="3">
        <v>1</v>
      </c>
      <c r="BT50" s="4">
        <v>0</v>
      </c>
      <c r="BU50" s="4">
        <f t="shared" si="5"/>
        <v>10</v>
      </c>
      <c r="BV50" s="3">
        <f t="shared" si="6"/>
        <v>20</v>
      </c>
      <c r="BW50" s="3">
        <f t="shared" si="7"/>
        <v>0.5</v>
      </c>
      <c r="BX50" s="3">
        <f t="shared" si="8"/>
        <v>1</v>
      </c>
      <c r="BY50" s="3">
        <f t="shared" si="9"/>
        <v>9</v>
      </c>
      <c r="BZ50" s="3">
        <f t="shared" si="10"/>
        <v>3</v>
      </c>
    </row>
    <row r="51" spans="1:78" x14ac:dyDescent="0.25">
      <c r="A51" s="3" t="s">
        <v>8</v>
      </c>
      <c r="B51" s="15">
        <v>1</v>
      </c>
      <c r="C51" s="15">
        <v>2</v>
      </c>
      <c r="D51" s="15">
        <v>0.25</v>
      </c>
      <c r="E51" s="15" t="s">
        <v>353</v>
      </c>
      <c r="F51" s="3">
        <v>3</v>
      </c>
      <c r="G51" s="3">
        <v>0.15</v>
      </c>
      <c r="H51" s="3">
        <v>0.05</v>
      </c>
      <c r="I51" s="3">
        <v>0</v>
      </c>
      <c r="J51" s="5">
        <v>1</v>
      </c>
      <c r="K51" s="3">
        <v>0</v>
      </c>
      <c r="L51" s="3">
        <v>32</v>
      </c>
      <c r="M51" s="3" t="s">
        <v>505</v>
      </c>
      <c r="N51" s="3" t="s">
        <v>497</v>
      </c>
      <c r="O51" s="3" t="s">
        <v>489</v>
      </c>
      <c r="P51" s="3" t="s">
        <v>529</v>
      </c>
      <c r="Q51" s="5" t="s">
        <v>362</v>
      </c>
      <c r="S51" s="3" t="s">
        <v>182</v>
      </c>
      <c r="T51" s="3" t="s">
        <v>180</v>
      </c>
      <c r="U51" s="3" t="s">
        <v>182</v>
      </c>
      <c r="V51" s="3" t="s">
        <v>182</v>
      </c>
      <c r="W51" s="3" t="s">
        <v>182</v>
      </c>
      <c r="X51" s="3" t="s">
        <v>182</v>
      </c>
      <c r="Y51" s="3" t="s">
        <v>182</v>
      </c>
      <c r="Z51" s="4" t="s">
        <v>180</v>
      </c>
      <c r="AA51" s="18">
        <f t="shared" si="11"/>
        <v>2</v>
      </c>
      <c r="AB51" s="19">
        <f t="shared" si="12"/>
        <v>0.25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1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1</v>
      </c>
      <c r="AS51" s="3">
        <v>0</v>
      </c>
      <c r="AT51" s="3">
        <v>1</v>
      </c>
      <c r="AU51" s="3">
        <v>0</v>
      </c>
      <c r="AV51" s="3">
        <v>0</v>
      </c>
      <c r="AW51" s="4">
        <v>0</v>
      </c>
      <c r="AX51" s="6">
        <f t="shared" si="2"/>
        <v>3</v>
      </c>
      <c r="AY51" s="3">
        <f t="shared" si="3"/>
        <v>20</v>
      </c>
      <c r="AZ51" s="5">
        <f t="shared" si="4"/>
        <v>0.15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1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4">
        <v>0</v>
      </c>
      <c r="BU51" s="4">
        <f t="shared" si="5"/>
        <v>1</v>
      </c>
      <c r="BV51" s="3">
        <f t="shared" si="6"/>
        <v>20</v>
      </c>
      <c r="BW51" s="3">
        <f t="shared" si="7"/>
        <v>0.05</v>
      </c>
      <c r="BX51" s="3">
        <f t="shared" si="8"/>
        <v>0</v>
      </c>
      <c r="BY51" s="3">
        <f t="shared" si="9"/>
        <v>1</v>
      </c>
      <c r="BZ51" s="3">
        <f t="shared" si="10"/>
        <v>3</v>
      </c>
    </row>
    <row r="52" spans="1:78" x14ac:dyDescent="0.25">
      <c r="A52" s="3" t="s">
        <v>43</v>
      </c>
      <c r="B52" s="15">
        <v>2</v>
      </c>
      <c r="C52" s="15">
        <v>1</v>
      </c>
      <c r="D52" s="15">
        <v>0.125</v>
      </c>
      <c r="E52" s="15" t="s">
        <v>353</v>
      </c>
      <c r="F52" s="3">
        <v>2</v>
      </c>
      <c r="G52" s="3">
        <v>0.3</v>
      </c>
      <c r="H52" s="3">
        <v>0.55000000000000004</v>
      </c>
      <c r="I52" s="3">
        <v>4</v>
      </c>
      <c r="J52" s="5">
        <v>7</v>
      </c>
      <c r="K52" s="3">
        <v>0</v>
      </c>
      <c r="L52" s="3">
        <v>23</v>
      </c>
      <c r="M52" s="3" t="s">
        <v>485</v>
      </c>
      <c r="N52" s="3" t="s">
        <v>486</v>
      </c>
      <c r="O52" s="3" t="s">
        <v>483</v>
      </c>
      <c r="P52" s="3" t="s">
        <v>182</v>
      </c>
      <c r="Q52" s="5" t="s">
        <v>361</v>
      </c>
      <c r="S52" s="3" t="s">
        <v>182</v>
      </c>
      <c r="T52" s="3" t="s">
        <v>182</v>
      </c>
      <c r="U52" s="3" t="s">
        <v>182</v>
      </c>
      <c r="V52" s="3" t="s">
        <v>182</v>
      </c>
      <c r="W52" s="3" t="s">
        <v>182</v>
      </c>
      <c r="X52" s="3" t="s">
        <v>182</v>
      </c>
      <c r="Y52" s="3" t="s">
        <v>182</v>
      </c>
      <c r="Z52" s="4" t="s">
        <v>180</v>
      </c>
      <c r="AA52" s="18">
        <f t="shared" si="11"/>
        <v>1</v>
      </c>
      <c r="AB52" s="19">
        <f t="shared" si="12"/>
        <v>0.125</v>
      </c>
      <c r="AC52" s="3">
        <v>0</v>
      </c>
      <c r="AD52" s="3">
        <v>0</v>
      </c>
      <c r="AE52" s="3">
        <v>0</v>
      </c>
      <c r="AF52" s="3">
        <v>1</v>
      </c>
      <c r="AG52" s="3">
        <v>2</v>
      </c>
      <c r="AH52" s="3">
        <v>0</v>
      </c>
      <c r="AI52" s="3">
        <v>0</v>
      </c>
      <c r="AJ52" s="3">
        <v>0</v>
      </c>
      <c r="AK52" s="3">
        <v>1</v>
      </c>
      <c r="AL52" s="3">
        <v>1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1</v>
      </c>
      <c r="AT52" s="3">
        <v>0</v>
      </c>
      <c r="AU52" s="3">
        <v>0</v>
      </c>
      <c r="AV52" s="3">
        <v>0</v>
      </c>
      <c r="AW52" s="4">
        <v>0</v>
      </c>
      <c r="AX52" s="6">
        <f t="shared" si="2"/>
        <v>6</v>
      </c>
      <c r="AY52" s="3">
        <f t="shared" si="3"/>
        <v>20</v>
      </c>
      <c r="AZ52" s="5">
        <f t="shared" si="4"/>
        <v>0.3</v>
      </c>
      <c r="BA52" s="3">
        <v>0</v>
      </c>
      <c r="BB52" s="3">
        <v>2</v>
      </c>
      <c r="BC52" s="3">
        <v>1</v>
      </c>
      <c r="BD52" s="3">
        <v>3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3</v>
      </c>
      <c r="BL52" s="3">
        <v>0</v>
      </c>
      <c r="BM52" s="3">
        <v>2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4">
        <v>0</v>
      </c>
      <c r="BU52" s="4">
        <f t="shared" si="5"/>
        <v>11</v>
      </c>
      <c r="BV52" s="3">
        <f t="shared" si="6"/>
        <v>20</v>
      </c>
      <c r="BW52" s="3">
        <f t="shared" si="7"/>
        <v>0.55000000000000004</v>
      </c>
      <c r="BX52" s="3">
        <f t="shared" si="8"/>
        <v>4</v>
      </c>
      <c r="BY52" s="3">
        <f t="shared" si="9"/>
        <v>7</v>
      </c>
      <c r="BZ52" s="3">
        <f t="shared" si="10"/>
        <v>3</v>
      </c>
    </row>
    <row r="53" spans="1:78" x14ac:dyDescent="0.25">
      <c r="A53" s="3" t="s">
        <v>118</v>
      </c>
      <c r="B53" s="15">
        <v>4</v>
      </c>
      <c r="C53" s="15">
        <v>2</v>
      </c>
      <c r="D53" s="15">
        <v>0.25</v>
      </c>
      <c r="E53" s="15" t="s">
        <v>353</v>
      </c>
      <c r="F53" s="3">
        <v>2</v>
      </c>
      <c r="G53" s="3">
        <v>0.3</v>
      </c>
      <c r="H53" s="3">
        <v>0.6</v>
      </c>
      <c r="I53" s="3">
        <v>4</v>
      </c>
      <c r="J53" s="5">
        <v>8</v>
      </c>
      <c r="K53" s="3">
        <v>1</v>
      </c>
      <c r="L53" s="3">
        <v>59</v>
      </c>
      <c r="M53" s="3" t="s">
        <v>488</v>
      </c>
      <c r="N53" s="3" t="s">
        <v>486</v>
      </c>
      <c r="O53" s="3" t="s">
        <v>483</v>
      </c>
      <c r="P53" s="3" t="s">
        <v>484</v>
      </c>
      <c r="Q53" s="5" t="s">
        <v>361</v>
      </c>
      <c r="S53" s="3" t="s">
        <v>182</v>
      </c>
      <c r="T53" s="3" t="s">
        <v>182</v>
      </c>
      <c r="U53" s="3" t="s">
        <v>182</v>
      </c>
      <c r="V53" s="3" t="s">
        <v>180</v>
      </c>
      <c r="W53" s="3" t="s">
        <v>180</v>
      </c>
      <c r="X53" s="3" t="s">
        <v>182</v>
      </c>
      <c r="Y53" s="3" t="s">
        <v>182</v>
      </c>
      <c r="Z53" s="4" t="s">
        <v>182</v>
      </c>
      <c r="AA53" s="18">
        <f t="shared" si="11"/>
        <v>2</v>
      </c>
      <c r="AB53" s="19">
        <f t="shared" si="12"/>
        <v>0.25</v>
      </c>
      <c r="AC53" s="3">
        <v>0</v>
      </c>
      <c r="AD53" s="3">
        <v>1</v>
      </c>
      <c r="AE53" s="3">
        <v>0</v>
      </c>
      <c r="AF53" s="3">
        <v>1</v>
      </c>
      <c r="AG53" s="3">
        <v>0</v>
      </c>
      <c r="AH53" s="3">
        <v>1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1</v>
      </c>
      <c r="AR53" s="3">
        <v>0</v>
      </c>
      <c r="AS53" s="3">
        <v>0</v>
      </c>
      <c r="AT53" s="3">
        <v>1</v>
      </c>
      <c r="AU53" s="3">
        <v>1</v>
      </c>
      <c r="AV53" s="3">
        <v>0</v>
      </c>
      <c r="AW53" s="4">
        <v>0</v>
      </c>
      <c r="AX53" s="6">
        <f t="shared" si="2"/>
        <v>6</v>
      </c>
      <c r="AY53" s="3">
        <f t="shared" si="3"/>
        <v>20</v>
      </c>
      <c r="AZ53" s="5">
        <f t="shared" si="4"/>
        <v>0.3</v>
      </c>
      <c r="BA53" s="3">
        <v>0</v>
      </c>
      <c r="BB53" s="3">
        <v>1</v>
      </c>
      <c r="BC53" s="3">
        <v>0</v>
      </c>
      <c r="BD53" s="3">
        <v>1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1</v>
      </c>
      <c r="BL53" s="3">
        <v>0</v>
      </c>
      <c r="BM53" s="3">
        <v>0</v>
      </c>
      <c r="BN53" s="3">
        <v>2</v>
      </c>
      <c r="BO53" s="3">
        <v>3</v>
      </c>
      <c r="BP53" s="3">
        <v>0</v>
      </c>
      <c r="BQ53" s="3">
        <v>0</v>
      </c>
      <c r="BR53" s="3">
        <v>0</v>
      </c>
      <c r="BS53" s="3">
        <v>1</v>
      </c>
      <c r="BT53" s="4">
        <v>3</v>
      </c>
      <c r="BU53" s="4">
        <f t="shared" si="5"/>
        <v>12</v>
      </c>
      <c r="BV53" s="3">
        <f t="shared" si="6"/>
        <v>20</v>
      </c>
      <c r="BW53" s="3">
        <f t="shared" si="7"/>
        <v>0.6</v>
      </c>
      <c r="BX53" s="3">
        <f t="shared" si="8"/>
        <v>4</v>
      </c>
      <c r="BY53" s="3">
        <f t="shared" si="9"/>
        <v>8</v>
      </c>
      <c r="BZ53" s="3">
        <f t="shared" si="10"/>
        <v>3</v>
      </c>
    </row>
    <row r="54" spans="1:78" x14ac:dyDescent="0.25">
      <c r="A54" s="3" t="s">
        <v>119</v>
      </c>
      <c r="B54" s="15">
        <v>4</v>
      </c>
      <c r="C54" s="15">
        <v>3</v>
      </c>
      <c r="D54" s="15">
        <v>0.375</v>
      </c>
      <c r="E54" s="15" t="s">
        <v>356</v>
      </c>
      <c r="F54" s="3">
        <v>0</v>
      </c>
      <c r="G54" s="3">
        <v>0.1</v>
      </c>
      <c r="H54" s="3">
        <v>0.1</v>
      </c>
      <c r="I54" s="3">
        <v>0</v>
      </c>
      <c r="J54" s="5">
        <v>2</v>
      </c>
      <c r="K54" s="3">
        <v>0</v>
      </c>
      <c r="L54" s="3">
        <v>32</v>
      </c>
      <c r="M54" s="3" t="s">
        <v>488</v>
      </c>
      <c r="N54" s="3" t="s">
        <v>486</v>
      </c>
      <c r="O54" s="3" t="s">
        <v>494</v>
      </c>
      <c r="P54" s="3" t="s">
        <v>484</v>
      </c>
      <c r="Q54" s="5" t="s">
        <v>361</v>
      </c>
      <c r="S54" s="3" t="s">
        <v>180</v>
      </c>
      <c r="T54" s="3" t="s">
        <v>180</v>
      </c>
      <c r="U54" s="3" t="s">
        <v>180</v>
      </c>
      <c r="V54" s="3" t="s">
        <v>182</v>
      </c>
      <c r="W54" s="3" t="s">
        <v>182</v>
      </c>
      <c r="X54" s="3" t="s">
        <v>182</v>
      </c>
      <c r="Y54" s="3" t="s">
        <v>182</v>
      </c>
      <c r="Z54" s="4" t="s">
        <v>182</v>
      </c>
      <c r="AA54" s="18">
        <f t="shared" si="11"/>
        <v>3</v>
      </c>
      <c r="AB54" s="19">
        <f t="shared" si="12"/>
        <v>0.375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1</v>
      </c>
      <c r="AI54" s="3">
        <v>0</v>
      </c>
      <c r="AJ54" s="3">
        <v>1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4">
        <v>0</v>
      </c>
      <c r="AX54" s="6">
        <f t="shared" si="2"/>
        <v>2</v>
      </c>
      <c r="AY54" s="3">
        <f t="shared" si="3"/>
        <v>20</v>
      </c>
      <c r="AZ54" s="5">
        <f t="shared" si="4"/>
        <v>0.1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1</v>
      </c>
      <c r="BO54" s="3">
        <v>0</v>
      </c>
      <c r="BP54" s="3">
        <v>0</v>
      </c>
      <c r="BQ54" s="3">
        <v>1</v>
      </c>
      <c r="BR54" s="3">
        <v>0</v>
      </c>
      <c r="BS54" s="3">
        <v>0</v>
      </c>
      <c r="BT54" s="4">
        <v>0</v>
      </c>
      <c r="BU54" s="4">
        <f t="shared" si="5"/>
        <v>2</v>
      </c>
      <c r="BV54" s="3">
        <f t="shared" si="6"/>
        <v>20</v>
      </c>
      <c r="BW54" s="3">
        <f t="shared" si="7"/>
        <v>0.1</v>
      </c>
      <c r="BX54" s="3">
        <f t="shared" si="8"/>
        <v>0</v>
      </c>
      <c r="BY54" s="3">
        <f t="shared" si="9"/>
        <v>2</v>
      </c>
      <c r="BZ54" s="3">
        <f t="shared" si="10"/>
        <v>3</v>
      </c>
    </row>
    <row r="55" spans="1:78" x14ac:dyDescent="0.25">
      <c r="A55" s="3" t="s">
        <v>44</v>
      </c>
      <c r="B55" s="15">
        <v>2</v>
      </c>
      <c r="C55" s="15">
        <v>0</v>
      </c>
      <c r="D55" s="15">
        <v>0</v>
      </c>
      <c r="E55" s="15" t="s">
        <v>353</v>
      </c>
      <c r="F55" s="3">
        <v>3</v>
      </c>
      <c r="G55" s="3">
        <v>0.3</v>
      </c>
      <c r="H55" s="3">
        <v>0.15</v>
      </c>
      <c r="I55" s="3">
        <v>1</v>
      </c>
      <c r="J55" s="5">
        <v>2</v>
      </c>
      <c r="K55" s="3">
        <v>0</v>
      </c>
      <c r="L55" s="3">
        <v>32</v>
      </c>
      <c r="M55" s="3" t="s">
        <v>493</v>
      </c>
      <c r="N55" s="3" t="s">
        <v>486</v>
      </c>
      <c r="O55" s="3" t="s">
        <v>491</v>
      </c>
      <c r="P55" s="3" t="s">
        <v>530</v>
      </c>
      <c r="Q55" s="5" t="s">
        <v>361</v>
      </c>
      <c r="S55" s="3" t="s">
        <v>182</v>
      </c>
      <c r="T55" s="3" t="s">
        <v>182</v>
      </c>
      <c r="U55" s="3" t="s">
        <v>182</v>
      </c>
      <c r="V55" s="3" t="s">
        <v>182</v>
      </c>
      <c r="W55" s="3" t="s">
        <v>182</v>
      </c>
      <c r="X55" s="3" t="s">
        <v>182</v>
      </c>
      <c r="Y55" s="3" t="s">
        <v>182</v>
      </c>
      <c r="Z55" s="4" t="s">
        <v>182</v>
      </c>
      <c r="AA55" s="18">
        <f t="shared" si="11"/>
        <v>0</v>
      </c>
      <c r="AB55" s="19">
        <f t="shared" si="12"/>
        <v>0</v>
      </c>
      <c r="AC55" s="3">
        <v>0</v>
      </c>
      <c r="AD55" s="3">
        <v>0</v>
      </c>
      <c r="AE55" s="3">
        <v>0</v>
      </c>
      <c r="AF55" s="3">
        <v>1</v>
      </c>
      <c r="AG55" s="3">
        <v>1</v>
      </c>
      <c r="AH55" s="3">
        <v>0</v>
      </c>
      <c r="AI55" s="3">
        <v>0</v>
      </c>
      <c r="AJ55" s="3">
        <v>0</v>
      </c>
      <c r="AK55" s="3">
        <v>0</v>
      </c>
      <c r="AL55" s="3">
        <v>1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1</v>
      </c>
      <c r="AS55" s="3">
        <v>0</v>
      </c>
      <c r="AT55" s="3">
        <v>1</v>
      </c>
      <c r="AU55" s="3">
        <v>1</v>
      </c>
      <c r="AV55" s="3">
        <v>0</v>
      </c>
      <c r="AW55" s="4">
        <v>0</v>
      </c>
      <c r="AX55" s="6">
        <f t="shared" si="2"/>
        <v>6</v>
      </c>
      <c r="AY55" s="3">
        <f t="shared" si="3"/>
        <v>20</v>
      </c>
      <c r="AZ55" s="5">
        <f t="shared" si="4"/>
        <v>0.3</v>
      </c>
      <c r="BA55" s="3">
        <v>1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1</v>
      </c>
      <c r="BI55" s="3">
        <v>0</v>
      </c>
      <c r="BJ55" s="3">
        <v>0</v>
      </c>
      <c r="BK55" s="3">
        <v>1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4">
        <v>0</v>
      </c>
      <c r="BU55" s="4">
        <f t="shared" si="5"/>
        <v>3</v>
      </c>
      <c r="BV55" s="3">
        <f t="shared" si="6"/>
        <v>20</v>
      </c>
      <c r="BW55" s="3">
        <f t="shared" si="7"/>
        <v>0.15</v>
      </c>
      <c r="BX55" s="3">
        <f t="shared" si="8"/>
        <v>1</v>
      </c>
      <c r="BY55" s="3">
        <f t="shared" si="9"/>
        <v>2</v>
      </c>
      <c r="BZ55" s="3">
        <f t="shared" si="10"/>
        <v>3</v>
      </c>
    </row>
    <row r="56" spans="1:78" x14ac:dyDescent="0.25">
      <c r="A56" s="3" t="s">
        <v>76</v>
      </c>
      <c r="B56" s="15">
        <v>3</v>
      </c>
      <c r="C56" s="15">
        <v>0</v>
      </c>
      <c r="D56" s="15">
        <v>0</v>
      </c>
      <c r="E56" s="15" t="s">
        <v>353</v>
      </c>
      <c r="F56" s="3">
        <v>3</v>
      </c>
      <c r="G56" s="3">
        <v>0</v>
      </c>
      <c r="H56" s="3">
        <v>0</v>
      </c>
      <c r="I56" s="3">
        <v>0</v>
      </c>
      <c r="J56" s="5">
        <v>0</v>
      </c>
      <c r="K56" s="3">
        <v>1</v>
      </c>
      <c r="L56" s="3">
        <v>57</v>
      </c>
      <c r="M56" s="3" t="s">
        <v>485</v>
      </c>
      <c r="N56" s="3" t="s">
        <v>486</v>
      </c>
      <c r="O56" s="3" t="s">
        <v>494</v>
      </c>
      <c r="P56" s="3" t="s">
        <v>499</v>
      </c>
      <c r="Q56" s="5" t="s">
        <v>361</v>
      </c>
      <c r="S56" s="3" t="s">
        <v>182</v>
      </c>
      <c r="T56" s="3" t="s">
        <v>182</v>
      </c>
      <c r="U56" s="3" t="s">
        <v>182</v>
      </c>
      <c r="V56" s="3" t="s">
        <v>182</v>
      </c>
      <c r="W56" s="3" t="s">
        <v>182</v>
      </c>
      <c r="X56" s="3" t="s">
        <v>182</v>
      </c>
      <c r="Y56" s="3" t="s">
        <v>182</v>
      </c>
      <c r="Z56" s="4" t="s">
        <v>182</v>
      </c>
      <c r="AA56" s="18">
        <f t="shared" si="11"/>
        <v>0</v>
      </c>
      <c r="AB56" s="19">
        <f t="shared" si="12"/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4">
        <v>0</v>
      </c>
      <c r="AX56" s="6">
        <f t="shared" si="2"/>
        <v>0</v>
      </c>
      <c r="AY56" s="3">
        <f t="shared" si="3"/>
        <v>20</v>
      </c>
      <c r="AZ56" s="5">
        <f t="shared" si="4"/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4">
        <v>0</v>
      </c>
      <c r="BU56" s="4">
        <f t="shared" si="5"/>
        <v>0</v>
      </c>
      <c r="BV56" s="3">
        <f t="shared" si="6"/>
        <v>20</v>
      </c>
      <c r="BW56" s="3">
        <f t="shared" si="7"/>
        <v>0</v>
      </c>
      <c r="BX56" s="3">
        <f t="shared" si="8"/>
        <v>0</v>
      </c>
      <c r="BY56" s="3">
        <f t="shared" si="9"/>
        <v>0</v>
      </c>
      <c r="BZ56" s="3">
        <f t="shared" si="10"/>
        <v>3</v>
      </c>
    </row>
    <row r="57" spans="1:78" x14ac:dyDescent="0.25">
      <c r="A57" s="3" t="s">
        <v>9</v>
      </c>
      <c r="B57" s="15">
        <v>1</v>
      </c>
      <c r="C57" s="15">
        <v>2</v>
      </c>
      <c r="D57" s="15">
        <v>0.25</v>
      </c>
      <c r="E57" s="15" t="s">
        <v>353</v>
      </c>
      <c r="F57" s="3">
        <v>3</v>
      </c>
      <c r="G57" s="3">
        <v>0.15</v>
      </c>
      <c r="H57" s="3">
        <v>0.4</v>
      </c>
      <c r="I57" s="3">
        <v>0</v>
      </c>
      <c r="J57" s="5">
        <v>8</v>
      </c>
      <c r="K57" s="3">
        <v>0</v>
      </c>
      <c r="L57" s="3">
        <v>39</v>
      </c>
      <c r="M57" s="3" t="s">
        <v>505</v>
      </c>
      <c r="N57" s="3" t="s">
        <v>497</v>
      </c>
      <c r="O57" s="3" t="s">
        <v>491</v>
      </c>
      <c r="P57" s="3" t="s">
        <v>499</v>
      </c>
      <c r="Q57" s="5" t="s">
        <v>361</v>
      </c>
      <c r="S57" s="3" t="s">
        <v>182</v>
      </c>
      <c r="T57" s="3" t="s">
        <v>182</v>
      </c>
      <c r="U57" s="3" t="s">
        <v>182</v>
      </c>
      <c r="V57" s="3" t="s">
        <v>180</v>
      </c>
      <c r="W57" s="3" t="s">
        <v>180</v>
      </c>
      <c r="X57" s="3" t="s">
        <v>182</v>
      </c>
      <c r="Y57" s="3" t="s">
        <v>182</v>
      </c>
      <c r="Z57" s="4" t="s">
        <v>182</v>
      </c>
      <c r="AA57" s="18">
        <f t="shared" si="11"/>
        <v>2</v>
      </c>
      <c r="AB57" s="19">
        <f t="shared" si="12"/>
        <v>0.25</v>
      </c>
      <c r="AC57" s="3">
        <v>0</v>
      </c>
      <c r="AD57" s="3">
        <v>0</v>
      </c>
      <c r="AE57" s="3">
        <v>0</v>
      </c>
      <c r="AF57" s="3">
        <v>1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1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1</v>
      </c>
      <c r="AU57" s="3">
        <v>0</v>
      </c>
      <c r="AV57" s="3">
        <v>0</v>
      </c>
      <c r="AW57" s="4">
        <v>0</v>
      </c>
      <c r="AX57" s="6">
        <f t="shared" si="2"/>
        <v>3</v>
      </c>
      <c r="AY57" s="3">
        <f t="shared" si="3"/>
        <v>20</v>
      </c>
      <c r="AZ57" s="5">
        <f t="shared" si="4"/>
        <v>0.15</v>
      </c>
      <c r="BA57" s="3">
        <v>1</v>
      </c>
      <c r="BB57" s="3">
        <v>1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1</v>
      </c>
      <c r="BK57" s="3">
        <v>0</v>
      </c>
      <c r="BL57" s="3">
        <v>0</v>
      </c>
      <c r="BM57" s="3">
        <v>0</v>
      </c>
      <c r="BN57" s="3">
        <v>1</v>
      </c>
      <c r="BO57" s="3">
        <v>1</v>
      </c>
      <c r="BP57" s="3">
        <v>1</v>
      </c>
      <c r="BQ57" s="3">
        <v>0</v>
      </c>
      <c r="BR57" s="3">
        <v>1</v>
      </c>
      <c r="BS57" s="3">
        <v>1</v>
      </c>
      <c r="BT57" s="4">
        <v>0</v>
      </c>
      <c r="BU57" s="4">
        <f t="shared" si="5"/>
        <v>8</v>
      </c>
      <c r="BV57" s="3">
        <f t="shared" si="6"/>
        <v>20</v>
      </c>
      <c r="BW57" s="3">
        <f t="shared" si="7"/>
        <v>0.4</v>
      </c>
      <c r="BX57" s="3">
        <f t="shared" si="8"/>
        <v>0</v>
      </c>
      <c r="BY57" s="3">
        <f t="shared" si="9"/>
        <v>8</v>
      </c>
      <c r="BZ57" s="3">
        <f t="shared" si="10"/>
        <v>3</v>
      </c>
    </row>
    <row r="58" spans="1:78" x14ac:dyDescent="0.25">
      <c r="A58" s="3" t="s">
        <v>77</v>
      </c>
      <c r="B58" s="15">
        <v>3</v>
      </c>
      <c r="C58" s="15">
        <v>0</v>
      </c>
      <c r="D58" s="15">
        <v>0</v>
      </c>
      <c r="E58" s="15" t="s">
        <v>353</v>
      </c>
      <c r="F58" s="3">
        <v>3</v>
      </c>
      <c r="G58" s="3">
        <v>0.25</v>
      </c>
      <c r="H58" s="3">
        <v>0.2</v>
      </c>
      <c r="I58" s="3">
        <v>0</v>
      </c>
      <c r="J58" s="5">
        <v>4</v>
      </c>
      <c r="K58" s="3">
        <v>1</v>
      </c>
      <c r="L58" s="3">
        <v>25</v>
      </c>
      <c r="M58" s="3" t="s">
        <v>485</v>
      </c>
      <c r="N58" s="3" t="s">
        <v>486</v>
      </c>
      <c r="O58" s="3" t="s">
        <v>491</v>
      </c>
      <c r="P58" s="3" t="s">
        <v>531</v>
      </c>
      <c r="Q58" s="5" t="s">
        <v>361</v>
      </c>
      <c r="S58" s="3" t="s">
        <v>182</v>
      </c>
      <c r="T58" s="3" t="s">
        <v>182</v>
      </c>
      <c r="U58" s="3" t="s">
        <v>182</v>
      </c>
      <c r="V58" s="3" t="s">
        <v>182</v>
      </c>
      <c r="W58" s="3" t="s">
        <v>182</v>
      </c>
      <c r="X58" s="3" t="s">
        <v>182</v>
      </c>
      <c r="Y58" s="3" t="s">
        <v>182</v>
      </c>
      <c r="Z58" s="4" t="s">
        <v>182</v>
      </c>
      <c r="AA58" s="18">
        <f t="shared" si="11"/>
        <v>0</v>
      </c>
      <c r="AB58" s="19">
        <f t="shared" si="12"/>
        <v>0</v>
      </c>
      <c r="AC58" s="3">
        <v>0</v>
      </c>
      <c r="AD58" s="3">
        <v>0</v>
      </c>
      <c r="AE58" s="3">
        <v>0</v>
      </c>
      <c r="AF58" s="3">
        <v>1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1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1</v>
      </c>
      <c r="AS58" s="3">
        <v>0</v>
      </c>
      <c r="AT58" s="3">
        <v>2</v>
      </c>
      <c r="AU58" s="3">
        <v>0</v>
      </c>
      <c r="AV58" s="3">
        <v>0</v>
      </c>
      <c r="AW58" s="4">
        <v>0</v>
      </c>
      <c r="AX58" s="6">
        <f t="shared" si="2"/>
        <v>5</v>
      </c>
      <c r="AY58" s="3">
        <f t="shared" si="3"/>
        <v>20</v>
      </c>
      <c r="AZ58" s="5">
        <f t="shared" si="4"/>
        <v>0.25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1</v>
      </c>
      <c r="BI58" s="3">
        <v>1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2</v>
      </c>
      <c r="BR58" s="3">
        <v>0</v>
      </c>
      <c r="BS58" s="3">
        <v>0</v>
      </c>
      <c r="BT58" s="4">
        <v>0</v>
      </c>
      <c r="BU58" s="4">
        <f t="shared" si="5"/>
        <v>4</v>
      </c>
      <c r="BV58" s="3">
        <f t="shared" si="6"/>
        <v>20</v>
      </c>
      <c r="BW58" s="3">
        <f t="shared" si="7"/>
        <v>0.2</v>
      </c>
      <c r="BX58" s="3">
        <f t="shared" si="8"/>
        <v>0</v>
      </c>
      <c r="BY58" s="3">
        <f t="shared" si="9"/>
        <v>4</v>
      </c>
      <c r="BZ58" s="3">
        <f t="shared" si="10"/>
        <v>3</v>
      </c>
    </row>
    <row r="59" spans="1:78" x14ac:dyDescent="0.25">
      <c r="A59" s="3" t="s">
        <v>78</v>
      </c>
      <c r="B59" s="15">
        <v>3</v>
      </c>
      <c r="C59" s="15">
        <v>0</v>
      </c>
      <c r="D59" s="15">
        <v>0</v>
      </c>
      <c r="E59" s="15" t="s">
        <v>353</v>
      </c>
      <c r="F59" s="3">
        <v>2</v>
      </c>
      <c r="G59" s="3">
        <v>0.3</v>
      </c>
      <c r="H59" s="3">
        <v>0.2</v>
      </c>
      <c r="I59" s="3">
        <v>0</v>
      </c>
      <c r="J59" s="5">
        <v>4</v>
      </c>
      <c r="K59" s="3">
        <v>1</v>
      </c>
      <c r="L59" s="3">
        <v>54</v>
      </c>
      <c r="M59" s="3" t="s">
        <v>481</v>
      </c>
      <c r="N59" s="3" t="s">
        <v>486</v>
      </c>
      <c r="O59" s="3" t="s">
        <v>491</v>
      </c>
      <c r="P59" s="3" t="s">
        <v>484</v>
      </c>
      <c r="Q59" s="5" t="s">
        <v>361</v>
      </c>
      <c r="S59" s="3" t="s">
        <v>182</v>
      </c>
      <c r="T59" s="3" t="s">
        <v>182</v>
      </c>
      <c r="U59" s="3" t="s">
        <v>182</v>
      </c>
      <c r="V59" s="3" t="s">
        <v>182</v>
      </c>
      <c r="W59" s="3" t="s">
        <v>182</v>
      </c>
      <c r="X59" s="3" t="s">
        <v>182</v>
      </c>
      <c r="Y59" s="3" t="s">
        <v>182</v>
      </c>
      <c r="Z59" s="4" t="s">
        <v>182</v>
      </c>
      <c r="AA59" s="18">
        <f t="shared" si="11"/>
        <v>0</v>
      </c>
      <c r="AB59" s="19">
        <f t="shared" si="12"/>
        <v>0</v>
      </c>
      <c r="AC59" s="3">
        <v>0</v>
      </c>
      <c r="AD59" s="3">
        <v>0</v>
      </c>
      <c r="AE59" s="3">
        <v>0</v>
      </c>
      <c r="AF59" s="3">
        <v>1</v>
      </c>
      <c r="AG59" s="3">
        <v>0</v>
      </c>
      <c r="AH59" s="3">
        <v>0</v>
      </c>
      <c r="AI59" s="3">
        <v>1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2</v>
      </c>
      <c r="AU59" s="3">
        <v>0</v>
      </c>
      <c r="AV59" s="3">
        <v>0</v>
      </c>
      <c r="AW59" s="4">
        <v>2</v>
      </c>
      <c r="AX59" s="6">
        <f t="shared" si="2"/>
        <v>6</v>
      </c>
      <c r="AY59" s="3">
        <f t="shared" si="3"/>
        <v>20</v>
      </c>
      <c r="AZ59" s="5">
        <f t="shared" si="4"/>
        <v>0.3</v>
      </c>
      <c r="BA59" s="3">
        <v>0</v>
      </c>
      <c r="BB59" s="3">
        <v>1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1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1</v>
      </c>
      <c r="BO59" s="3">
        <v>0</v>
      </c>
      <c r="BP59" s="3">
        <v>1</v>
      </c>
      <c r="BQ59" s="3">
        <v>0</v>
      </c>
      <c r="BR59" s="3">
        <v>0</v>
      </c>
      <c r="BS59" s="3">
        <v>0</v>
      </c>
      <c r="BT59" s="4">
        <v>0</v>
      </c>
      <c r="BU59" s="4">
        <f t="shared" si="5"/>
        <v>4</v>
      </c>
      <c r="BV59" s="3">
        <f t="shared" si="6"/>
        <v>20</v>
      </c>
      <c r="BW59" s="3">
        <f t="shared" si="7"/>
        <v>0.2</v>
      </c>
      <c r="BX59" s="3">
        <f t="shared" si="8"/>
        <v>0</v>
      </c>
      <c r="BY59" s="3">
        <f t="shared" si="9"/>
        <v>4</v>
      </c>
      <c r="BZ59" s="3">
        <f t="shared" si="10"/>
        <v>3</v>
      </c>
    </row>
    <row r="60" spans="1:78" x14ac:dyDescent="0.25">
      <c r="A60" s="3" t="s">
        <v>79</v>
      </c>
      <c r="B60" s="15">
        <v>3</v>
      </c>
      <c r="C60" s="15">
        <v>5</v>
      </c>
      <c r="D60" s="15">
        <v>0.7142857142857143</v>
      </c>
      <c r="E60" s="15" t="s">
        <v>356</v>
      </c>
      <c r="F60" s="3">
        <v>1</v>
      </c>
      <c r="G60" s="3">
        <v>0.45</v>
      </c>
      <c r="H60" s="3">
        <v>0.95</v>
      </c>
      <c r="I60" s="3">
        <v>5</v>
      </c>
      <c r="J60" s="5">
        <v>14</v>
      </c>
      <c r="K60" s="3">
        <v>0</v>
      </c>
      <c r="L60" s="3">
        <v>33</v>
      </c>
      <c r="M60" s="3" t="s">
        <v>485</v>
      </c>
      <c r="N60" s="3" t="s">
        <v>497</v>
      </c>
      <c r="O60" s="3" t="s">
        <v>483</v>
      </c>
      <c r="P60" s="3" t="s">
        <v>532</v>
      </c>
      <c r="Q60" s="5" t="s">
        <v>361</v>
      </c>
      <c r="S60" s="3" t="s">
        <v>182</v>
      </c>
      <c r="T60" s="3" t="s">
        <v>180</v>
      </c>
      <c r="U60" s="3" t="s">
        <v>180</v>
      </c>
      <c r="V60" s="3" t="s">
        <v>180</v>
      </c>
      <c r="W60" s="3" t="s">
        <v>180</v>
      </c>
      <c r="X60" s="3" t="s">
        <v>180</v>
      </c>
      <c r="Z60" s="4" t="s">
        <v>182</v>
      </c>
      <c r="AA60" s="18">
        <f t="shared" si="11"/>
        <v>5</v>
      </c>
      <c r="AB60" s="19">
        <f t="shared" si="12"/>
        <v>0.7142857142857143</v>
      </c>
      <c r="AC60" s="3">
        <v>0</v>
      </c>
      <c r="AD60" s="3">
        <v>1</v>
      </c>
      <c r="AE60" s="3">
        <v>0</v>
      </c>
      <c r="AF60" s="3">
        <v>1</v>
      </c>
      <c r="AG60" s="3">
        <v>1</v>
      </c>
      <c r="AH60" s="3">
        <v>0</v>
      </c>
      <c r="AI60" s="3">
        <v>0</v>
      </c>
      <c r="AJ60" s="3">
        <v>0</v>
      </c>
      <c r="AK60" s="3">
        <v>0</v>
      </c>
      <c r="AL60" s="3">
        <v>2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1</v>
      </c>
      <c r="AT60" s="3">
        <v>1</v>
      </c>
      <c r="AU60" s="3">
        <v>0</v>
      </c>
      <c r="AV60" s="3">
        <v>1</v>
      </c>
      <c r="AW60" s="4">
        <v>1</v>
      </c>
      <c r="AX60" s="6">
        <f t="shared" si="2"/>
        <v>9</v>
      </c>
      <c r="AY60" s="3">
        <f t="shared" si="3"/>
        <v>20</v>
      </c>
      <c r="AZ60" s="5">
        <f t="shared" si="4"/>
        <v>0.45</v>
      </c>
      <c r="BA60" s="3">
        <v>1</v>
      </c>
      <c r="BB60" s="3">
        <v>2</v>
      </c>
      <c r="BC60" s="3">
        <v>2</v>
      </c>
      <c r="BD60" s="3">
        <v>1</v>
      </c>
      <c r="BE60" s="3">
        <v>0</v>
      </c>
      <c r="BF60" s="3">
        <v>3</v>
      </c>
      <c r="BG60" s="3">
        <v>1</v>
      </c>
      <c r="BH60" s="3">
        <v>1</v>
      </c>
      <c r="BI60" s="3">
        <v>0</v>
      </c>
      <c r="BJ60" s="3">
        <v>0</v>
      </c>
      <c r="BK60" s="3">
        <v>1</v>
      </c>
      <c r="BL60" s="3">
        <v>2</v>
      </c>
      <c r="BM60" s="3">
        <v>2</v>
      </c>
      <c r="BN60" s="3">
        <v>0</v>
      </c>
      <c r="BO60" s="3">
        <v>1</v>
      </c>
      <c r="BP60" s="3">
        <v>0</v>
      </c>
      <c r="BQ60" s="3">
        <v>0</v>
      </c>
      <c r="BR60" s="3">
        <v>0</v>
      </c>
      <c r="BS60" s="3">
        <v>0</v>
      </c>
      <c r="BT60" s="4">
        <v>2</v>
      </c>
      <c r="BU60" s="4">
        <f t="shared" si="5"/>
        <v>19</v>
      </c>
      <c r="BV60" s="3">
        <f t="shared" si="6"/>
        <v>20</v>
      </c>
      <c r="BW60" s="3">
        <f t="shared" si="7"/>
        <v>0.95</v>
      </c>
      <c r="BX60" s="3">
        <f t="shared" si="8"/>
        <v>5</v>
      </c>
      <c r="BY60" s="3">
        <f t="shared" si="9"/>
        <v>14</v>
      </c>
      <c r="BZ60" s="3">
        <f t="shared" si="10"/>
        <v>3</v>
      </c>
    </row>
    <row r="61" spans="1:78" x14ac:dyDescent="0.25">
      <c r="A61" s="3" t="s">
        <v>80</v>
      </c>
      <c r="B61" s="15">
        <v>3</v>
      </c>
      <c r="C61" s="15">
        <v>0</v>
      </c>
      <c r="D61" s="15">
        <v>0</v>
      </c>
      <c r="E61" s="15" t="s">
        <v>353</v>
      </c>
      <c r="F61" s="3">
        <v>3</v>
      </c>
      <c r="G61" s="3">
        <v>0.1</v>
      </c>
      <c r="H61" s="3">
        <v>0</v>
      </c>
      <c r="I61" s="3">
        <v>0</v>
      </c>
      <c r="J61" s="5">
        <v>0</v>
      </c>
      <c r="K61" s="3">
        <v>0</v>
      </c>
      <c r="L61" s="3">
        <v>39</v>
      </c>
      <c r="M61" s="3" t="s">
        <v>481</v>
      </c>
      <c r="N61" s="3" t="s">
        <v>486</v>
      </c>
      <c r="O61" s="3" t="s">
        <v>491</v>
      </c>
      <c r="P61" s="3" t="s">
        <v>533</v>
      </c>
      <c r="Q61" s="5" t="s">
        <v>361</v>
      </c>
      <c r="S61" s="3" t="s">
        <v>182</v>
      </c>
      <c r="T61" s="3" t="s">
        <v>182</v>
      </c>
      <c r="U61" s="3" t="s">
        <v>182</v>
      </c>
      <c r="V61" s="3" t="s">
        <v>182</v>
      </c>
      <c r="W61" s="3" t="s">
        <v>182</v>
      </c>
      <c r="X61" s="3" t="s">
        <v>182</v>
      </c>
      <c r="Y61" s="3" t="s">
        <v>182</v>
      </c>
      <c r="Z61" s="4" t="s">
        <v>182</v>
      </c>
      <c r="AA61" s="18">
        <f t="shared" si="11"/>
        <v>0</v>
      </c>
      <c r="AB61" s="19">
        <f t="shared" si="12"/>
        <v>0</v>
      </c>
      <c r="AC61" s="3">
        <v>0</v>
      </c>
      <c r="AD61" s="3">
        <v>0</v>
      </c>
      <c r="AE61" s="3">
        <v>0</v>
      </c>
      <c r="AF61" s="3">
        <v>1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1</v>
      </c>
      <c r="AU61" s="3">
        <v>0</v>
      </c>
      <c r="AV61" s="3">
        <v>0</v>
      </c>
      <c r="AW61" s="4">
        <v>0</v>
      </c>
      <c r="AX61" s="6">
        <f t="shared" si="2"/>
        <v>2</v>
      </c>
      <c r="AY61" s="3">
        <f t="shared" si="3"/>
        <v>20</v>
      </c>
      <c r="AZ61" s="5">
        <f t="shared" si="4"/>
        <v>0.1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4">
        <v>0</v>
      </c>
      <c r="BU61" s="4">
        <f t="shared" si="5"/>
        <v>0</v>
      </c>
      <c r="BV61" s="3">
        <f t="shared" si="6"/>
        <v>20</v>
      </c>
      <c r="BW61" s="3">
        <f t="shared" si="7"/>
        <v>0</v>
      </c>
      <c r="BX61" s="3">
        <f t="shared" si="8"/>
        <v>0</v>
      </c>
      <c r="BY61" s="3">
        <f t="shared" si="9"/>
        <v>0</v>
      </c>
      <c r="BZ61" s="3">
        <f t="shared" si="10"/>
        <v>3</v>
      </c>
    </row>
    <row r="62" spans="1:78" x14ac:dyDescent="0.25">
      <c r="A62" s="3" t="s">
        <v>81</v>
      </c>
      <c r="B62" s="15">
        <v>3</v>
      </c>
      <c r="C62" s="15">
        <v>3</v>
      </c>
      <c r="D62" s="15">
        <v>0.375</v>
      </c>
      <c r="E62" s="15" t="s">
        <v>356</v>
      </c>
      <c r="F62" s="3">
        <v>2</v>
      </c>
      <c r="G62" s="3">
        <v>0.1</v>
      </c>
      <c r="H62" s="3">
        <v>0.1</v>
      </c>
      <c r="I62" s="3">
        <v>0</v>
      </c>
      <c r="J62" s="5">
        <v>2</v>
      </c>
      <c r="K62" s="3">
        <v>0</v>
      </c>
      <c r="L62" s="3">
        <v>43</v>
      </c>
      <c r="M62" s="3" t="s">
        <v>488</v>
      </c>
      <c r="N62" s="3" t="s">
        <v>486</v>
      </c>
      <c r="O62" s="3" t="s">
        <v>489</v>
      </c>
      <c r="P62" s="3" t="s">
        <v>534</v>
      </c>
      <c r="Q62" s="5" t="s">
        <v>361</v>
      </c>
      <c r="S62" s="3" t="s">
        <v>182</v>
      </c>
      <c r="T62" s="3" t="s">
        <v>182</v>
      </c>
      <c r="U62" s="3" t="s">
        <v>182</v>
      </c>
      <c r="V62" s="3" t="s">
        <v>180</v>
      </c>
      <c r="W62" s="3" t="s">
        <v>180</v>
      </c>
      <c r="X62" s="3" t="s">
        <v>180</v>
      </c>
      <c r="Y62" s="3" t="s">
        <v>182</v>
      </c>
      <c r="Z62" s="4" t="s">
        <v>182</v>
      </c>
      <c r="AA62" s="18">
        <f t="shared" si="11"/>
        <v>3</v>
      </c>
      <c r="AB62" s="19">
        <f t="shared" si="12"/>
        <v>0.375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1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1</v>
      </c>
      <c r="AU62" s="3">
        <v>0</v>
      </c>
      <c r="AV62" s="3">
        <v>0</v>
      </c>
      <c r="AW62" s="4">
        <v>0</v>
      </c>
      <c r="AX62" s="6">
        <f t="shared" si="2"/>
        <v>2</v>
      </c>
      <c r="AY62" s="3">
        <f t="shared" si="3"/>
        <v>20</v>
      </c>
      <c r="AZ62" s="5">
        <f t="shared" si="4"/>
        <v>0.1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1</v>
      </c>
      <c r="BO62" s="3">
        <v>1</v>
      </c>
      <c r="BP62" s="3">
        <v>0</v>
      </c>
      <c r="BQ62" s="3">
        <v>0</v>
      </c>
      <c r="BR62" s="3">
        <v>0</v>
      </c>
      <c r="BS62" s="3">
        <v>0</v>
      </c>
      <c r="BT62" s="4">
        <v>0</v>
      </c>
      <c r="BU62" s="4">
        <f t="shared" si="5"/>
        <v>2</v>
      </c>
      <c r="BV62" s="3">
        <f t="shared" si="6"/>
        <v>20</v>
      </c>
      <c r="BW62" s="3">
        <f t="shared" si="7"/>
        <v>0.1</v>
      </c>
      <c r="BX62" s="3">
        <f t="shared" si="8"/>
        <v>0</v>
      </c>
      <c r="BY62" s="3">
        <f t="shared" si="9"/>
        <v>2</v>
      </c>
      <c r="BZ62" s="3">
        <f t="shared" si="10"/>
        <v>3</v>
      </c>
    </row>
    <row r="63" spans="1:78" x14ac:dyDescent="0.25">
      <c r="A63" s="3" t="s">
        <v>45</v>
      </c>
      <c r="B63" s="15">
        <v>2</v>
      </c>
      <c r="C63" s="15">
        <v>1</v>
      </c>
      <c r="D63" s="15">
        <v>0.125</v>
      </c>
      <c r="E63" s="15" t="s">
        <v>353</v>
      </c>
      <c r="F63" s="3">
        <v>3</v>
      </c>
      <c r="G63" s="3">
        <v>0</v>
      </c>
      <c r="H63" s="3">
        <v>0</v>
      </c>
      <c r="I63" s="3">
        <v>0</v>
      </c>
      <c r="J63" s="5">
        <v>0</v>
      </c>
      <c r="K63" s="3">
        <v>1</v>
      </c>
      <c r="L63" s="3">
        <v>39</v>
      </c>
      <c r="M63" s="3" t="s">
        <v>488</v>
      </c>
      <c r="N63" s="3" t="s">
        <v>486</v>
      </c>
      <c r="O63" s="3" t="s">
        <v>483</v>
      </c>
      <c r="P63" s="3" t="s">
        <v>182</v>
      </c>
      <c r="Q63" s="5" t="s">
        <v>361</v>
      </c>
      <c r="S63" s="3" t="s">
        <v>182</v>
      </c>
      <c r="T63" s="3" t="s">
        <v>182</v>
      </c>
      <c r="U63" s="3" t="s">
        <v>180</v>
      </c>
      <c r="V63" s="3" t="s">
        <v>182</v>
      </c>
      <c r="W63" s="3" t="s">
        <v>182</v>
      </c>
      <c r="X63" s="3" t="s">
        <v>182</v>
      </c>
      <c r="Y63" s="3" t="s">
        <v>182</v>
      </c>
      <c r="Z63" s="4" t="s">
        <v>182</v>
      </c>
      <c r="AA63" s="18">
        <f t="shared" si="11"/>
        <v>1</v>
      </c>
      <c r="AB63" s="19">
        <f t="shared" si="12"/>
        <v>0.125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4">
        <v>0</v>
      </c>
      <c r="AX63" s="6">
        <f t="shared" si="2"/>
        <v>0</v>
      </c>
      <c r="AY63" s="3">
        <f t="shared" si="3"/>
        <v>20</v>
      </c>
      <c r="AZ63" s="5">
        <f t="shared" si="4"/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4">
        <v>0</v>
      </c>
      <c r="BU63" s="4">
        <f t="shared" si="5"/>
        <v>0</v>
      </c>
      <c r="BV63" s="3">
        <f t="shared" si="6"/>
        <v>20</v>
      </c>
      <c r="BW63" s="3">
        <f t="shared" si="7"/>
        <v>0</v>
      </c>
      <c r="BX63" s="3">
        <f t="shared" si="8"/>
        <v>0</v>
      </c>
      <c r="BY63" s="3">
        <f t="shared" si="9"/>
        <v>0</v>
      </c>
      <c r="BZ63" s="3">
        <f t="shared" si="10"/>
        <v>3</v>
      </c>
    </row>
    <row r="64" spans="1:78" x14ac:dyDescent="0.25">
      <c r="A64" s="3" t="s">
        <v>46</v>
      </c>
      <c r="B64" s="15">
        <v>2</v>
      </c>
      <c r="C64" s="15">
        <v>2</v>
      </c>
      <c r="D64" s="15">
        <v>0.25</v>
      </c>
      <c r="E64" s="15" t="s">
        <v>353</v>
      </c>
      <c r="F64" s="3">
        <v>3</v>
      </c>
      <c r="G64" s="3">
        <v>0.2</v>
      </c>
      <c r="H64" s="3">
        <v>0.35</v>
      </c>
      <c r="I64" s="3">
        <v>5</v>
      </c>
      <c r="J64" s="5">
        <v>2</v>
      </c>
      <c r="K64" s="3">
        <v>1</v>
      </c>
      <c r="L64" s="3">
        <v>62</v>
      </c>
      <c r="M64" s="3" t="s">
        <v>505</v>
      </c>
      <c r="N64" s="3" t="s">
        <v>482</v>
      </c>
      <c r="O64" s="3" t="s">
        <v>483</v>
      </c>
      <c r="P64" s="3" t="s">
        <v>535</v>
      </c>
      <c r="Q64" s="5" t="s">
        <v>361</v>
      </c>
      <c r="S64" s="3" t="s">
        <v>182</v>
      </c>
      <c r="T64" s="3" t="s">
        <v>182</v>
      </c>
      <c r="U64" s="3" t="s">
        <v>182</v>
      </c>
      <c r="V64" s="3" t="s">
        <v>182</v>
      </c>
      <c r="W64" s="3" t="s">
        <v>180</v>
      </c>
      <c r="X64" s="3" t="s">
        <v>182</v>
      </c>
      <c r="Y64" s="3" t="s">
        <v>180</v>
      </c>
      <c r="Z64" s="4" t="s">
        <v>182</v>
      </c>
      <c r="AA64" s="18">
        <f t="shared" si="11"/>
        <v>2</v>
      </c>
      <c r="AB64" s="19">
        <f t="shared" si="12"/>
        <v>0.25</v>
      </c>
      <c r="AC64" s="3">
        <v>0</v>
      </c>
      <c r="AD64" s="3">
        <v>1</v>
      </c>
      <c r="AE64" s="3">
        <v>0</v>
      </c>
      <c r="AF64" s="3">
        <v>0</v>
      </c>
      <c r="AG64" s="3">
        <v>0</v>
      </c>
      <c r="AH64" s="3">
        <v>0</v>
      </c>
      <c r="AI64" s="3">
        <v>1</v>
      </c>
      <c r="AJ64" s="3">
        <v>1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1</v>
      </c>
      <c r="AW64" s="4">
        <v>0</v>
      </c>
      <c r="AX64" s="6">
        <f t="shared" si="2"/>
        <v>4</v>
      </c>
      <c r="AY64" s="3">
        <f t="shared" si="3"/>
        <v>20</v>
      </c>
      <c r="AZ64" s="5">
        <f t="shared" si="4"/>
        <v>0.2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2</v>
      </c>
      <c r="BL64" s="3">
        <v>0</v>
      </c>
      <c r="BM64" s="3">
        <v>0</v>
      </c>
      <c r="BN64" s="3">
        <v>1</v>
      </c>
      <c r="BO64" s="3">
        <v>1</v>
      </c>
      <c r="BP64" s="3">
        <v>0</v>
      </c>
      <c r="BQ64" s="3">
        <v>0</v>
      </c>
      <c r="BR64" s="3">
        <v>0</v>
      </c>
      <c r="BS64" s="3">
        <v>0</v>
      </c>
      <c r="BT64" s="4">
        <v>3</v>
      </c>
      <c r="BU64" s="4">
        <f t="shared" si="5"/>
        <v>7</v>
      </c>
      <c r="BV64" s="3">
        <f t="shared" si="6"/>
        <v>20</v>
      </c>
      <c r="BW64" s="3">
        <f t="shared" si="7"/>
        <v>0.35</v>
      </c>
      <c r="BX64" s="3">
        <f t="shared" si="8"/>
        <v>5</v>
      </c>
      <c r="BY64" s="3">
        <f t="shared" si="9"/>
        <v>2</v>
      </c>
      <c r="BZ64" s="3">
        <f t="shared" si="10"/>
        <v>3</v>
      </c>
    </row>
    <row r="65" spans="1:78" x14ac:dyDescent="0.25">
      <c r="A65" s="3" t="s">
        <v>10</v>
      </c>
      <c r="B65" s="15">
        <v>1</v>
      </c>
      <c r="C65" s="15">
        <v>3</v>
      </c>
      <c r="D65" s="15">
        <v>0.375</v>
      </c>
      <c r="E65" s="15" t="s">
        <v>356</v>
      </c>
      <c r="F65" s="3">
        <v>0</v>
      </c>
      <c r="G65" s="3">
        <v>1</v>
      </c>
      <c r="H65" s="3">
        <v>1.1499999999999999</v>
      </c>
      <c r="I65" s="3">
        <v>4</v>
      </c>
      <c r="J65" s="5">
        <v>19</v>
      </c>
      <c r="K65" s="3">
        <v>1</v>
      </c>
      <c r="L65" s="3">
        <v>32</v>
      </c>
      <c r="M65" s="3" t="s">
        <v>493</v>
      </c>
      <c r="N65" s="3" t="s">
        <v>500</v>
      </c>
      <c r="O65" s="3" t="s">
        <v>494</v>
      </c>
      <c r="P65" s="3" t="s">
        <v>536</v>
      </c>
      <c r="Q65" s="5" t="s">
        <v>362</v>
      </c>
      <c r="S65" s="3" t="s">
        <v>180</v>
      </c>
      <c r="T65" s="3" t="s">
        <v>182</v>
      </c>
      <c r="U65" s="3" t="s">
        <v>182</v>
      </c>
      <c r="V65" s="3" t="s">
        <v>182</v>
      </c>
      <c r="W65" s="3" t="s">
        <v>182</v>
      </c>
      <c r="X65" s="3" t="s">
        <v>182</v>
      </c>
      <c r="Y65" s="3" t="s">
        <v>180</v>
      </c>
      <c r="Z65" s="4" t="s">
        <v>180</v>
      </c>
      <c r="AA65" s="18">
        <f t="shared" si="11"/>
        <v>3</v>
      </c>
      <c r="AB65" s="19">
        <f t="shared" si="12"/>
        <v>0.375</v>
      </c>
      <c r="AC65" s="3">
        <v>0</v>
      </c>
      <c r="AD65" s="3">
        <v>0</v>
      </c>
      <c r="AE65" s="3">
        <v>0</v>
      </c>
      <c r="AF65" s="3">
        <v>2</v>
      </c>
      <c r="AG65" s="3">
        <v>2</v>
      </c>
      <c r="AH65" s="3">
        <v>0</v>
      </c>
      <c r="AI65" s="3">
        <v>1</v>
      </c>
      <c r="AJ65" s="3">
        <v>0</v>
      </c>
      <c r="AK65" s="3">
        <v>2</v>
      </c>
      <c r="AL65" s="3">
        <v>2</v>
      </c>
      <c r="AM65" s="3">
        <v>0</v>
      </c>
      <c r="AN65" s="3">
        <v>2</v>
      </c>
      <c r="AO65" s="3">
        <v>1</v>
      </c>
      <c r="AP65" s="3">
        <v>1</v>
      </c>
      <c r="AQ65" s="3">
        <v>0</v>
      </c>
      <c r="AR65" s="3">
        <v>2</v>
      </c>
      <c r="AS65" s="3">
        <v>2</v>
      </c>
      <c r="AT65" s="3">
        <v>1</v>
      </c>
      <c r="AU65" s="3">
        <v>0</v>
      </c>
      <c r="AV65" s="3">
        <v>1</v>
      </c>
      <c r="AW65" s="4">
        <v>1</v>
      </c>
      <c r="AX65" s="6">
        <f t="shared" si="2"/>
        <v>20</v>
      </c>
      <c r="AY65" s="3">
        <f t="shared" si="3"/>
        <v>20</v>
      </c>
      <c r="AZ65" s="5">
        <f t="shared" si="4"/>
        <v>1</v>
      </c>
      <c r="BA65" s="3">
        <v>1</v>
      </c>
      <c r="BB65" s="3">
        <v>1</v>
      </c>
      <c r="BC65" s="3">
        <v>2</v>
      </c>
      <c r="BD65" s="3">
        <v>1</v>
      </c>
      <c r="BE65" s="3">
        <v>1</v>
      </c>
      <c r="BF65" s="3">
        <v>1</v>
      </c>
      <c r="BG65" s="3">
        <v>1</v>
      </c>
      <c r="BH65" s="3">
        <v>1</v>
      </c>
      <c r="BI65" s="3">
        <v>1</v>
      </c>
      <c r="BJ65" s="3">
        <v>1</v>
      </c>
      <c r="BK65" s="3">
        <v>1</v>
      </c>
      <c r="BL65" s="3">
        <v>1</v>
      </c>
      <c r="BM65" s="3">
        <v>2</v>
      </c>
      <c r="BN65" s="3">
        <v>1</v>
      </c>
      <c r="BO65" s="3">
        <v>1</v>
      </c>
      <c r="BP65" s="3">
        <v>1</v>
      </c>
      <c r="BQ65" s="3">
        <v>2</v>
      </c>
      <c r="BR65" s="3">
        <v>1</v>
      </c>
      <c r="BS65" s="3">
        <v>1</v>
      </c>
      <c r="BT65" s="4">
        <v>1</v>
      </c>
      <c r="BU65" s="4">
        <f t="shared" si="5"/>
        <v>23</v>
      </c>
      <c r="BV65" s="3">
        <f t="shared" si="6"/>
        <v>20</v>
      </c>
      <c r="BW65" s="3">
        <f t="shared" si="7"/>
        <v>1.1499999999999999</v>
      </c>
      <c r="BX65" s="3">
        <f t="shared" si="8"/>
        <v>4</v>
      </c>
      <c r="BY65" s="3">
        <f t="shared" si="9"/>
        <v>19</v>
      </c>
      <c r="BZ65" s="3">
        <f t="shared" si="10"/>
        <v>3</v>
      </c>
    </row>
    <row r="66" spans="1:78" x14ac:dyDescent="0.25">
      <c r="A66" s="3" t="s">
        <v>120</v>
      </c>
      <c r="B66" s="15">
        <v>4</v>
      </c>
      <c r="C66" s="15">
        <v>0</v>
      </c>
      <c r="D66" s="15">
        <v>0</v>
      </c>
      <c r="E66" s="15" t="s">
        <v>353</v>
      </c>
      <c r="F66" s="3">
        <v>3</v>
      </c>
      <c r="G66" s="3">
        <v>0.05</v>
      </c>
      <c r="H66" s="3">
        <v>0</v>
      </c>
      <c r="I66" s="3">
        <v>0</v>
      </c>
      <c r="J66" s="5">
        <v>0</v>
      </c>
      <c r="K66" s="3">
        <v>0</v>
      </c>
      <c r="L66" s="3">
        <v>33</v>
      </c>
      <c r="M66" s="3" t="s">
        <v>485</v>
      </c>
      <c r="N66" s="3" t="s">
        <v>497</v>
      </c>
      <c r="O66" s="3" t="s">
        <v>489</v>
      </c>
      <c r="P66" s="3" t="s">
        <v>182</v>
      </c>
      <c r="Q66" s="5" t="s">
        <v>361</v>
      </c>
      <c r="R66" s="4"/>
      <c r="S66" s="3" t="s">
        <v>182</v>
      </c>
      <c r="T66" s="3" t="s">
        <v>182</v>
      </c>
      <c r="U66" s="3" t="s">
        <v>182</v>
      </c>
      <c r="V66" s="3" t="s">
        <v>182</v>
      </c>
      <c r="W66" s="3" t="s">
        <v>182</v>
      </c>
      <c r="X66" s="3" t="s">
        <v>182</v>
      </c>
      <c r="Y66" s="3" t="s">
        <v>182</v>
      </c>
      <c r="Z66" s="4" t="s">
        <v>182</v>
      </c>
      <c r="AA66" s="18">
        <f t="shared" si="11"/>
        <v>0</v>
      </c>
      <c r="AB66" s="19">
        <f t="shared" si="12"/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1</v>
      </c>
      <c r="AU66" s="3">
        <v>0</v>
      </c>
      <c r="AV66" s="3">
        <v>0</v>
      </c>
      <c r="AW66" s="4">
        <v>0</v>
      </c>
      <c r="AX66" s="6">
        <f t="shared" si="2"/>
        <v>1</v>
      </c>
      <c r="AY66" s="3">
        <f t="shared" si="3"/>
        <v>20</v>
      </c>
      <c r="AZ66" s="5">
        <f t="shared" si="4"/>
        <v>0.05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4">
        <v>0</v>
      </c>
      <c r="BU66" s="4">
        <f t="shared" si="5"/>
        <v>0</v>
      </c>
      <c r="BV66" s="3">
        <f t="shared" si="6"/>
        <v>20</v>
      </c>
      <c r="BW66" s="3">
        <f t="shared" si="7"/>
        <v>0</v>
      </c>
      <c r="BX66" s="3">
        <f t="shared" si="8"/>
        <v>0</v>
      </c>
      <c r="BY66" s="3">
        <f t="shared" si="9"/>
        <v>0</v>
      </c>
      <c r="BZ66" s="3">
        <f t="shared" si="10"/>
        <v>3</v>
      </c>
    </row>
    <row r="67" spans="1:78" x14ac:dyDescent="0.25">
      <c r="A67" s="3" t="s">
        <v>47</v>
      </c>
      <c r="B67" s="15">
        <v>2</v>
      </c>
      <c r="C67" s="15">
        <v>0</v>
      </c>
      <c r="D67" s="15">
        <v>0</v>
      </c>
      <c r="E67" s="15" t="s">
        <v>353</v>
      </c>
      <c r="F67" s="3">
        <v>3</v>
      </c>
      <c r="G67" s="3">
        <v>0</v>
      </c>
      <c r="H67" s="3">
        <v>0.05</v>
      </c>
      <c r="I67" s="3">
        <v>1</v>
      </c>
      <c r="J67" s="5">
        <v>0</v>
      </c>
      <c r="K67" s="3">
        <v>0</v>
      </c>
      <c r="L67" s="3">
        <v>37</v>
      </c>
      <c r="M67" s="3" t="s">
        <v>485</v>
      </c>
      <c r="N67" s="3" t="s">
        <v>486</v>
      </c>
      <c r="O67" s="3" t="s">
        <v>487</v>
      </c>
      <c r="P67" s="3" t="s">
        <v>484</v>
      </c>
      <c r="Q67" s="5" t="s">
        <v>361</v>
      </c>
      <c r="S67" s="3" t="s">
        <v>182</v>
      </c>
      <c r="T67" s="3" t="s">
        <v>182</v>
      </c>
      <c r="U67" s="3" t="s">
        <v>182</v>
      </c>
      <c r="V67" s="3" t="s">
        <v>182</v>
      </c>
      <c r="W67" s="3" t="s">
        <v>182</v>
      </c>
      <c r="X67" s="3" t="s">
        <v>182</v>
      </c>
      <c r="Y67" s="3" t="s">
        <v>182</v>
      </c>
      <c r="Z67" s="4" t="s">
        <v>182</v>
      </c>
      <c r="AA67" s="18">
        <f t="shared" ref="AA67:AA98" si="13">COUNTIF(S67:Z67, "Yes")</f>
        <v>0</v>
      </c>
      <c r="AB67" s="19">
        <f t="shared" ref="AB67:AB98" si="14">AA67/COUNTA(S67:Z67)</f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4">
        <v>0</v>
      </c>
      <c r="AX67" s="6">
        <f t="shared" ref="AX67:AX130" si="15">SUM(AC67:AW67)</f>
        <v>0</v>
      </c>
      <c r="AY67" s="3">
        <f t="shared" ref="AY67:AY130" si="16">COUNTA(AC67:AV67)</f>
        <v>20</v>
      </c>
      <c r="AZ67" s="5">
        <f t="shared" ref="AZ67:AZ130" si="17">AX67/AY67</f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1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4">
        <v>0</v>
      </c>
      <c r="BU67" s="4">
        <f t="shared" ref="BU67:BU130" si="18">SUM(BA67:BT67)</f>
        <v>1</v>
      </c>
      <c r="BV67" s="3">
        <f t="shared" ref="BV67:BV130" si="19">COUNTA(BA67:BT67)</f>
        <v>20</v>
      </c>
      <c r="BW67" s="3">
        <f t="shared" ref="BW67:BW130" si="20">BU67/BV67</f>
        <v>0.05</v>
      </c>
      <c r="BX67" s="3">
        <f t="shared" ref="BX67:BX130" si="21">BC67+BK67+BT67</f>
        <v>1</v>
      </c>
      <c r="BY67" s="3">
        <f t="shared" ref="BY67:BY130" si="22">BU67-BX67</f>
        <v>0</v>
      </c>
      <c r="BZ67" s="3">
        <f t="shared" ref="BZ67:BZ130" si="23">COUNTA(BC67, BK67, BT67)</f>
        <v>3</v>
      </c>
    </row>
    <row r="68" spans="1:78" x14ac:dyDescent="0.25">
      <c r="A68" s="3" t="s">
        <v>82</v>
      </c>
      <c r="B68" s="15">
        <v>3</v>
      </c>
      <c r="C68" s="15">
        <v>3</v>
      </c>
      <c r="D68" s="15">
        <v>0.375</v>
      </c>
      <c r="E68" s="15" t="s">
        <v>356</v>
      </c>
      <c r="F68" s="3">
        <v>3</v>
      </c>
      <c r="G68" s="3">
        <v>0.3</v>
      </c>
      <c r="H68" s="3">
        <v>0.75</v>
      </c>
      <c r="I68" s="3">
        <v>3</v>
      </c>
      <c r="J68" s="5">
        <v>12</v>
      </c>
      <c r="K68" s="3">
        <v>0</v>
      </c>
      <c r="L68" s="3">
        <v>30</v>
      </c>
      <c r="M68" s="3" t="s">
        <v>485</v>
      </c>
      <c r="N68" s="3" t="s">
        <v>486</v>
      </c>
      <c r="O68" s="3" t="s">
        <v>487</v>
      </c>
      <c r="P68" s="3" t="s">
        <v>484</v>
      </c>
      <c r="Q68" s="5" t="s">
        <v>361</v>
      </c>
      <c r="S68" s="3" t="s">
        <v>182</v>
      </c>
      <c r="T68" s="3" t="s">
        <v>180</v>
      </c>
      <c r="U68" s="3" t="s">
        <v>182</v>
      </c>
      <c r="V68" s="3" t="s">
        <v>180</v>
      </c>
      <c r="W68" s="3" t="s">
        <v>180</v>
      </c>
      <c r="X68" s="3" t="s">
        <v>182</v>
      </c>
      <c r="Y68" s="3" t="s">
        <v>182</v>
      </c>
      <c r="Z68" s="4" t="s">
        <v>182</v>
      </c>
      <c r="AA68" s="18">
        <f t="shared" si="13"/>
        <v>3</v>
      </c>
      <c r="AB68" s="19">
        <f t="shared" si="14"/>
        <v>0.375</v>
      </c>
      <c r="AC68" s="3">
        <v>0</v>
      </c>
      <c r="AD68" s="3">
        <v>1</v>
      </c>
      <c r="AE68" s="3">
        <v>0</v>
      </c>
      <c r="AF68" s="3">
        <v>1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1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2</v>
      </c>
      <c r="AU68" s="3">
        <v>0</v>
      </c>
      <c r="AV68" s="3">
        <v>0</v>
      </c>
      <c r="AW68" s="4">
        <v>1</v>
      </c>
      <c r="AX68" s="6">
        <f t="shared" si="15"/>
        <v>6</v>
      </c>
      <c r="AY68" s="3">
        <f t="shared" si="16"/>
        <v>20</v>
      </c>
      <c r="AZ68" s="5">
        <f t="shared" si="17"/>
        <v>0.3</v>
      </c>
      <c r="BA68" s="3">
        <v>0</v>
      </c>
      <c r="BB68" s="3">
        <v>1</v>
      </c>
      <c r="BC68" s="3">
        <v>1</v>
      </c>
      <c r="BD68" s="3">
        <v>1</v>
      </c>
      <c r="BE68" s="3">
        <v>2</v>
      </c>
      <c r="BF68" s="3">
        <v>0</v>
      </c>
      <c r="BG68" s="3">
        <v>1</v>
      </c>
      <c r="BH68" s="3">
        <v>2</v>
      </c>
      <c r="BI68" s="3">
        <v>0</v>
      </c>
      <c r="BJ68" s="3">
        <v>1</v>
      </c>
      <c r="BK68" s="3">
        <v>1</v>
      </c>
      <c r="BL68" s="3">
        <v>0</v>
      </c>
      <c r="BM68" s="3">
        <v>0</v>
      </c>
      <c r="BN68" s="3">
        <v>1</v>
      </c>
      <c r="BO68" s="3">
        <v>2</v>
      </c>
      <c r="BP68" s="3">
        <v>0</v>
      </c>
      <c r="BQ68" s="3">
        <v>0</v>
      </c>
      <c r="BR68" s="3">
        <v>0</v>
      </c>
      <c r="BS68" s="3">
        <v>1</v>
      </c>
      <c r="BT68" s="4">
        <v>1</v>
      </c>
      <c r="BU68" s="4">
        <f t="shared" si="18"/>
        <v>15</v>
      </c>
      <c r="BV68" s="3">
        <f t="shared" si="19"/>
        <v>20</v>
      </c>
      <c r="BW68" s="3">
        <f t="shared" si="20"/>
        <v>0.75</v>
      </c>
      <c r="BX68" s="3">
        <f t="shared" si="21"/>
        <v>3</v>
      </c>
      <c r="BY68" s="3">
        <f t="shared" si="22"/>
        <v>12</v>
      </c>
      <c r="BZ68" s="3">
        <f t="shared" si="23"/>
        <v>3</v>
      </c>
    </row>
    <row r="69" spans="1:78" x14ac:dyDescent="0.25">
      <c r="A69" s="3" t="s">
        <v>11</v>
      </c>
      <c r="B69" s="15">
        <v>1</v>
      </c>
      <c r="C69" s="15">
        <v>0</v>
      </c>
      <c r="D69" s="15">
        <v>0</v>
      </c>
      <c r="E69" s="15" t="s">
        <v>353</v>
      </c>
      <c r="F69" s="3">
        <v>3</v>
      </c>
      <c r="G69" s="3">
        <v>0.2</v>
      </c>
      <c r="H69" s="3">
        <v>0.25</v>
      </c>
      <c r="I69" s="3">
        <v>0</v>
      </c>
      <c r="J69" s="5">
        <v>5</v>
      </c>
      <c r="K69" s="3">
        <v>1</v>
      </c>
      <c r="L69" s="3">
        <v>37</v>
      </c>
      <c r="M69" s="3" t="s">
        <v>481</v>
      </c>
      <c r="N69" s="3" t="s">
        <v>486</v>
      </c>
      <c r="O69" s="3" t="s">
        <v>489</v>
      </c>
      <c r="P69" s="3" t="s">
        <v>537</v>
      </c>
      <c r="Q69" s="5" t="s">
        <v>361</v>
      </c>
      <c r="S69" s="3" t="s">
        <v>182</v>
      </c>
      <c r="T69" s="3" t="s">
        <v>182</v>
      </c>
      <c r="U69" s="3" t="s">
        <v>182</v>
      </c>
      <c r="V69" s="3" t="s">
        <v>182</v>
      </c>
      <c r="W69" s="3" t="s">
        <v>182</v>
      </c>
      <c r="X69" s="3" t="s">
        <v>182</v>
      </c>
      <c r="Y69" s="3" t="s">
        <v>182</v>
      </c>
      <c r="Z69" s="4" t="s">
        <v>182</v>
      </c>
      <c r="AA69" s="18">
        <f t="shared" si="13"/>
        <v>0</v>
      </c>
      <c r="AB69" s="19">
        <f t="shared" si="14"/>
        <v>0</v>
      </c>
      <c r="AC69" s="3">
        <v>0</v>
      </c>
      <c r="AD69" s="3">
        <v>1</v>
      </c>
      <c r="AE69" s="3">
        <v>0</v>
      </c>
      <c r="AF69" s="3">
        <v>0</v>
      </c>
      <c r="AG69" s="3">
        <v>0</v>
      </c>
      <c r="AH69" s="3">
        <v>0</v>
      </c>
      <c r="AI69" s="3">
        <v>1</v>
      </c>
      <c r="AJ69" s="3">
        <v>0</v>
      </c>
      <c r="AK69" s="3">
        <v>0</v>
      </c>
      <c r="AL69" s="3">
        <v>2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4">
        <v>0</v>
      </c>
      <c r="AX69" s="6">
        <f t="shared" si="15"/>
        <v>4</v>
      </c>
      <c r="AY69" s="3">
        <f t="shared" si="16"/>
        <v>20</v>
      </c>
      <c r="AZ69" s="5">
        <f t="shared" si="17"/>
        <v>0.2</v>
      </c>
      <c r="BA69" s="3">
        <v>0</v>
      </c>
      <c r="BB69" s="3">
        <v>1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1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1</v>
      </c>
      <c r="BP69" s="3">
        <v>0</v>
      </c>
      <c r="BQ69" s="3">
        <v>0</v>
      </c>
      <c r="BR69" s="3">
        <v>1</v>
      </c>
      <c r="BS69" s="3">
        <v>1</v>
      </c>
      <c r="BT69" s="4">
        <v>0</v>
      </c>
      <c r="BU69" s="4">
        <f t="shared" si="18"/>
        <v>5</v>
      </c>
      <c r="BV69" s="3">
        <f t="shared" si="19"/>
        <v>20</v>
      </c>
      <c r="BW69" s="3">
        <f t="shared" si="20"/>
        <v>0.25</v>
      </c>
      <c r="BX69" s="3">
        <f t="shared" si="21"/>
        <v>0</v>
      </c>
      <c r="BY69" s="3">
        <f t="shared" si="22"/>
        <v>5</v>
      </c>
      <c r="BZ69" s="3">
        <f t="shared" si="23"/>
        <v>3</v>
      </c>
    </row>
    <row r="70" spans="1:78" x14ac:dyDescent="0.25">
      <c r="A70" s="3" t="s">
        <v>48</v>
      </c>
      <c r="B70" s="15">
        <v>2</v>
      </c>
      <c r="C70" s="15">
        <v>0</v>
      </c>
      <c r="D70" s="15">
        <v>0</v>
      </c>
      <c r="E70" s="15" t="s">
        <v>353</v>
      </c>
      <c r="F70" s="3">
        <v>3</v>
      </c>
      <c r="G70" s="3">
        <v>0.15</v>
      </c>
      <c r="H70" s="3">
        <v>0</v>
      </c>
      <c r="I70" s="3">
        <v>0</v>
      </c>
      <c r="J70" s="5">
        <v>0</v>
      </c>
      <c r="K70" s="3">
        <v>0</v>
      </c>
      <c r="L70" s="3">
        <v>33</v>
      </c>
      <c r="M70" s="3" t="s">
        <v>505</v>
      </c>
      <c r="N70" s="3" t="s">
        <v>497</v>
      </c>
      <c r="O70" s="3" t="s">
        <v>487</v>
      </c>
      <c r="Q70" s="5" t="s">
        <v>361</v>
      </c>
      <c r="S70" s="3" t="s">
        <v>182</v>
      </c>
      <c r="T70" s="3" t="s">
        <v>182</v>
      </c>
      <c r="U70" s="3" t="s">
        <v>182</v>
      </c>
      <c r="V70" s="3" t="s">
        <v>182</v>
      </c>
      <c r="W70" s="3" t="s">
        <v>182</v>
      </c>
      <c r="X70" s="3" t="s">
        <v>182</v>
      </c>
      <c r="Y70" s="3" t="s">
        <v>182</v>
      </c>
      <c r="Z70" s="4" t="s">
        <v>182</v>
      </c>
      <c r="AA70" s="18">
        <f t="shared" si="13"/>
        <v>0</v>
      </c>
      <c r="AB70" s="19">
        <f t="shared" si="14"/>
        <v>0</v>
      </c>
      <c r="AC70" s="3">
        <v>0</v>
      </c>
      <c r="AD70" s="3">
        <v>1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2</v>
      </c>
      <c r="AU70" s="3">
        <v>0</v>
      </c>
      <c r="AV70" s="3">
        <v>0</v>
      </c>
      <c r="AW70" s="4">
        <v>0</v>
      </c>
      <c r="AX70" s="6">
        <f t="shared" si="15"/>
        <v>3</v>
      </c>
      <c r="AY70" s="3">
        <f t="shared" si="16"/>
        <v>20</v>
      </c>
      <c r="AZ70" s="5">
        <f t="shared" si="17"/>
        <v>0.15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4">
        <v>0</v>
      </c>
      <c r="BU70" s="4">
        <f t="shared" si="18"/>
        <v>0</v>
      </c>
      <c r="BV70" s="3">
        <f t="shared" si="19"/>
        <v>20</v>
      </c>
      <c r="BW70" s="3">
        <f t="shared" si="20"/>
        <v>0</v>
      </c>
      <c r="BX70" s="3">
        <f t="shared" si="21"/>
        <v>0</v>
      </c>
      <c r="BY70" s="3">
        <f t="shared" si="22"/>
        <v>0</v>
      </c>
      <c r="BZ70" s="3">
        <f t="shared" si="23"/>
        <v>3</v>
      </c>
    </row>
    <row r="71" spans="1:78" x14ac:dyDescent="0.25">
      <c r="A71" s="3" t="s">
        <v>121</v>
      </c>
      <c r="B71" s="15">
        <v>4</v>
      </c>
      <c r="C71" s="15">
        <v>0</v>
      </c>
      <c r="D71" s="15">
        <v>0</v>
      </c>
      <c r="E71" s="15" t="s">
        <v>353</v>
      </c>
      <c r="F71" s="3">
        <v>3</v>
      </c>
      <c r="G71" s="3">
        <v>0.2</v>
      </c>
      <c r="H71" s="3">
        <v>0.9</v>
      </c>
      <c r="I71" s="3">
        <v>5</v>
      </c>
      <c r="J71" s="5">
        <v>13</v>
      </c>
      <c r="K71" s="3">
        <v>0</v>
      </c>
      <c r="L71" s="3">
        <v>52</v>
      </c>
      <c r="M71" s="3" t="s">
        <v>493</v>
      </c>
      <c r="N71" s="3" t="s">
        <v>486</v>
      </c>
      <c r="O71" s="3" t="s">
        <v>491</v>
      </c>
      <c r="P71" s="3" t="s">
        <v>484</v>
      </c>
      <c r="Q71" s="5" t="s">
        <v>361</v>
      </c>
      <c r="R71" s="4"/>
      <c r="S71" s="3" t="s">
        <v>182</v>
      </c>
      <c r="T71" s="3" t="s">
        <v>182</v>
      </c>
      <c r="U71" s="3" t="s">
        <v>182</v>
      </c>
      <c r="V71" s="3" t="s">
        <v>182</v>
      </c>
      <c r="W71" s="3" t="s">
        <v>182</v>
      </c>
      <c r="X71" s="3" t="s">
        <v>182</v>
      </c>
      <c r="Y71" s="3" t="s">
        <v>182</v>
      </c>
      <c r="Z71" s="4" t="s">
        <v>182</v>
      </c>
      <c r="AA71" s="18">
        <f t="shared" si="13"/>
        <v>0</v>
      </c>
      <c r="AB71" s="19">
        <f t="shared" si="14"/>
        <v>0</v>
      </c>
      <c r="AC71" s="3">
        <v>0</v>
      </c>
      <c r="AD71" s="3">
        <v>0</v>
      </c>
      <c r="AE71" s="3">
        <v>0</v>
      </c>
      <c r="AF71" s="3">
        <v>1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1</v>
      </c>
      <c r="AM71" s="3">
        <v>0</v>
      </c>
      <c r="AN71" s="3">
        <v>0</v>
      </c>
      <c r="AO71" s="3">
        <v>1</v>
      </c>
      <c r="AP71" s="3">
        <v>0</v>
      </c>
      <c r="AQ71" s="3">
        <v>0</v>
      </c>
      <c r="AR71" s="3">
        <v>0</v>
      </c>
      <c r="AS71" s="3">
        <v>0</v>
      </c>
      <c r="AT71" s="3">
        <v>1</v>
      </c>
      <c r="AU71" s="3">
        <v>0</v>
      </c>
      <c r="AV71" s="3">
        <v>0</v>
      </c>
      <c r="AW71" s="4">
        <v>0</v>
      </c>
      <c r="AX71" s="6">
        <f t="shared" si="15"/>
        <v>4</v>
      </c>
      <c r="AY71" s="3">
        <f t="shared" si="16"/>
        <v>20</v>
      </c>
      <c r="AZ71" s="5">
        <f t="shared" si="17"/>
        <v>0.2</v>
      </c>
      <c r="BA71" s="3">
        <v>1</v>
      </c>
      <c r="BB71" s="3">
        <v>1</v>
      </c>
      <c r="BC71" s="3">
        <v>1</v>
      </c>
      <c r="BD71" s="3">
        <v>1</v>
      </c>
      <c r="BE71" s="3">
        <v>1</v>
      </c>
      <c r="BF71" s="3">
        <v>0</v>
      </c>
      <c r="BG71" s="3">
        <v>2</v>
      </c>
      <c r="BH71" s="3">
        <v>1</v>
      </c>
      <c r="BI71" s="3">
        <v>1</v>
      </c>
      <c r="BJ71" s="3">
        <v>1</v>
      </c>
      <c r="BK71" s="3">
        <v>2</v>
      </c>
      <c r="BL71" s="3">
        <v>0</v>
      </c>
      <c r="BM71" s="3">
        <v>2</v>
      </c>
      <c r="BN71" s="3">
        <v>1</v>
      </c>
      <c r="BO71" s="3">
        <v>1</v>
      </c>
      <c r="BP71" s="3">
        <v>0</v>
      </c>
      <c r="BQ71" s="3">
        <v>0</v>
      </c>
      <c r="BR71" s="3">
        <v>0</v>
      </c>
      <c r="BS71" s="3">
        <v>0</v>
      </c>
      <c r="BT71" s="4">
        <v>2</v>
      </c>
      <c r="BU71" s="4">
        <f t="shared" si="18"/>
        <v>18</v>
      </c>
      <c r="BV71" s="3">
        <f t="shared" si="19"/>
        <v>20</v>
      </c>
      <c r="BW71" s="3">
        <f t="shared" si="20"/>
        <v>0.9</v>
      </c>
      <c r="BX71" s="3">
        <f t="shared" si="21"/>
        <v>5</v>
      </c>
      <c r="BY71" s="3">
        <f t="shared" si="22"/>
        <v>13</v>
      </c>
      <c r="BZ71" s="3">
        <f t="shared" si="23"/>
        <v>3</v>
      </c>
    </row>
    <row r="72" spans="1:78" x14ac:dyDescent="0.25">
      <c r="A72" s="3" t="s">
        <v>122</v>
      </c>
      <c r="B72" s="15">
        <v>4</v>
      </c>
      <c r="C72" s="15">
        <v>0</v>
      </c>
      <c r="D72" s="15">
        <v>0</v>
      </c>
      <c r="E72" s="15" t="s">
        <v>353</v>
      </c>
      <c r="F72" s="3">
        <v>2</v>
      </c>
      <c r="G72" s="3">
        <v>0.05</v>
      </c>
      <c r="H72" s="3">
        <v>0.45</v>
      </c>
      <c r="I72" s="3">
        <v>1</v>
      </c>
      <c r="J72" s="5">
        <v>8</v>
      </c>
      <c r="K72" s="3">
        <v>0</v>
      </c>
      <c r="L72" s="3">
        <v>43</v>
      </c>
      <c r="M72" s="3" t="s">
        <v>505</v>
      </c>
      <c r="N72" s="3" t="s">
        <v>500</v>
      </c>
      <c r="O72" s="3" t="s">
        <v>483</v>
      </c>
      <c r="P72" s="3" t="s">
        <v>538</v>
      </c>
      <c r="Q72" s="5" t="s">
        <v>361</v>
      </c>
      <c r="R72" s="4"/>
      <c r="S72" s="3" t="s">
        <v>182</v>
      </c>
      <c r="T72" s="3" t="s">
        <v>182</v>
      </c>
      <c r="U72" s="3" t="s">
        <v>182</v>
      </c>
      <c r="V72" s="3" t="s">
        <v>182</v>
      </c>
      <c r="W72" s="3" t="s">
        <v>182</v>
      </c>
      <c r="X72" s="3" t="s">
        <v>182</v>
      </c>
      <c r="Y72" s="3" t="s">
        <v>182</v>
      </c>
      <c r="Z72" s="4" t="s">
        <v>182</v>
      </c>
      <c r="AA72" s="18">
        <f t="shared" si="13"/>
        <v>0</v>
      </c>
      <c r="AB72" s="19">
        <f t="shared" si="14"/>
        <v>0</v>
      </c>
      <c r="AC72" s="3">
        <v>0</v>
      </c>
      <c r="AD72" s="3">
        <v>0</v>
      </c>
      <c r="AE72" s="3">
        <v>0</v>
      </c>
      <c r="AF72" s="3">
        <v>1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4">
        <v>0</v>
      </c>
      <c r="AX72" s="6">
        <f t="shared" si="15"/>
        <v>1</v>
      </c>
      <c r="AY72" s="3">
        <f t="shared" si="16"/>
        <v>20</v>
      </c>
      <c r="AZ72" s="5">
        <f t="shared" si="17"/>
        <v>0.05</v>
      </c>
      <c r="BA72" s="3">
        <v>0</v>
      </c>
      <c r="BB72" s="3">
        <v>0</v>
      </c>
      <c r="BC72" s="3">
        <v>0</v>
      </c>
      <c r="BD72" s="3">
        <v>1</v>
      </c>
      <c r="BE72" s="3">
        <v>1</v>
      </c>
      <c r="BF72" s="3">
        <v>0</v>
      </c>
      <c r="BG72" s="3">
        <v>1</v>
      </c>
      <c r="BH72" s="3">
        <v>1</v>
      </c>
      <c r="BI72" s="3">
        <v>1</v>
      </c>
      <c r="BJ72" s="3">
        <v>1</v>
      </c>
      <c r="BK72" s="3">
        <v>0</v>
      </c>
      <c r="BL72" s="3">
        <v>0</v>
      </c>
      <c r="BM72" s="3">
        <v>0</v>
      </c>
      <c r="BN72" s="3">
        <v>0</v>
      </c>
      <c r="BO72" s="3">
        <v>1</v>
      </c>
      <c r="BP72" s="3">
        <v>0</v>
      </c>
      <c r="BQ72" s="3">
        <v>1</v>
      </c>
      <c r="BR72" s="3">
        <v>0</v>
      </c>
      <c r="BS72" s="3">
        <v>0</v>
      </c>
      <c r="BT72" s="4">
        <v>1</v>
      </c>
      <c r="BU72" s="4">
        <f t="shared" si="18"/>
        <v>9</v>
      </c>
      <c r="BV72" s="3">
        <f t="shared" si="19"/>
        <v>20</v>
      </c>
      <c r="BW72" s="3">
        <f t="shared" si="20"/>
        <v>0.45</v>
      </c>
      <c r="BX72" s="3">
        <f t="shared" si="21"/>
        <v>1</v>
      </c>
      <c r="BY72" s="3">
        <f t="shared" si="22"/>
        <v>8</v>
      </c>
      <c r="BZ72" s="3">
        <f t="shared" si="23"/>
        <v>3</v>
      </c>
    </row>
    <row r="73" spans="1:78" x14ac:dyDescent="0.25">
      <c r="A73" s="3" t="s">
        <v>49</v>
      </c>
      <c r="B73" s="15">
        <v>2</v>
      </c>
      <c r="C73" s="15">
        <v>3</v>
      </c>
      <c r="D73" s="15">
        <v>0.375</v>
      </c>
      <c r="E73" s="15" t="s">
        <v>356</v>
      </c>
      <c r="F73" s="3">
        <v>1</v>
      </c>
      <c r="G73" s="3">
        <v>0</v>
      </c>
      <c r="H73" s="3">
        <v>0.2</v>
      </c>
      <c r="I73" s="3">
        <v>0</v>
      </c>
      <c r="J73" s="5">
        <v>4</v>
      </c>
      <c r="K73" s="3">
        <v>0</v>
      </c>
      <c r="L73" s="3">
        <v>39</v>
      </c>
      <c r="M73" s="3" t="s">
        <v>505</v>
      </c>
      <c r="N73" s="3" t="s">
        <v>486</v>
      </c>
      <c r="O73" s="3" t="s">
        <v>494</v>
      </c>
      <c r="P73" s="3" t="s">
        <v>484</v>
      </c>
      <c r="Q73" s="5" t="s">
        <v>363</v>
      </c>
      <c r="S73" s="3" t="s">
        <v>182</v>
      </c>
      <c r="T73" s="3" t="s">
        <v>182</v>
      </c>
      <c r="U73" s="3" t="s">
        <v>182</v>
      </c>
      <c r="V73" s="3" t="s">
        <v>180</v>
      </c>
      <c r="W73" s="3" t="s">
        <v>182</v>
      </c>
      <c r="X73" s="3" t="s">
        <v>180</v>
      </c>
      <c r="Y73" s="3" t="s">
        <v>182</v>
      </c>
      <c r="Z73" s="4" t="s">
        <v>180</v>
      </c>
      <c r="AA73" s="18">
        <f t="shared" si="13"/>
        <v>3</v>
      </c>
      <c r="AB73" s="19">
        <f t="shared" si="14"/>
        <v>0.375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4">
        <v>0</v>
      </c>
      <c r="AX73" s="6">
        <f t="shared" si="15"/>
        <v>0</v>
      </c>
      <c r="AY73" s="3">
        <f t="shared" si="16"/>
        <v>20</v>
      </c>
      <c r="AZ73" s="5">
        <f t="shared" si="17"/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3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1</v>
      </c>
      <c r="BP73" s="3">
        <v>0</v>
      </c>
      <c r="BQ73" s="3">
        <v>0</v>
      </c>
      <c r="BR73" s="3">
        <v>0</v>
      </c>
      <c r="BS73" s="3">
        <v>0</v>
      </c>
      <c r="BT73" s="4">
        <v>0</v>
      </c>
      <c r="BU73" s="4">
        <f t="shared" si="18"/>
        <v>4</v>
      </c>
      <c r="BV73" s="3">
        <f t="shared" si="19"/>
        <v>20</v>
      </c>
      <c r="BW73" s="3">
        <f t="shared" si="20"/>
        <v>0.2</v>
      </c>
      <c r="BX73" s="3">
        <f t="shared" si="21"/>
        <v>0</v>
      </c>
      <c r="BY73" s="3">
        <f t="shared" si="22"/>
        <v>4</v>
      </c>
      <c r="BZ73" s="3">
        <f t="shared" si="23"/>
        <v>3</v>
      </c>
    </row>
    <row r="74" spans="1:78" x14ac:dyDescent="0.25">
      <c r="A74" s="3" t="s">
        <v>50</v>
      </c>
      <c r="B74" s="15">
        <v>2</v>
      </c>
      <c r="C74" s="15">
        <v>1</v>
      </c>
      <c r="D74" s="15">
        <v>0.125</v>
      </c>
      <c r="E74" s="15" t="s">
        <v>353</v>
      </c>
      <c r="F74" s="3">
        <v>2</v>
      </c>
      <c r="G74" s="3">
        <v>0.1</v>
      </c>
      <c r="H74" s="3">
        <v>0.1</v>
      </c>
      <c r="I74" s="3">
        <v>0</v>
      </c>
      <c r="J74" s="5">
        <v>2</v>
      </c>
      <c r="K74" s="3">
        <v>0</v>
      </c>
      <c r="L74" s="3">
        <v>30</v>
      </c>
      <c r="M74" s="3" t="s">
        <v>505</v>
      </c>
      <c r="N74" s="3" t="s">
        <v>500</v>
      </c>
      <c r="O74" s="3" t="s">
        <v>489</v>
      </c>
      <c r="P74" s="3" t="s">
        <v>499</v>
      </c>
      <c r="Q74" s="5" t="s">
        <v>362</v>
      </c>
      <c r="S74" s="3" t="s">
        <v>182</v>
      </c>
      <c r="T74" s="3" t="s">
        <v>182</v>
      </c>
      <c r="U74" s="3" t="s">
        <v>182</v>
      </c>
      <c r="V74" s="3" t="s">
        <v>182</v>
      </c>
      <c r="W74" s="3" t="s">
        <v>182</v>
      </c>
      <c r="X74" s="3" t="s">
        <v>180</v>
      </c>
      <c r="Y74" s="3" t="s">
        <v>182</v>
      </c>
      <c r="Z74" s="4" t="s">
        <v>182</v>
      </c>
      <c r="AA74" s="18">
        <f t="shared" si="13"/>
        <v>1</v>
      </c>
      <c r="AB74" s="19">
        <f t="shared" si="14"/>
        <v>0.125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1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1</v>
      </c>
      <c r="AU74" s="3">
        <v>0</v>
      </c>
      <c r="AV74" s="3">
        <v>0</v>
      </c>
      <c r="AW74" s="4">
        <v>0</v>
      </c>
      <c r="AX74" s="6">
        <f t="shared" si="15"/>
        <v>2</v>
      </c>
      <c r="AY74" s="3">
        <f t="shared" si="16"/>
        <v>20</v>
      </c>
      <c r="AZ74" s="5">
        <f t="shared" si="17"/>
        <v>0.1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1</v>
      </c>
      <c r="BM74" s="3">
        <v>0</v>
      </c>
      <c r="BN74" s="3">
        <v>0</v>
      </c>
      <c r="BO74" s="3">
        <v>0</v>
      </c>
      <c r="BP74" s="3">
        <v>0</v>
      </c>
      <c r="BQ74" s="3">
        <v>1</v>
      </c>
      <c r="BR74" s="3">
        <v>0</v>
      </c>
      <c r="BS74" s="3">
        <v>0</v>
      </c>
      <c r="BT74" s="4">
        <v>0</v>
      </c>
      <c r="BU74" s="4">
        <f t="shared" si="18"/>
        <v>2</v>
      </c>
      <c r="BV74" s="3">
        <f t="shared" si="19"/>
        <v>20</v>
      </c>
      <c r="BW74" s="3">
        <f t="shared" si="20"/>
        <v>0.1</v>
      </c>
      <c r="BX74" s="3">
        <f t="shared" si="21"/>
        <v>0</v>
      </c>
      <c r="BY74" s="3">
        <f t="shared" si="22"/>
        <v>2</v>
      </c>
      <c r="BZ74" s="3">
        <f t="shared" si="23"/>
        <v>3</v>
      </c>
    </row>
    <row r="75" spans="1:78" x14ac:dyDescent="0.25">
      <c r="A75" s="3" t="s">
        <v>123</v>
      </c>
      <c r="B75" s="15">
        <v>4</v>
      </c>
      <c r="C75" s="15">
        <v>1</v>
      </c>
      <c r="D75" s="15">
        <v>0.125</v>
      </c>
      <c r="E75" s="15" t="s">
        <v>353</v>
      </c>
      <c r="F75" s="3">
        <v>3</v>
      </c>
      <c r="G75" s="3">
        <v>0.1</v>
      </c>
      <c r="H75" s="3">
        <v>0</v>
      </c>
      <c r="I75" s="3">
        <v>0</v>
      </c>
      <c r="J75" s="5">
        <v>0</v>
      </c>
      <c r="K75" s="3">
        <v>1</v>
      </c>
      <c r="L75" s="3">
        <v>49</v>
      </c>
      <c r="M75" s="3" t="s">
        <v>505</v>
      </c>
      <c r="N75" s="3" t="s">
        <v>523</v>
      </c>
      <c r="O75" s="3" t="s">
        <v>491</v>
      </c>
      <c r="P75" s="3" t="s">
        <v>182</v>
      </c>
      <c r="Q75" s="5" t="s">
        <v>361</v>
      </c>
      <c r="R75" s="4"/>
      <c r="S75" s="3" t="s">
        <v>182</v>
      </c>
      <c r="T75" s="3" t="s">
        <v>182</v>
      </c>
      <c r="U75" s="3" t="s">
        <v>182</v>
      </c>
      <c r="V75" s="3" t="s">
        <v>182</v>
      </c>
      <c r="W75" s="3" t="s">
        <v>182</v>
      </c>
      <c r="X75" s="3" t="s">
        <v>180</v>
      </c>
      <c r="Y75" s="3" t="s">
        <v>182</v>
      </c>
      <c r="Z75" s="4" t="s">
        <v>182</v>
      </c>
      <c r="AA75" s="18">
        <f t="shared" si="13"/>
        <v>1</v>
      </c>
      <c r="AB75" s="19">
        <f t="shared" si="14"/>
        <v>0.125</v>
      </c>
      <c r="AC75" s="3">
        <v>0</v>
      </c>
      <c r="AD75" s="3">
        <v>0</v>
      </c>
      <c r="AE75" s="3">
        <v>0</v>
      </c>
      <c r="AF75" s="3">
        <v>0</v>
      </c>
      <c r="AG75" s="3">
        <v>1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1</v>
      </c>
      <c r="AU75" s="3">
        <v>0</v>
      </c>
      <c r="AV75" s="3">
        <v>0</v>
      </c>
      <c r="AW75" s="4">
        <v>0</v>
      </c>
      <c r="AX75" s="6">
        <f t="shared" si="15"/>
        <v>2</v>
      </c>
      <c r="AY75" s="3">
        <f t="shared" si="16"/>
        <v>20</v>
      </c>
      <c r="AZ75" s="5">
        <f t="shared" si="17"/>
        <v>0.1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4">
        <v>0</v>
      </c>
      <c r="BU75" s="4">
        <f t="shared" si="18"/>
        <v>0</v>
      </c>
      <c r="BV75" s="3">
        <f t="shared" si="19"/>
        <v>20</v>
      </c>
      <c r="BW75" s="3">
        <f t="shared" si="20"/>
        <v>0</v>
      </c>
      <c r="BX75" s="3">
        <f t="shared" si="21"/>
        <v>0</v>
      </c>
      <c r="BY75" s="3">
        <f t="shared" si="22"/>
        <v>0</v>
      </c>
      <c r="BZ75" s="3">
        <f t="shared" si="23"/>
        <v>3</v>
      </c>
    </row>
    <row r="76" spans="1:78" x14ac:dyDescent="0.25">
      <c r="A76" s="3" t="s">
        <v>83</v>
      </c>
      <c r="B76" s="15">
        <v>3</v>
      </c>
      <c r="C76" s="15">
        <v>0</v>
      </c>
      <c r="D76" s="15">
        <v>0</v>
      </c>
      <c r="E76" s="15" t="s">
        <v>353</v>
      </c>
      <c r="F76" s="3">
        <v>1</v>
      </c>
      <c r="G76" s="3">
        <v>0.7</v>
      </c>
      <c r="H76" s="3">
        <v>0.7</v>
      </c>
      <c r="I76" s="3">
        <v>2</v>
      </c>
      <c r="J76" s="5">
        <v>12</v>
      </c>
      <c r="K76" s="3">
        <v>1</v>
      </c>
      <c r="L76" s="3">
        <v>61</v>
      </c>
      <c r="M76" s="3" t="s">
        <v>493</v>
      </c>
      <c r="N76" s="3" t="s">
        <v>486</v>
      </c>
      <c r="O76" s="3" t="s">
        <v>487</v>
      </c>
      <c r="P76" s="3" t="s">
        <v>539</v>
      </c>
      <c r="Q76" s="5" t="s">
        <v>361</v>
      </c>
      <c r="S76" s="3" t="s">
        <v>182</v>
      </c>
      <c r="T76" s="3" t="s">
        <v>182</v>
      </c>
      <c r="U76" s="3" t="s">
        <v>182</v>
      </c>
      <c r="V76" s="3" t="s">
        <v>182</v>
      </c>
      <c r="W76" s="3" t="s">
        <v>182</v>
      </c>
      <c r="X76" s="3" t="s">
        <v>182</v>
      </c>
      <c r="Y76" s="3" t="s">
        <v>182</v>
      </c>
      <c r="Z76" s="4" t="s">
        <v>182</v>
      </c>
      <c r="AA76" s="18">
        <f t="shared" si="13"/>
        <v>0</v>
      </c>
      <c r="AB76" s="19">
        <f t="shared" si="14"/>
        <v>0</v>
      </c>
      <c r="AC76" s="3">
        <v>0</v>
      </c>
      <c r="AD76" s="3">
        <v>1</v>
      </c>
      <c r="AE76" s="3">
        <v>0</v>
      </c>
      <c r="AF76" s="3">
        <v>1</v>
      </c>
      <c r="AG76" s="3">
        <v>2</v>
      </c>
      <c r="AH76" s="3">
        <v>1</v>
      </c>
      <c r="AI76" s="3">
        <v>0</v>
      </c>
      <c r="AJ76" s="3">
        <v>0</v>
      </c>
      <c r="AK76" s="3">
        <v>0</v>
      </c>
      <c r="AL76" s="3">
        <v>2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2</v>
      </c>
      <c r="AS76" s="3">
        <v>2</v>
      </c>
      <c r="AT76" s="3">
        <v>0</v>
      </c>
      <c r="AU76" s="3">
        <v>0</v>
      </c>
      <c r="AV76" s="3">
        <v>1</v>
      </c>
      <c r="AW76" s="4">
        <v>2</v>
      </c>
      <c r="AX76" s="6">
        <f t="shared" si="15"/>
        <v>14</v>
      </c>
      <c r="AY76" s="3">
        <f t="shared" si="16"/>
        <v>20</v>
      </c>
      <c r="AZ76" s="5">
        <f t="shared" si="17"/>
        <v>0.7</v>
      </c>
      <c r="BA76" s="3">
        <v>1</v>
      </c>
      <c r="BB76" s="3">
        <v>1</v>
      </c>
      <c r="BC76" s="3">
        <v>1</v>
      </c>
      <c r="BD76" s="3">
        <v>1</v>
      </c>
      <c r="BE76" s="3">
        <v>0</v>
      </c>
      <c r="BF76" s="3">
        <v>0</v>
      </c>
      <c r="BG76" s="3">
        <v>0</v>
      </c>
      <c r="BH76" s="3">
        <v>1</v>
      </c>
      <c r="BI76" s="3">
        <v>0</v>
      </c>
      <c r="BJ76" s="3">
        <v>0</v>
      </c>
      <c r="BK76" s="3">
        <v>1</v>
      </c>
      <c r="BL76" s="3">
        <v>0</v>
      </c>
      <c r="BM76" s="3">
        <v>0</v>
      </c>
      <c r="BN76" s="3">
        <v>2</v>
      </c>
      <c r="BO76" s="3">
        <v>2</v>
      </c>
      <c r="BP76" s="3">
        <v>1</v>
      </c>
      <c r="BQ76" s="3">
        <v>1</v>
      </c>
      <c r="BR76" s="3">
        <v>0</v>
      </c>
      <c r="BS76" s="3">
        <v>2</v>
      </c>
      <c r="BT76" s="4">
        <v>0</v>
      </c>
      <c r="BU76" s="4">
        <f t="shared" si="18"/>
        <v>14</v>
      </c>
      <c r="BV76" s="3">
        <f t="shared" si="19"/>
        <v>20</v>
      </c>
      <c r="BW76" s="3">
        <f t="shared" si="20"/>
        <v>0.7</v>
      </c>
      <c r="BX76" s="3">
        <f t="shared" si="21"/>
        <v>2</v>
      </c>
      <c r="BY76" s="3">
        <f t="shared" si="22"/>
        <v>12</v>
      </c>
      <c r="BZ76" s="3">
        <f t="shared" si="23"/>
        <v>3</v>
      </c>
    </row>
    <row r="77" spans="1:78" x14ac:dyDescent="0.25">
      <c r="A77" s="3" t="s">
        <v>124</v>
      </c>
      <c r="B77" s="15">
        <v>4</v>
      </c>
      <c r="C77" s="15">
        <v>0</v>
      </c>
      <c r="D77" s="15">
        <v>0</v>
      </c>
      <c r="E77" s="15" t="s">
        <v>353</v>
      </c>
      <c r="F77" s="3">
        <v>2</v>
      </c>
      <c r="G77" s="3">
        <v>0.25</v>
      </c>
      <c r="H77" s="3">
        <v>0.05</v>
      </c>
      <c r="I77" s="3">
        <v>0</v>
      </c>
      <c r="J77" s="5">
        <v>1</v>
      </c>
      <c r="K77" s="3">
        <v>1</v>
      </c>
      <c r="L77" s="3">
        <v>35</v>
      </c>
      <c r="M77" s="3" t="s">
        <v>485</v>
      </c>
      <c r="N77" s="3" t="s">
        <v>523</v>
      </c>
      <c r="O77" s="3" t="s">
        <v>483</v>
      </c>
      <c r="P77" s="3" t="s">
        <v>499</v>
      </c>
      <c r="Q77" s="5" t="s">
        <v>361</v>
      </c>
      <c r="R77" s="4"/>
      <c r="S77" s="3" t="s">
        <v>182</v>
      </c>
      <c r="T77" s="3" t="s">
        <v>182</v>
      </c>
      <c r="U77" s="3" t="s">
        <v>182</v>
      </c>
      <c r="V77" s="3" t="s">
        <v>182</v>
      </c>
      <c r="W77" s="3" t="s">
        <v>182</v>
      </c>
      <c r="X77" s="3" t="s">
        <v>182</v>
      </c>
      <c r="Y77" s="3" t="s">
        <v>182</v>
      </c>
      <c r="Z77" s="4" t="s">
        <v>182</v>
      </c>
      <c r="AA77" s="18">
        <f t="shared" si="13"/>
        <v>0</v>
      </c>
      <c r="AB77" s="19">
        <f t="shared" si="14"/>
        <v>0</v>
      </c>
      <c r="AC77" s="3">
        <v>1</v>
      </c>
      <c r="AD77" s="3">
        <v>1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2</v>
      </c>
      <c r="AU77" s="3">
        <v>0</v>
      </c>
      <c r="AV77" s="3">
        <v>1</v>
      </c>
      <c r="AW77" s="4">
        <v>0</v>
      </c>
      <c r="AX77" s="6">
        <f t="shared" si="15"/>
        <v>5</v>
      </c>
      <c r="AY77" s="3">
        <f t="shared" si="16"/>
        <v>20</v>
      </c>
      <c r="AZ77" s="5">
        <f t="shared" si="17"/>
        <v>0.25</v>
      </c>
      <c r="BA77" s="3">
        <v>0</v>
      </c>
      <c r="BB77" s="3">
        <v>1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4">
        <v>0</v>
      </c>
      <c r="BU77" s="4">
        <f t="shared" si="18"/>
        <v>1</v>
      </c>
      <c r="BV77" s="3">
        <f t="shared" si="19"/>
        <v>20</v>
      </c>
      <c r="BW77" s="3">
        <f t="shared" si="20"/>
        <v>0.05</v>
      </c>
      <c r="BX77" s="3">
        <f t="shared" si="21"/>
        <v>0</v>
      </c>
      <c r="BY77" s="3">
        <f t="shared" si="22"/>
        <v>1</v>
      </c>
      <c r="BZ77" s="3">
        <f t="shared" si="23"/>
        <v>3</v>
      </c>
    </row>
    <row r="78" spans="1:78" x14ac:dyDescent="0.25">
      <c r="A78" s="3" t="s">
        <v>51</v>
      </c>
      <c r="B78" s="15">
        <v>2</v>
      </c>
      <c r="C78" s="15">
        <v>4</v>
      </c>
      <c r="D78" s="15">
        <v>0.5</v>
      </c>
      <c r="E78" s="15" t="s">
        <v>356</v>
      </c>
      <c r="F78" s="3">
        <v>3</v>
      </c>
      <c r="G78" s="3">
        <v>0</v>
      </c>
      <c r="H78" s="3">
        <v>0</v>
      </c>
      <c r="I78" s="3">
        <v>0</v>
      </c>
      <c r="J78" s="5">
        <v>0</v>
      </c>
      <c r="K78" s="3">
        <v>0</v>
      </c>
      <c r="L78" s="3">
        <v>37</v>
      </c>
      <c r="M78" s="3" t="s">
        <v>540</v>
      </c>
      <c r="N78" s="3" t="s">
        <v>540</v>
      </c>
      <c r="O78" s="3" t="s">
        <v>540</v>
      </c>
      <c r="P78" s="3" t="s">
        <v>182</v>
      </c>
      <c r="Q78" s="5" t="s">
        <v>361</v>
      </c>
      <c r="S78" s="3" t="s">
        <v>182</v>
      </c>
      <c r="T78" s="3" t="s">
        <v>180</v>
      </c>
      <c r="U78" s="3" t="s">
        <v>182</v>
      </c>
      <c r="V78" s="3" t="s">
        <v>180</v>
      </c>
      <c r="W78" s="3" t="s">
        <v>180</v>
      </c>
      <c r="X78" s="3" t="s">
        <v>180</v>
      </c>
      <c r="Y78" s="3" t="s">
        <v>182</v>
      </c>
      <c r="Z78" s="4" t="s">
        <v>182</v>
      </c>
      <c r="AA78" s="18">
        <f t="shared" si="13"/>
        <v>4</v>
      </c>
      <c r="AB78" s="19">
        <f t="shared" si="14"/>
        <v>0.5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4">
        <v>0</v>
      </c>
      <c r="AX78" s="6">
        <f t="shared" si="15"/>
        <v>0</v>
      </c>
      <c r="AY78" s="3">
        <f t="shared" si="16"/>
        <v>20</v>
      </c>
      <c r="AZ78" s="5">
        <f t="shared" si="17"/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4">
        <v>0</v>
      </c>
      <c r="BU78" s="4">
        <f t="shared" si="18"/>
        <v>0</v>
      </c>
      <c r="BV78" s="3">
        <f t="shared" si="19"/>
        <v>20</v>
      </c>
      <c r="BW78" s="3">
        <f t="shared" si="20"/>
        <v>0</v>
      </c>
      <c r="BX78" s="3">
        <f t="shared" si="21"/>
        <v>0</v>
      </c>
      <c r="BY78" s="3">
        <f t="shared" si="22"/>
        <v>0</v>
      </c>
      <c r="BZ78" s="3">
        <f t="shared" si="23"/>
        <v>3</v>
      </c>
    </row>
    <row r="79" spans="1:78" x14ac:dyDescent="0.25">
      <c r="A79" s="3" t="s">
        <v>84</v>
      </c>
      <c r="B79" s="15">
        <v>3</v>
      </c>
      <c r="C79" s="15">
        <v>1</v>
      </c>
      <c r="D79" s="15">
        <v>0.14285714285714285</v>
      </c>
      <c r="E79" s="15" t="s">
        <v>353</v>
      </c>
      <c r="F79" s="3">
        <v>0</v>
      </c>
      <c r="G79" s="3">
        <v>0.35</v>
      </c>
      <c r="H79" s="3">
        <v>1</v>
      </c>
      <c r="I79" s="3">
        <v>3</v>
      </c>
      <c r="J79" s="5">
        <v>17</v>
      </c>
      <c r="K79" s="3">
        <v>1</v>
      </c>
      <c r="L79" s="3">
        <v>20</v>
      </c>
      <c r="M79" s="3" t="s">
        <v>488</v>
      </c>
      <c r="N79" s="3" t="s">
        <v>486</v>
      </c>
      <c r="O79" s="3" t="s">
        <v>494</v>
      </c>
      <c r="P79" s="3" t="s">
        <v>541</v>
      </c>
      <c r="Q79" s="5" t="s">
        <v>361</v>
      </c>
      <c r="S79" s="3" t="s">
        <v>180</v>
      </c>
      <c r="T79" s="3" t="s">
        <v>182</v>
      </c>
      <c r="U79" s="3" t="s">
        <v>182</v>
      </c>
      <c r="V79" s="3" t="s">
        <v>182</v>
      </c>
      <c r="X79" s="3" t="s">
        <v>182</v>
      </c>
      <c r="Y79" s="3" t="s">
        <v>182</v>
      </c>
      <c r="Z79" s="4" t="s">
        <v>182</v>
      </c>
      <c r="AA79" s="18">
        <f t="shared" si="13"/>
        <v>1</v>
      </c>
      <c r="AB79" s="19">
        <f t="shared" si="14"/>
        <v>0.14285714285714285</v>
      </c>
      <c r="AC79" s="3">
        <v>0</v>
      </c>
      <c r="AD79" s="3">
        <v>0</v>
      </c>
      <c r="AE79" s="3">
        <v>0</v>
      </c>
      <c r="AF79" s="3">
        <v>2</v>
      </c>
      <c r="AG79" s="3">
        <v>1</v>
      </c>
      <c r="AH79" s="3">
        <v>0</v>
      </c>
      <c r="AI79" s="3">
        <v>0</v>
      </c>
      <c r="AJ79" s="3">
        <v>0</v>
      </c>
      <c r="AK79" s="3">
        <v>0</v>
      </c>
      <c r="AL79" s="3">
        <v>2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2</v>
      </c>
      <c r="AU79" s="3">
        <v>0</v>
      </c>
      <c r="AV79" s="3">
        <v>0</v>
      </c>
      <c r="AW79" s="4">
        <v>0</v>
      </c>
      <c r="AX79" s="6">
        <f t="shared" si="15"/>
        <v>7</v>
      </c>
      <c r="AY79" s="3">
        <f t="shared" si="16"/>
        <v>20</v>
      </c>
      <c r="AZ79" s="5">
        <f t="shared" si="17"/>
        <v>0.35</v>
      </c>
      <c r="BA79" s="3">
        <v>1</v>
      </c>
      <c r="BB79" s="3">
        <v>1</v>
      </c>
      <c r="BC79" s="3">
        <v>1</v>
      </c>
      <c r="BD79" s="3">
        <v>1</v>
      </c>
      <c r="BE79" s="3">
        <v>1</v>
      </c>
      <c r="BF79" s="3">
        <v>1</v>
      </c>
      <c r="BG79" s="3">
        <v>1</v>
      </c>
      <c r="BH79" s="3">
        <v>1</v>
      </c>
      <c r="BI79" s="3">
        <v>0</v>
      </c>
      <c r="BJ79" s="3">
        <v>1</v>
      </c>
      <c r="BK79" s="3">
        <v>1</v>
      </c>
      <c r="BL79" s="3">
        <v>1</v>
      </c>
      <c r="BM79" s="3">
        <v>2</v>
      </c>
      <c r="BN79" s="3">
        <v>1</v>
      </c>
      <c r="BO79" s="3">
        <v>1</v>
      </c>
      <c r="BP79" s="3">
        <v>1</v>
      </c>
      <c r="BQ79" s="3">
        <v>1</v>
      </c>
      <c r="BR79" s="3">
        <v>1</v>
      </c>
      <c r="BS79" s="3">
        <v>1</v>
      </c>
      <c r="BT79" s="4">
        <v>1</v>
      </c>
      <c r="BU79" s="4">
        <f t="shared" si="18"/>
        <v>20</v>
      </c>
      <c r="BV79" s="3">
        <f t="shared" si="19"/>
        <v>20</v>
      </c>
      <c r="BW79" s="3">
        <f t="shared" si="20"/>
        <v>1</v>
      </c>
      <c r="BX79" s="3">
        <f t="shared" si="21"/>
        <v>3</v>
      </c>
      <c r="BY79" s="3">
        <f t="shared" si="22"/>
        <v>17</v>
      </c>
      <c r="BZ79" s="3">
        <f t="shared" si="23"/>
        <v>3</v>
      </c>
    </row>
    <row r="80" spans="1:78" x14ac:dyDescent="0.25">
      <c r="A80" s="3" t="s">
        <v>12</v>
      </c>
      <c r="B80" s="15">
        <v>1</v>
      </c>
      <c r="C80" s="15">
        <v>0</v>
      </c>
      <c r="D80" s="15">
        <v>0</v>
      </c>
      <c r="E80" s="15" t="s">
        <v>353</v>
      </c>
      <c r="F80" s="3">
        <v>3</v>
      </c>
      <c r="G80" s="3">
        <v>0.05</v>
      </c>
      <c r="H80" s="3">
        <v>0</v>
      </c>
      <c r="I80" s="3">
        <v>0</v>
      </c>
      <c r="J80" s="5">
        <v>0</v>
      </c>
      <c r="K80" s="3">
        <v>0</v>
      </c>
      <c r="L80" s="3">
        <v>22</v>
      </c>
      <c r="M80" s="3" t="s">
        <v>488</v>
      </c>
      <c r="N80" s="3" t="s">
        <v>500</v>
      </c>
      <c r="O80" s="3" t="s">
        <v>483</v>
      </c>
      <c r="Q80" s="5" t="s">
        <v>361</v>
      </c>
      <c r="S80" s="3" t="s">
        <v>182</v>
      </c>
      <c r="T80" s="3" t="s">
        <v>182</v>
      </c>
      <c r="U80" s="3" t="s">
        <v>182</v>
      </c>
      <c r="V80" s="3" t="s">
        <v>182</v>
      </c>
      <c r="W80" s="3" t="s">
        <v>182</v>
      </c>
      <c r="X80" s="3" t="s">
        <v>182</v>
      </c>
      <c r="Y80" s="3" t="s">
        <v>182</v>
      </c>
      <c r="Z80" s="4" t="s">
        <v>182</v>
      </c>
      <c r="AA80" s="18">
        <f t="shared" si="13"/>
        <v>0</v>
      </c>
      <c r="AB80" s="19">
        <f t="shared" si="14"/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1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4">
        <v>0</v>
      </c>
      <c r="AX80" s="6">
        <f t="shared" si="15"/>
        <v>1</v>
      </c>
      <c r="AY80" s="3">
        <f t="shared" si="16"/>
        <v>20</v>
      </c>
      <c r="AZ80" s="5">
        <f t="shared" si="17"/>
        <v>0.05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4">
        <v>0</v>
      </c>
      <c r="BU80" s="4">
        <f t="shared" si="18"/>
        <v>0</v>
      </c>
      <c r="BV80" s="3">
        <f t="shared" si="19"/>
        <v>20</v>
      </c>
      <c r="BW80" s="3">
        <f t="shared" si="20"/>
        <v>0</v>
      </c>
      <c r="BX80" s="3">
        <f t="shared" si="21"/>
        <v>0</v>
      </c>
      <c r="BY80" s="3">
        <f t="shared" si="22"/>
        <v>0</v>
      </c>
      <c r="BZ80" s="3">
        <f t="shared" si="23"/>
        <v>3</v>
      </c>
    </row>
    <row r="81" spans="1:78" x14ac:dyDescent="0.25">
      <c r="A81" s="3" t="s">
        <v>13</v>
      </c>
      <c r="B81" s="15">
        <v>1</v>
      </c>
      <c r="C81" s="15">
        <v>8</v>
      </c>
      <c r="D81" s="15">
        <v>1</v>
      </c>
      <c r="E81" s="15" t="s">
        <v>356</v>
      </c>
      <c r="F81" s="3">
        <v>3</v>
      </c>
      <c r="G81" s="3">
        <v>2.1</v>
      </c>
      <c r="H81" s="3">
        <v>2.7</v>
      </c>
      <c r="I81" s="3">
        <v>9</v>
      </c>
      <c r="J81" s="5">
        <v>45</v>
      </c>
      <c r="K81" s="3">
        <v>0</v>
      </c>
      <c r="L81" s="3">
        <v>54</v>
      </c>
      <c r="M81" s="3" t="s">
        <v>481</v>
      </c>
      <c r="N81" s="3" t="s">
        <v>500</v>
      </c>
      <c r="O81" s="3" t="s">
        <v>489</v>
      </c>
      <c r="P81" s="3" t="s">
        <v>498</v>
      </c>
      <c r="Q81" s="5" t="s">
        <v>361</v>
      </c>
      <c r="S81" s="3" t="s">
        <v>180</v>
      </c>
      <c r="T81" s="3" t="s">
        <v>180</v>
      </c>
      <c r="U81" s="3" t="s">
        <v>180</v>
      </c>
      <c r="V81" s="3" t="s">
        <v>180</v>
      </c>
      <c r="W81" s="3" t="s">
        <v>180</v>
      </c>
      <c r="X81" s="3" t="s">
        <v>180</v>
      </c>
      <c r="Y81" s="3" t="s">
        <v>180</v>
      </c>
      <c r="Z81" s="4" t="s">
        <v>180</v>
      </c>
      <c r="AA81" s="18">
        <f t="shared" si="13"/>
        <v>8</v>
      </c>
      <c r="AB81" s="19">
        <f t="shared" si="14"/>
        <v>1</v>
      </c>
      <c r="AC81" s="3">
        <v>2</v>
      </c>
      <c r="AD81" s="3">
        <v>1</v>
      </c>
      <c r="AE81" s="3">
        <v>2</v>
      </c>
      <c r="AF81" s="3">
        <v>3</v>
      </c>
      <c r="AG81" s="3">
        <v>3</v>
      </c>
      <c r="AH81" s="3">
        <v>1</v>
      </c>
      <c r="AI81" s="3">
        <v>1</v>
      </c>
      <c r="AJ81" s="3">
        <v>2</v>
      </c>
      <c r="AK81" s="3">
        <v>3</v>
      </c>
      <c r="AL81" s="3">
        <v>3</v>
      </c>
      <c r="AM81" s="3">
        <v>1</v>
      </c>
      <c r="AN81" s="3">
        <v>2</v>
      </c>
      <c r="AO81" s="3">
        <v>2</v>
      </c>
      <c r="AP81" s="3">
        <v>3</v>
      </c>
      <c r="AQ81" s="3">
        <v>2</v>
      </c>
      <c r="AR81" s="3">
        <v>1</v>
      </c>
      <c r="AS81" s="3">
        <v>3</v>
      </c>
      <c r="AT81" s="3">
        <v>2</v>
      </c>
      <c r="AU81" s="3">
        <v>2</v>
      </c>
      <c r="AV81" s="3">
        <v>2</v>
      </c>
      <c r="AW81" s="4">
        <v>1</v>
      </c>
      <c r="AX81" s="6">
        <f t="shared" si="15"/>
        <v>42</v>
      </c>
      <c r="AY81" s="3">
        <f t="shared" si="16"/>
        <v>20</v>
      </c>
      <c r="AZ81" s="5">
        <f t="shared" si="17"/>
        <v>2.1</v>
      </c>
      <c r="BA81" s="3">
        <v>3</v>
      </c>
      <c r="BB81" s="3">
        <v>3</v>
      </c>
      <c r="BC81" s="3">
        <v>3</v>
      </c>
      <c r="BD81" s="3">
        <v>3</v>
      </c>
      <c r="BE81" s="3">
        <v>3</v>
      </c>
      <c r="BF81" s="3">
        <v>3</v>
      </c>
      <c r="BG81" s="3">
        <v>3</v>
      </c>
      <c r="BH81" s="3">
        <v>3</v>
      </c>
      <c r="BI81" s="3">
        <v>0</v>
      </c>
      <c r="BJ81" s="3">
        <v>3</v>
      </c>
      <c r="BK81" s="3">
        <v>3</v>
      </c>
      <c r="BL81" s="3">
        <v>3</v>
      </c>
      <c r="BM81" s="3">
        <v>3</v>
      </c>
      <c r="BN81" s="3">
        <v>3</v>
      </c>
      <c r="BO81" s="3">
        <v>1</v>
      </c>
      <c r="BP81" s="3">
        <v>3</v>
      </c>
      <c r="BQ81" s="3">
        <v>2</v>
      </c>
      <c r="BR81" s="3">
        <v>3</v>
      </c>
      <c r="BS81" s="3">
        <v>3</v>
      </c>
      <c r="BT81" s="4">
        <v>3</v>
      </c>
      <c r="BU81" s="4">
        <f t="shared" si="18"/>
        <v>54</v>
      </c>
      <c r="BV81" s="3">
        <f t="shared" si="19"/>
        <v>20</v>
      </c>
      <c r="BW81" s="3">
        <f t="shared" si="20"/>
        <v>2.7</v>
      </c>
      <c r="BX81" s="3">
        <f t="shared" si="21"/>
        <v>9</v>
      </c>
      <c r="BY81" s="3">
        <f t="shared" si="22"/>
        <v>45</v>
      </c>
      <c r="BZ81" s="3">
        <f t="shared" si="23"/>
        <v>3</v>
      </c>
    </row>
    <row r="82" spans="1:78" x14ac:dyDescent="0.25">
      <c r="A82" s="3" t="s">
        <v>14</v>
      </c>
      <c r="B82" s="15">
        <v>1</v>
      </c>
      <c r="C82" s="15">
        <v>3</v>
      </c>
      <c r="D82" s="15">
        <v>0.375</v>
      </c>
      <c r="E82" s="15" t="s">
        <v>356</v>
      </c>
      <c r="F82" s="3">
        <v>1</v>
      </c>
      <c r="G82" s="3">
        <v>1.35</v>
      </c>
      <c r="H82" s="3">
        <v>1.1000000000000001</v>
      </c>
      <c r="I82" s="3">
        <v>2</v>
      </c>
      <c r="J82" s="5">
        <v>20</v>
      </c>
      <c r="K82" s="3">
        <v>1</v>
      </c>
      <c r="L82" s="3">
        <v>51</v>
      </c>
      <c r="M82" s="3" t="s">
        <v>481</v>
      </c>
      <c r="N82" s="3" t="s">
        <v>500</v>
      </c>
      <c r="O82" s="3" t="s">
        <v>483</v>
      </c>
      <c r="P82" s="3" t="s">
        <v>539</v>
      </c>
      <c r="Q82" s="5" t="s">
        <v>361</v>
      </c>
      <c r="S82" s="3" t="s">
        <v>180</v>
      </c>
      <c r="T82" s="3" t="s">
        <v>180</v>
      </c>
      <c r="U82" s="3" t="s">
        <v>182</v>
      </c>
      <c r="V82" s="3" t="s">
        <v>182</v>
      </c>
      <c r="W82" s="3" t="s">
        <v>182</v>
      </c>
      <c r="X82" s="3" t="s">
        <v>182</v>
      </c>
      <c r="Y82" s="3" t="s">
        <v>180</v>
      </c>
      <c r="Z82" s="4" t="s">
        <v>182</v>
      </c>
      <c r="AA82" s="18">
        <f t="shared" si="13"/>
        <v>3</v>
      </c>
      <c r="AB82" s="19">
        <f t="shared" si="14"/>
        <v>0.375</v>
      </c>
      <c r="AC82" s="3">
        <v>1</v>
      </c>
      <c r="AD82" s="3">
        <v>2</v>
      </c>
      <c r="AE82" s="3">
        <v>0</v>
      </c>
      <c r="AF82" s="3">
        <v>2</v>
      </c>
      <c r="AG82" s="3">
        <v>1</v>
      </c>
      <c r="AH82" s="3">
        <v>1</v>
      </c>
      <c r="AI82" s="3">
        <v>1</v>
      </c>
      <c r="AJ82" s="3">
        <v>0</v>
      </c>
      <c r="AK82" s="3">
        <v>1</v>
      </c>
      <c r="AL82" s="3">
        <v>2</v>
      </c>
      <c r="AM82" s="3">
        <v>3</v>
      </c>
      <c r="AN82" s="3">
        <v>2</v>
      </c>
      <c r="AO82" s="3">
        <v>1</v>
      </c>
      <c r="AP82" s="3">
        <v>1</v>
      </c>
      <c r="AQ82" s="3">
        <v>2</v>
      </c>
      <c r="AR82" s="3">
        <v>0</v>
      </c>
      <c r="AS82" s="3">
        <v>2</v>
      </c>
      <c r="AT82" s="3">
        <v>2</v>
      </c>
      <c r="AU82" s="3">
        <v>1</v>
      </c>
      <c r="AV82" s="3">
        <v>2</v>
      </c>
      <c r="AW82" s="4">
        <v>0</v>
      </c>
      <c r="AX82" s="6">
        <f t="shared" si="15"/>
        <v>27</v>
      </c>
      <c r="AY82" s="3">
        <f t="shared" si="16"/>
        <v>20</v>
      </c>
      <c r="AZ82" s="5">
        <f t="shared" si="17"/>
        <v>1.35</v>
      </c>
      <c r="BA82" s="3">
        <v>1</v>
      </c>
      <c r="BB82" s="3">
        <v>1</v>
      </c>
      <c r="BC82" s="3">
        <v>1</v>
      </c>
      <c r="BD82" s="3">
        <v>1</v>
      </c>
      <c r="BE82" s="3">
        <v>1</v>
      </c>
      <c r="BF82" s="3">
        <v>0</v>
      </c>
      <c r="BG82" s="3">
        <v>2</v>
      </c>
      <c r="BH82" s="3">
        <v>2</v>
      </c>
      <c r="BI82" s="3">
        <v>1</v>
      </c>
      <c r="BJ82" s="3">
        <v>1</v>
      </c>
      <c r="BK82" s="3">
        <v>1</v>
      </c>
      <c r="BL82" s="3">
        <v>2</v>
      </c>
      <c r="BM82" s="3">
        <v>2</v>
      </c>
      <c r="BN82" s="3">
        <v>1</v>
      </c>
      <c r="BO82" s="3">
        <v>2</v>
      </c>
      <c r="BP82" s="3">
        <v>1</v>
      </c>
      <c r="BQ82" s="3">
        <v>0</v>
      </c>
      <c r="BR82" s="3">
        <v>1</v>
      </c>
      <c r="BS82" s="3">
        <v>1</v>
      </c>
      <c r="BT82" s="4">
        <v>0</v>
      </c>
      <c r="BU82" s="4">
        <f t="shared" si="18"/>
        <v>22</v>
      </c>
      <c r="BV82" s="3">
        <f t="shared" si="19"/>
        <v>20</v>
      </c>
      <c r="BW82" s="3">
        <f t="shared" si="20"/>
        <v>1.1000000000000001</v>
      </c>
      <c r="BX82" s="3">
        <f t="shared" si="21"/>
        <v>2</v>
      </c>
      <c r="BY82" s="3">
        <f t="shared" si="22"/>
        <v>20</v>
      </c>
      <c r="BZ82" s="3">
        <f t="shared" si="23"/>
        <v>3</v>
      </c>
    </row>
    <row r="83" spans="1:78" x14ac:dyDescent="0.25">
      <c r="A83" s="3" t="s">
        <v>52</v>
      </c>
      <c r="B83" s="15">
        <v>2</v>
      </c>
      <c r="C83" s="15">
        <v>1</v>
      </c>
      <c r="D83" s="15">
        <v>0.125</v>
      </c>
      <c r="E83" s="15" t="s">
        <v>353</v>
      </c>
      <c r="F83" s="3">
        <v>3</v>
      </c>
      <c r="G83" s="3">
        <v>0.2</v>
      </c>
      <c r="H83" s="3">
        <v>0</v>
      </c>
      <c r="I83" s="3">
        <v>0</v>
      </c>
      <c r="J83" s="5">
        <v>0</v>
      </c>
      <c r="K83" s="3">
        <v>0</v>
      </c>
      <c r="L83" s="3">
        <v>43</v>
      </c>
      <c r="M83" s="3" t="s">
        <v>485</v>
      </c>
      <c r="N83" s="3" t="s">
        <v>486</v>
      </c>
      <c r="O83" s="3" t="s">
        <v>528</v>
      </c>
      <c r="P83" s="3" t="s">
        <v>484</v>
      </c>
      <c r="Q83" s="5" t="s">
        <v>361</v>
      </c>
      <c r="S83" s="3" t="s">
        <v>182</v>
      </c>
      <c r="T83" s="3" t="s">
        <v>182</v>
      </c>
      <c r="U83" s="3" t="s">
        <v>182</v>
      </c>
      <c r="V83" s="3" t="s">
        <v>182</v>
      </c>
      <c r="W83" s="3" t="s">
        <v>180</v>
      </c>
      <c r="X83" s="3" t="s">
        <v>182</v>
      </c>
      <c r="Y83" s="3" t="s">
        <v>182</v>
      </c>
      <c r="Z83" s="4" t="s">
        <v>182</v>
      </c>
      <c r="AA83" s="18">
        <f t="shared" si="13"/>
        <v>1</v>
      </c>
      <c r="AB83" s="19">
        <f t="shared" si="14"/>
        <v>0.125</v>
      </c>
      <c r="AC83" s="3">
        <v>0</v>
      </c>
      <c r="AD83" s="3">
        <v>0</v>
      </c>
      <c r="AE83" s="3">
        <v>0</v>
      </c>
      <c r="AF83" s="3">
        <v>0</v>
      </c>
      <c r="AG83" s="3">
        <v>1</v>
      </c>
      <c r="AH83" s="3">
        <v>0</v>
      </c>
      <c r="AI83" s="3">
        <v>0</v>
      </c>
      <c r="AJ83" s="3">
        <v>0</v>
      </c>
      <c r="AK83" s="3">
        <v>0</v>
      </c>
      <c r="AL83" s="3">
        <v>1</v>
      </c>
      <c r="AM83" s="3">
        <v>0</v>
      </c>
      <c r="AN83" s="3">
        <v>0</v>
      </c>
      <c r="AO83" s="3">
        <v>1</v>
      </c>
      <c r="AP83" s="3">
        <v>0</v>
      </c>
      <c r="AQ83" s="3">
        <v>0</v>
      </c>
      <c r="AR83" s="3">
        <v>0</v>
      </c>
      <c r="AS83" s="3">
        <v>0</v>
      </c>
      <c r="AT83" s="3">
        <v>1</v>
      </c>
      <c r="AU83" s="3">
        <v>0</v>
      </c>
      <c r="AV83" s="3">
        <v>0</v>
      </c>
      <c r="AW83" s="4">
        <v>0</v>
      </c>
      <c r="AX83" s="6">
        <f t="shared" si="15"/>
        <v>4</v>
      </c>
      <c r="AY83" s="3">
        <f t="shared" si="16"/>
        <v>20</v>
      </c>
      <c r="AZ83" s="5">
        <f t="shared" si="17"/>
        <v>0.2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4">
        <v>0</v>
      </c>
      <c r="BU83" s="4">
        <f t="shared" si="18"/>
        <v>0</v>
      </c>
      <c r="BV83" s="3">
        <f t="shared" si="19"/>
        <v>20</v>
      </c>
      <c r="BW83" s="3">
        <f t="shared" si="20"/>
        <v>0</v>
      </c>
      <c r="BX83" s="3">
        <f t="shared" si="21"/>
        <v>0</v>
      </c>
      <c r="BY83" s="3">
        <f t="shared" si="22"/>
        <v>0</v>
      </c>
      <c r="BZ83" s="3">
        <f t="shared" si="23"/>
        <v>3</v>
      </c>
    </row>
    <row r="84" spans="1:78" x14ac:dyDescent="0.25">
      <c r="A84" s="3" t="s">
        <v>85</v>
      </c>
      <c r="B84" s="15">
        <v>3</v>
      </c>
      <c r="C84" s="15">
        <v>4</v>
      </c>
      <c r="D84" s="15">
        <v>0.5</v>
      </c>
      <c r="E84" s="15" t="s">
        <v>356</v>
      </c>
      <c r="F84" s="3">
        <v>1</v>
      </c>
      <c r="G84" s="3">
        <v>0.05</v>
      </c>
      <c r="H84" s="3">
        <v>0</v>
      </c>
      <c r="I84" s="3">
        <v>0</v>
      </c>
      <c r="J84" s="5">
        <v>0</v>
      </c>
      <c r="K84" s="3">
        <v>0</v>
      </c>
      <c r="L84" s="3">
        <v>37</v>
      </c>
      <c r="M84" s="3" t="s">
        <v>485</v>
      </c>
      <c r="N84" s="3" t="s">
        <v>486</v>
      </c>
      <c r="O84" s="3" t="s">
        <v>528</v>
      </c>
      <c r="P84" s="3" t="s">
        <v>542</v>
      </c>
      <c r="Q84" s="5" t="s">
        <v>361</v>
      </c>
      <c r="S84" s="3" t="s">
        <v>180</v>
      </c>
      <c r="T84" s="3" t="s">
        <v>180</v>
      </c>
      <c r="U84" s="3" t="s">
        <v>180</v>
      </c>
      <c r="V84" s="3" t="s">
        <v>182</v>
      </c>
      <c r="W84" s="3" t="s">
        <v>180</v>
      </c>
      <c r="X84" s="3" t="s">
        <v>182</v>
      </c>
      <c r="Y84" s="3" t="s">
        <v>182</v>
      </c>
      <c r="Z84" s="4" t="s">
        <v>182</v>
      </c>
      <c r="AA84" s="18">
        <f t="shared" si="13"/>
        <v>4</v>
      </c>
      <c r="AB84" s="19">
        <f t="shared" si="14"/>
        <v>0.5</v>
      </c>
      <c r="AC84" s="3">
        <v>0</v>
      </c>
      <c r="AD84" s="3">
        <v>1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4">
        <v>0</v>
      </c>
      <c r="AX84" s="6">
        <f t="shared" si="15"/>
        <v>1</v>
      </c>
      <c r="AY84" s="3">
        <f t="shared" si="16"/>
        <v>20</v>
      </c>
      <c r="AZ84" s="5">
        <f t="shared" si="17"/>
        <v>0.05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4">
        <v>0</v>
      </c>
      <c r="BU84" s="4">
        <f t="shared" si="18"/>
        <v>0</v>
      </c>
      <c r="BV84" s="3">
        <f t="shared" si="19"/>
        <v>20</v>
      </c>
      <c r="BW84" s="3">
        <f t="shared" si="20"/>
        <v>0</v>
      </c>
      <c r="BX84" s="3">
        <f t="shared" si="21"/>
        <v>0</v>
      </c>
      <c r="BY84" s="3">
        <f t="shared" si="22"/>
        <v>0</v>
      </c>
      <c r="BZ84" s="3">
        <f t="shared" si="23"/>
        <v>3</v>
      </c>
    </row>
    <row r="85" spans="1:78" x14ac:dyDescent="0.25">
      <c r="A85" s="3" t="s">
        <v>53</v>
      </c>
      <c r="B85" s="15">
        <v>2</v>
      </c>
      <c r="C85" s="15">
        <v>3</v>
      </c>
      <c r="D85" s="15">
        <v>0.375</v>
      </c>
      <c r="E85" s="15" t="s">
        <v>356</v>
      </c>
      <c r="F85" s="3">
        <v>1</v>
      </c>
      <c r="G85" s="3">
        <v>0.9</v>
      </c>
      <c r="H85" s="3">
        <v>2</v>
      </c>
      <c r="I85" s="3">
        <v>6</v>
      </c>
      <c r="J85" s="5">
        <v>34</v>
      </c>
      <c r="K85" s="3">
        <v>3</v>
      </c>
      <c r="L85" s="3">
        <v>29</v>
      </c>
      <c r="M85" s="3" t="s">
        <v>485</v>
      </c>
      <c r="N85" s="3" t="s">
        <v>497</v>
      </c>
      <c r="O85" s="3" t="s">
        <v>483</v>
      </c>
      <c r="P85" s="3" t="s">
        <v>543</v>
      </c>
      <c r="Q85" s="5" t="s">
        <v>364</v>
      </c>
      <c r="S85" s="3" t="s">
        <v>182</v>
      </c>
      <c r="T85" s="3" t="s">
        <v>180</v>
      </c>
      <c r="U85" s="3" t="s">
        <v>180</v>
      </c>
      <c r="V85" s="3" t="s">
        <v>182</v>
      </c>
      <c r="W85" s="3" t="s">
        <v>180</v>
      </c>
      <c r="X85" s="3" t="s">
        <v>182</v>
      </c>
      <c r="Y85" s="3" t="s">
        <v>182</v>
      </c>
      <c r="Z85" s="4" t="s">
        <v>182</v>
      </c>
      <c r="AA85" s="18">
        <f t="shared" si="13"/>
        <v>3</v>
      </c>
      <c r="AB85" s="19">
        <f t="shared" si="14"/>
        <v>0.375</v>
      </c>
      <c r="AC85" s="3">
        <v>0</v>
      </c>
      <c r="AD85" s="3">
        <v>1</v>
      </c>
      <c r="AE85" s="3">
        <v>0</v>
      </c>
      <c r="AF85" s="3">
        <v>2</v>
      </c>
      <c r="AG85" s="3">
        <v>2</v>
      </c>
      <c r="AH85" s="3">
        <v>0</v>
      </c>
      <c r="AI85" s="3">
        <v>2</v>
      </c>
      <c r="AJ85" s="3">
        <v>0</v>
      </c>
      <c r="AK85" s="3">
        <v>2</v>
      </c>
      <c r="AL85" s="3">
        <v>3</v>
      </c>
      <c r="AM85" s="3">
        <v>0</v>
      </c>
      <c r="AN85" s="3">
        <v>0</v>
      </c>
      <c r="AO85" s="3">
        <v>0</v>
      </c>
      <c r="AP85" s="3">
        <v>2</v>
      </c>
      <c r="AQ85" s="3">
        <v>2</v>
      </c>
      <c r="AR85" s="3">
        <v>0</v>
      </c>
      <c r="AS85" s="3">
        <v>2</v>
      </c>
      <c r="AT85" s="3">
        <v>0</v>
      </c>
      <c r="AU85" s="3">
        <v>0</v>
      </c>
      <c r="AV85" s="3">
        <v>0</v>
      </c>
      <c r="AW85" s="4">
        <v>0</v>
      </c>
      <c r="AX85" s="6">
        <f t="shared" si="15"/>
        <v>18</v>
      </c>
      <c r="AY85" s="3">
        <f t="shared" si="16"/>
        <v>20</v>
      </c>
      <c r="AZ85" s="5">
        <f t="shared" si="17"/>
        <v>0.9</v>
      </c>
      <c r="BA85" s="3">
        <v>2</v>
      </c>
      <c r="BB85" s="3">
        <v>3</v>
      </c>
      <c r="BC85" s="3">
        <v>3</v>
      </c>
      <c r="BD85" s="3">
        <v>3</v>
      </c>
      <c r="BE85" s="3">
        <v>3</v>
      </c>
      <c r="BF85" s="3">
        <v>3</v>
      </c>
      <c r="BG85" s="3">
        <v>2</v>
      </c>
      <c r="BH85" s="3">
        <v>3</v>
      </c>
      <c r="BI85" s="3">
        <v>0</v>
      </c>
      <c r="BJ85" s="3">
        <v>3</v>
      </c>
      <c r="BK85" s="3">
        <v>3</v>
      </c>
      <c r="BL85" s="3">
        <v>0</v>
      </c>
      <c r="BM85" s="3">
        <v>2</v>
      </c>
      <c r="BN85" s="3">
        <v>3</v>
      </c>
      <c r="BO85" s="3">
        <v>2</v>
      </c>
      <c r="BP85" s="3">
        <v>2</v>
      </c>
      <c r="BQ85" s="3">
        <v>0</v>
      </c>
      <c r="BR85" s="3">
        <v>0</v>
      </c>
      <c r="BS85" s="3">
        <v>3</v>
      </c>
      <c r="BT85" s="4">
        <v>0</v>
      </c>
      <c r="BU85" s="4">
        <f t="shared" si="18"/>
        <v>40</v>
      </c>
      <c r="BV85" s="3">
        <f t="shared" si="19"/>
        <v>20</v>
      </c>
      <c r="BW85" s="3">
        <f t="shared" si="20"/>
        <v>2</v>
      </c>
      <c r="BX85" s="3">
        <f t="shared" si="21"/>
        <v>6</v>
      </c>
      <c r="BY85" s="3">
        <f t="shared" si="22"/>
        <v>34</v>
      </c>
      <c r="BZ85" s="3">
        <f t="shared" si="23"/>
        <v>3</v>
      </c>
    </row>
    <row r="86" spans="1:78" x14ac:dyDescent="0.25">
      <c r="A86" s="3" t="s">
        <v>125</v>
      </c>
      <c r="B86" s="15">
        <v>4</v>
      </c>
      <c r="C86" s="15">
        <v>6</v>
      </c>
      <c r="D86" s="15">
        <v>0.75</v>
      </c>
      <c r="E86" s="15" t="s">
        <v>356</v>
      </c>
      <c r="F86" s="3">
        <v>3</v>
      </c>
      <c r="G86" s="3">
        <v>1.85</v>
      </c>
      <c r="H86" s="3">
        <v>2.35</v>
      </c>
      <c r="I86" s="3">
        <v>6</v>
      </c>
      <c r="J86" s="5">
        <v>41</v>
      </c>
      <c r="K86" s="3">
        <v>1</v>
      </c>
      <c r="L86" s="3">
        <v>22</v>
      </c>
      <c r="M86" s="3" t="s">
        <v>505</v>
      </c>
      <c r="N86" s="3" t="s">
        <v>486</v>
      </c>
      <c r="O86" s="3" t="s">
        <v>489</v>
      </c>
      <c r="P86" s="3" t="s">
        <v>544</v>
      </c>
      <c r="Q86" s="5" t="s">
        <v>612</v>
      </c>
      <c r="R86" s="4"/>
      <c r="S86" s="3" t="s">
        <v>180</v>
      </c>
      <c r="T86" s="3" t="s">
        <v>180</v>
      </c>
      <c r="U86" s="3" t="s">
        <v>180</v>
      </c>
      <c r="V86" s="3" t="s">
        <v>180</v>
      </c>
      <c r="W86" s="3" t="s">
        <v>180</v>
      </c>
      <c r="X86" s="3" t="s">
        <v>180</v>
      </c>
      <c r="Y86" s="3" t="s">
        <v>182</v>
      </c>
      <c r="Z86" s="4" t="s">
        <v>182</v>
      </c>
      <c r="AA86" s="18">
        <f t="shared" si="13"/>
        <v>6</v>
      </c>
      <c r="AB86" s="19">
        <f t="shared" si="14"/>
        <v>0.75</v>
      </c>
      <c r="AC86" s="3">
        <v>3</v>
      </c>
      <c r="AD86" s="3">
        <v>2</v>
      </c>
      <c r="AE86" s="3">
        <v>1</v>
      </c>
      <c r="AF86" s="3">
        <v>3</v>
      </c>
      <c r="AG86" s="3">
        <v>0</v>
      </c>
      <c r="AH86" s="3">
        <v>1</v>
      </c>
      <c r="AI86" s="3">
        <v>1</v>
      </c>
      <c r="AJ86" s="3">
        <v>3</v>
      </c>
      <c r="AK86" s="3">
        <v>1</v>
      </c>
      <c r="AL86" s="3">
        <v>2</v>
      </c>
      <c r="AM86" s="3">
        <v>1</v>
      </c>
      <c r="AN86" s="3">
        <v>3</v>
      </c>
      <c r="AO86" s="3">
        <v>2</v>
      </c>
      <c r="AP86" s="3">
        <v>3</v>
      </c>
      <c r="AQ86" s="3">
        <v>3</v>
      </c>
      <c r="AR86" s="3">
        <v>1</v>
      </c>
      <c r="AS86" s="3">
        <v>1</v>
      </c>
      <c r="AT86" s="3">
        <v>3</v>
      </c>
      <c r="AU86" s="3">
        <v>2</v>
      </c>
      <c r="AV86" s="3">
        <v>0</v>
      </c>
      <c r="AW86" s="4">
        <v>1</v>
      </c>
      <c r="AX86" s="6">
        <f t="shared" si="15"/>
        <v>37</v>
      </c>
      <c r="AY86" s="3">
        <f t="shared" si="16"/>
        <v>20</v>
      </c>
      <c r="AZ86" s="5">
        <f t="shared" si="17"/>
        <v>1.85</v>
      </c>
      <c r="BA86" s="3">
        <v>2</v>
      </c>
      <c r="BB86" s="3">
        <v>1</v>
      </c>
      <c r="BC86" s="3">
        <v>3</v>
      </c>
      <c r="BD86" s="3">
        <v>2</v>
      </c>
      <c r="BE86" s="3">
        <v>2</v>
      </c>
      <c r="BF86" s="3">
        <v>3</v>
      </c>
      <c r="BG86" s="3">
        <v>3</v>
      </c>
      <c r="BH86" s="3">
        <v>3</v>
      </c>
      <c r="BI86" s="3">
        <v>3</v>
      </c>
      <c r="BJ86" s="3">
        <v>1</v>
      </c>
      <c r="BK86" s="3">
        <v>2</v>
      </c>
      <c r="BL86" s="3">
        <v>3</v>
      </c>
      <c r="BM86" s="3">
        <v>3</v>
      </c>
      <c r="BN86" s="3">
        <v>3</v>
      </c>
      <c r="BO86" s="3">
        <v>2</v>
      </c>
      <c r="BP86" s="3">
        <v>3</v>
      </c>
      <c r="BQ86" s="3">
        <v>3</v>
      </c>
      <c r="BR86" s="3">
        <v>2</v>
      </c>
      <c r="BS86" s="3">
        <v>2</v>
      </c>
      <c r="BT86" s="4">
        <v>1</v>
      </c>
      <c r="BU86" s="4">
        <f t="shared" si="18"/>
        <v>47</v>
      </c>
      <c r="BV86" s="3">
        <f t="shared" si="19"/>
        <v>20</v>
      </c>
      <c r="BW86" s="3">
        <f t="shared" si="20"/>
        <v>2.35</v>
      </c>
      <c r="BX86" s="3">
        <f t="shared" si="21"/>
        <v>6</v>
      </c>
      <c r="BY86" s="3">
        <f t="shared" si="22"/>
        <v>41</v>
      </c>
      <c r="BZ86" s="3">
        <f t="shared" si="23"/>
        <v>3</v>
      </c>
    </row>
    <row r="87" spans="1:78" x14ac:dyDescent="0.25">
      <c r="A87" s="3" t="s">
        <v>126</v>
      </c>
      <c r="B87" s="15">
        <v>4</v>
      </c>
      <c r="C87" s="15">
        <v>2</v>
      </c>
      <c r="D87" s="15">
        <v>0.25</v>
      </c>
      <c r="E87" s="15" t="s">
        <v>353</v>
      </c>
      <c r="F87" s="3">
        <v>0</v>
      </c>
      <c r="G87" s="3">
        <v>0.2</v>
      </c>
      <c r="H87" s="3">
        <v>0.15</v>
      </c>
      <c r="I87" s="3">
        <v>0</v>
      </c>
      <c r="J87" s="5">
        <v>3</v>
      </c>
      <c r="K87" s="3">
        <v>0</v>
      </c>
      <c r="L87" s="3">
        <v>25</v>
      </c>
      <c r="M87" s="3" t="s">
        <v>505</v>
      </c>
      <c r="N87" s="3" t="s">
        <v>504</v>
      </c>
      <c r="O87" s="3" t="s">
        <v>483</v>
      </c>
      <c r="P87" s="3" t="s">
        <v>182</v>
      </c>
      <c r="Q87" s="5" t="s">
        <v>363</v>
      </c>
      <c r="R87" s="4"/>
      <c r="S87" s="3" t="s">
        <v>182</v>
      </c>
      <c r="T87" s="3" t="s">
        <v>180</v>
      </c>
      <c r="U87" s="3" t="s">
        <v>180</v>
      </c>
      <c r="V87" s="3" t="s">
        <v>182</v>
      </c>
      <c r="W87" s="3" t="s">
        <v>182</v>
      </c>
      <c r="X87" s="3" t="s">
        <v>182</v>
      </c>
      <c r="Y87" s="3" t="s">
        <v>182</v>
      </c>
      <c r="Z87" s="4" t="s">
        <v>182</v>
      </c>
      <c r="AA87" s="18">
        <f t="shared" si="13"/>
        <v>2</v>
      </c>
      <c r="AB87" s="19">
        <f t="shared" si="14"/>
        <v>0.25</v>
      </c>
      <c r="AC87" s="3">
        <v>0</v>
      </c>
      <c r="AD87" s="3">
        <v>0</v>
      </c>
      <c r="AE87" s="3">
        <v>0</v>
      </c>
      <c r="AF87" s="3">
        <v>1</v>
      </c>
      <c r="AG87" s="3">
        <v>3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4">
        <v>0</v>
      </c>
      <c r="AX87" s="6">
        <f t="shared" si="15"/>
        <v>4</v>
      </c>
      <c r="AY87" s="3">
        <f t="shared" si="16"/>
        <v>20</v>
      </c>
      <c r="AZ87" s="5">
        <f t="shared" si="17"/>
        <v>0.2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1</v>
      </c>
      <c r="BP87" s="3">
        <v>1</v>
      </c>
      <c r="BQ87" s="3">
        <v>1</v>
      </c>
      <c r="BR87" s="3">
        <v>0</v>
      </c>
      <c r="BS87" s="3">
        <v>0</v>
      </c>
      <c r="BT87" s="4">
        <v>0</v>
      </c>
      <c r="BU87" s="4">
        <f t="shared" si="18"/>
        <v>3</v>
      </c>
      <c r="BV87" s="3">
        <f t="shared" si="19"/>
        <v>20</v>
      </c>
      <c r="BW87" s="3">
        <f t="shared" si="20"/>
        <v>0.15</v>
      </c>
      <c r="BX87" s="3">
        <f t="shared" si="21"/>
        <v>0</v>
      </c>
      <c r="BY87" s="3">
        <f t="shared" si="22"/>
        <v>3</v>
      </c>
      <c r="BZ87" s="3">
        <f t="shared" si="23"/>
        <v>3</v>
      </c>
    </row>
    <row r="88" spans="1:78" x14ac:dyDescent="0.25">
      <c r="A88" s="3" t="s">
        <v>54</v>
      </c>
      <c r="B88" s="15">
        <v>2</v>
      </c>
      <c r="C88" s="15">
        <v>2</v>
      </c>
      <c r="D88" s="15">
        <v>0.25</v>
      </c>
      <c r="E88" s="15" t="s">
        <v>353</v>
      </c>
      <c r="F88" s="3">
        <v>3</v>
      </c>
      <c r="G88" s="3">
        <v>0.2</v>
      </c>
      <c r="H88" s="3">
        <v>0.65</v>
      </c>
      <c r="I88" s="3">
        <v>3</v>
      </c>
      <c r="J88" s="5">
        <v>10</v>
      </c>
      <c r="K88" s="3">
        <v>1</v>
      </c>
      <c r="L88" s="3">
        <v>39</v>
      </c>
      <c r="M88" s="3" t="s">
        <v>481</v>
      </c>
      <c r="N88" s="3" t="s">
        <v>500</v>
      </c>
      <c r="O88" s="3" t="s">
        <v>483</v>
      </c>
      <c r="P88" s="3" t="s">
        <v>545</v>
      </c>
      <c r="Q88" s="5" t="s">
        <v>361</v>
      </c>
      <c r="S88" s="3" t="s">
        <v>182</v>
      </c>
      <c r="T88" s="3" t="s">
        <v>182</v>
      </c>
      <c r="U88" s="3" t="s">
        <v>182</v>
      </c>
      <c r="V88" s="3" t="s">
        <v>180</v>
      </c>
      <c r="W88" s="3" t="s">
        <v>180</v>
      </c>
      <c r="X88" s="3" t="s">
        <v>182</v>
      </c>
      <c r="Y88" s="3" t="s">
        <v>182</v>
      </c>
      <c r="Z88" s="4" t="s">
        <v>182</v>
      </c>
      <c r="AA88" s="18">
        <f t="shared" si="13"/>
        <v>2</v>
      </c>
      <c r="AB88" s="19">
        <f t="shared" si="14"/>
        <v>0.25</v>
      </c>
      <c r="AC88" s="3">
        <v>0</v>
      </c>
      <c r="AD88" s="3">
        <v>1</v>
      </c>
      <c r="AE88" s="3">
        <v>0</v>
      </c>
      <c r="AF88" s="3">
        <v>0</v>
      </c>
      <c r="AG88" s="3">
        <v>0</v>
      </c>
      <c r="AH88" s="3">
        <v>0</v>
      </c>
      <c r="AI88" s="3">
        <v>1</v>
      </c>
      <c r="AJ88" s="3">
        <v>0</v>
      </c>
      <c r="AK88" s="3">
        <v>0</v>
      </c>
      <c r="AL88" s="3">
        <v>1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4">
        <v>1</v>
      </c>
      <c r="AX88" s="6">
        <f t="shared" si="15"/>
        <v>4</v>
      </c>
      <c r="AY88" s="3">
        <f t="shared" si="16"/>
        <v>20</v>
      </c>
      <c r="AZ88" s="5">
        <f t="shared" si="17"/>
        <v>0.2</v>
      </c>
      <c r="BA88" s="3">
        <v>0</v>
      </c>
      <c r="BB88" s="3">
        <v>0</v>
      </c>
      <c r="BC88" s="3">
        <v>1</v>
      </c>
      <c r="BD88" s="3">
        <v>1</v>
      </c>
      <c r="BE88" s="3">
        <v>1</v>
      </c>
      <c r="BF88" s="3">
        <v>0</v>
      </c>
      <c r="BG88" s="3">
        <v>3</v>
      </c>
      <c r="BH88" s="3">
        <v>1</v>
      </c>
      <c r="BI88" s="3">
        <v>0</v>
      </c>
      <c r="BJ88" s="3">
        <v>0</v>
      </c>
      <c r="BK88" s="3">
        <v>0</v>
      </c>
      <c r="BL88" s="3">
        <v>0</v>
      </c>
      <c r="BM88" s="3">
        <v>1</v>
      </c>
      <c r="BN88" s="3">
        <v>1</v>
      </c>
      <c r="BO88" s="3">
        <v>1</v>
      </c>
      <c r="BP88" s="3">
        <v>0</v>
      </c>
      <c r="BQ88" s="3">
        <v>0</v>
      </c>
      <c r="BR88" s="3">
        <v>0</v>
      </c>
      <c r="BS88" s="3">
        <v>1</v>
      </c>
      <c r="BT88" s="4">
        <v>2</v>
      </c>
      <c r="BU88" s="4">
        <f t="shared" si="18"/>
        <v>13</v>
      </c>
      <c r="BV88" s="3">
        <f t="shared" si="19"/>
        <v>20</v>
      </c>
      <c r="BW88" s="3">
        <f t="shared" si="20"/>
        <v>0.65</v>
      </c>
      <c r="BX88" s="3">
        <f t="shared" si="21"/>
        <v>3</v>
      </c>
      <c r="BY88" s="3">
        <f t="shared" si="22"/>
        <v>10</v>
      </c>
      <c r="BZ88" s="3">
        <f t="shared" si="23"/>
        <v>3</v>
      </c>
    </row>
    <row r="89" spans="1:78" x14ac:dyDescent="0.25">
      <c r="A89" s="3" t="s">
        <v>86</v>
      </c>
      <c r="B89" s="15">
        <v>3</v>
      </c>
      <c r="C89" s="15">
        <v>0</v>
      </c>
      <c r="D89" s="15">
        <v>0</v>
      </c>
      <c r="E89" s="15" t="s">
        <v>353</v>
      </c>
      <c r="F89" s="3">
        <v>3</v>
      </c>
      <c r="G89" s="3">
        <v>0</v>
      </c>
      <c r="H89" s="3">
        <v>0</v>
      </c>
      <c r="I89" s="3">
        <v>0</v>
      </c>
      <c r="J89" s="5">
        <v>0</v>
      </c>
      <c r="K89" s="3">
        <v>0</v>
      </c>
      <c r="L89" s="3">
        <v>38</v>
      </c>
      <c r="M89" s="3" t="s">
        <v>493</v>
      </c>
      <c r="N89" s="3" t="s">
        <v>486</v>
      </c>
      <c r="O89" s="3" t="s">
        <v>491</v>
      </c>
      <c r="P89" s="3" t="s">
        <v>182</v>
      </c>
      <c r="Q89" s="5" t="s">
        <v>361</v>
      </c>
      <c r="S89" s="3" t="s">
        <v>182</v>
      </c>
      <c r="T89" s="3" t="s">
        <v>182</v>
      </c>
      <c r="U89" s="3" t="s">
        <v>182</v>
      </c>
      <c r="V89" s="3" t="s">
        <v>182</v>
      </c>
      <c r="W89" s="3" t="s">
        <v>182</v>
      </c>
      <c r="X89" s="3" t="s">
        <v>182</v>
      </c>
      <c r="Y89" s="3" t="s">
        <v>182</v>
      </c>
      <c r="Z89" s="4" t="s">
        <v>182</v>
      </c>
      <c r="AA89" s="18">
        <f t="shared" si="13"/>
        <v>0</v>
      </c>
      <c r="AB89" s="19">
        <f t="shared" si="14"/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4">
        <v>0</v>
      </c>
      <c r="AX89" s="6">
        <f t="shared" si="15"/>
        <v>0</v>
      </c>
      <c r="AY89" s="3">
        <f t="shared" si="16"/>
        <v>20</v>
      </c>
      <c r="AZ89" s="5">
        <f t="shared" si="17"/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4">
        <v>0</v>
      </c>
      <c r="BU89" s="4">
        <f t="shared" si="18"/>
        <v>0</v>
      </c>
      <c r="BV89" s="3">
        <f t="shared" si="19"/>
        <v>20</v>
      </c>
      <c r="BW89" s="3">
        <f t="shared" si="20"/>
        <v>0</v>
      </c>
      <c r="BX89" s="3">
        <f t="shared" si="21"/>
        <v>0</v>
      </c>
      <c r="BY89" s="3">
        <f t="shared" si="22"/>
        <v>0</v>
      </c>
      <c r="BZ89" s="3">
        <f t="shared" si="23"/>
        <v>3</v>
      </c>
    </row>
    <row r="90" spans="1:78" x14ac:dyDescent="0.25">
      <c r="A90" s="3" t="s">
        <v>55</v>
      </c>
      <c r="B90" s="15">
        <v>2</v>
      </c>
      <c r="C90" s="15">
        <v>1</v>
      </c>
      <c r="D90" s="15">
        <v>0.125</v>
      </c>
      <c r="E90" s="15" t="s">
        <v>353</v>
      </c>
      <c r="F90" s="3">
        <v>3</v>
      </c>
      <c r="G90" s="3">
        <v>0.05</v>
      </c>
      <c r="H90" s="3">
        <v>0.1</v>
      </c>
      <c r="I90" s="3">
        <v>0</v>
      </c>
      <c r="J90" s="5">
        <v>2</v>
      </c>
      <c r="K90" s="3">
        <v>0</v>
      </c>
      <c r="L90" s="3">
        <v>54</v>
      </c>
      <c r="M90" s="3" t="s">
        <v>505</v>
      </c>
      <c r="N90" s="3" t="s">
        <v>486</v>
      </c>
      <c r="O90" s="3" t="s">
        <v>489</v>
      </c>
      <c r="P90" s="3" t="s">
        <v>484</v>
      </c>
      <c r="Q90" s="5" t="s">
        <v>361</v>
      </c>
      <c r="S90" s="3" t="s">
        <v>182</v>
      </c>
      <c r="T90" s="3" t="s">
        <v>182</v>
      </c>
      <c r="U90" s="3" t="s">
        <v>182</v>
      </c>
      <c r="V90" s="3" t="s">
        <v>180</v>
      </c>
      <c r="W90" s="3" t="s">
        <v>182</v>
      </c>
      <c r="X90" s="3" t="s">
        <v>182</v>
      </c>
      <c r="Y90" s="3" t="s">
        <v>182</v>
      </c>
      <c r="Z90" s="4" t="s">
        <v>182</v>
      </c>
      <c r="AA90" s="18">
        <f t="shared" si="13"/>
        <v>1</v>
      </c>
      <c r="AB90" s="19">
        <f t="shared" si="14"/>
        <v>0.125</v>
      </c>
      <c r="AC90" s="3">
        <v>0</v>
      </c>
      <c r="AD90" s="3">
        <v>0</v>
      </c>
      <c r="AE90" s="3">
        <v>0</v>
      </c>
      <c r="AF90" s="3">
        <v>1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4">
        <v>0</v>
      </c>
      <c r="AX90" s="6">
        <f t="shared" si="15"/>
        <v>1</v>
      </c>
      <c r="AY90" s="3">
        <f t="shared" si="16"/>
        <v>20</v>
      </c>
      <c r="AZ90" s="5">
        <f t="shared" si="17"/>
        <v>0.05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1</v>
      </c>
      <c r="BP90" s="3">
        <v>1</v>
      </c>
      <c r="BQ90" s="3">
        <v>0</v>
      </c>
      <c r="BR90" s="3">
        <v>0</v>
      </c>
      <c r="BS90" s="3">
        <v>0</v>
      </c>
      <c r="BT90" s="4">
        <v>0</v>
      </c>
      <c r="BU90" s="4">
        <f t="shared" si="18"/>
        <v>2</v>
      </c>
      <c r="BV90" s="3">
        <f t="shared" si="19"/>
        <v>20</v>
      </c>
      <c r="BW90" s="3">
        <f t="shared" si="20"/>
        <v>0.1</v>
      </c>
      <c r="BX90" s="3">
        <f t="shared" si="21"/>
        <v>0</v>
      </c>
      <c r="BY90" s="3">
        <f t="shared" si="22"/>
        <v>2</v>
      </c>
      <c r="BZ90" s="3">
        <f t="shared" si="23"/>
        <v>3</v>
      </c>
    </row>
    <row r="91" spans="1:78" x14ac:dyDescent="0.25">
      <c r="A91" s="3" t="s">
        <v>56</v>
      </c>
      <c r="B91" s="15">
        <v>2</v>
      </c>
      <c r="C91" s="15">
        <v>1</v>
      </c>
      <c r="D91" s="15">
        <v>0.125</v>
      </c>
      <c r="E91" s="15" t="s">
        <v>353</v>
      </c>
      <c r="F91" s="3">
        <v>2</v>
      </c>
      <c r="G91" s="3">
        <v>0.45</v>
      </c>
      <c r="H91" s="3">
        <v>0.5</v>
      </c>
      <c r="I91" s="3">
        <v>2</v>
      </c>
      <c r="J91" s="5">
        <v>8</v>
      </c>
      <c r="K91" s="3">
        <v>0</v>
      </c>
      <c r="L91" s="3">
        <v>18</v>
      </c>
      <c r="M91" s="3" t="s">
        <v>488</v>
      </c>
      <c r="N91" s="3" t="s">
        <v>504</v>
      </c>
      <c r="O91" s="3" t="s">
        <v>483</v>
      </c>
      <c r="P91" s="3" t="s">
        <v>546</v>
      </c>
      <c r="Q91" s="5" t="s">
        <v>361</v>
      </c>
      <c r="S91" s="3" t="s">
        <v>182</v>
      </c>
      <c r="T91" s="3" t="s">
        <v>182</v>
      </c>
      <c r="U91" s="3" t="s">
        <v>182</v>
      </c>
      <c r="V91" s="3" t="s">
        <v>182</v>
      </c>
      <c r="W91" s="3" t="s">
        <v>182</v>
      </c>
      <c r="X91" s="3" t="s">
        <v>180</v>
      </c>
      <c r="Y91" s="3" t="s">
        <v>182</v>
      </c>
      <c r="Z91" s="4" t="s">
        <v>182</v>
      </c>
      <c r="AA91" s="18">
        <f t="shared" si="13"/>
        <v>1</v>
      </c>
      <c r="AB91" s="19">
        <f t="shared" si="14"/>
        <v>0.125</v>
      </c>
      <c r="AC91" s="3">
        <v>0</v>
      </c>
      <c r="AD91" s="3">
        <v>1</v>
      </c>
      <c r="AE91" s="3">
        <v>0</v>
      </c>
      <c r="AF91" s="3">
        <v>1</v>
      </c>
      <c r="AG91" s="3">
        <v>2</v>
      </c>
      <c r="AH91" s="3">
        <v>0</v>
      </c>
      <c r="AI91" s="3">
        <v>2</v>
      </c>
      <c r="AJ91" s="3">
        <v>0</v>
      </c>
      <c r="AK91" s="3">
        <v>0</v>
      </c>
      <c r="AL91" s="3">
        <v>2</v>
      </c>
      <c r="AM91" s="3">
        <v>0</v>
      </c>
      <c r="AN91" s="3">
        <v>0</v>
      </c>
      <c r="AO91" s="3">
        <v>1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4">
        <v>0</v>
      </c>
      <c r="AX91" s="6">
        <f t="shared" si="15"/>
        <v>9</v>
      </c>
      <c r="AY91" s="3">
        <f t="shared" si="16"/>
        <v>20</v>
      </c>
      <c r="AZ91" s="5">
        <f t="shared" si="17"/>
        <v>0.45</v>
      </c>
      <c r="BA91" s="3">
        <v>1</v>
      </c>
      <c r="BB91" s="3">
        <v>0</v>
      </c>
      <c r="BC91" s="3">
        <v>1</v>
      </c>
      <c r="BD91" s="3">
        <v>1</v>
      </c>
      <c r="BE91" s="3">
        <v>0</v>
      </c>
      <c r="BF91" s="3">
        <v>0</v>
      </c>
      <c r="BG91" s="3">
        <v>0</v>
      </c>
      <c r="BH91" s="3">
        <v>0</v>
      </c>
      <c r="BI91" s="3">
        <v>1</v>
      </c>
      <c r="BJ91" s="3">
        <v>0</v>
      </c>
      <c r="BK91" s="3">
        <v>1</v>
      </c>
      <c r="BL91" s="3">
        <v>0</v>
      </c>
      <c r="BM91" s="3">
        <v>0</v>
      </c>
      <c r="BN91" s="3">
        <v>0</v>
      </c>
      <c r="BO91" s="3">
        <v>2</v>
      </c>
      <c r="BP91" s="3">
        <v>0</v>
      </c>
      <c r="BQ91" s="3">
        <v>2</v>
      </c>
      <c r="BR91" s="3">
        <v>1</v>
      </c>
      <c r="BS91" s="3">
        <v>0</v>
      </c>
      <c r="BT91" s="4">
        <v>0</v>
      </c>
      <c r="BU91" s="4">
        <f t="shared" si="18"/>
        <v>10</v>
      </c>
      <c r="BV91" s="3">
        <f t="shared" si="19"/>
        <v>20</v>
      </c>
      <c r="BW91" s="3">
        <f t="shared" si="20"/>
        <v>0.5</v>
      </c>
      <c r="BX91" s="3">
        <f t="shared" si="21"/>
        <v>2</v>
      </c>
      <c r="BY91" s="3">
        <f t="shared" si="22"/>
        <v>8</v>
      </c>
      <c r="BZ91" s="3">
        <f t="shared" si="23"/>
        <v>3</v>
      </c>
    </row>
    <row r="92" spans="1:78" x14ac:dyDescent="0.25">
      <c r="A92" s="3" t="s">
        <v>15</v>
      </c>
      <c r="B92" s="15">
        <v>1</v>
      </c>
      <c r="C92" s="15">
        <v>1</v>
      </c>
      <c r="D92" s="15">
        <v>0.125</v>
      </c>
      <c r="E92" s="15" t="s">
        <v>353</v>
      </c>
      <c r="F92" s="3">
        <v>3</v>
      </c>
      <c r="G92" s="3">
        <v>0.1</v>
      </c>
      <c r="H92" s="3">
        <v>0.05</v>
      </c>
      <c r="I92" s="3">
        <v>1</v>
      </c>
      <c r="J92" s="5">
        <v>0</v>
      </c>
      <c r="K92" s="3">
        <v>0</v>
      </c>
      <c r="L92" s="3">
        <v>30</v>
      </c>
      <c r="M92" s="3" t="s">
        <v>485</v>
      </c>
      <c r="N92" s="3" t="s">
        <v>500</v>
      </c>
      <c r="O92" s="3" t="s">
        <v>489</v>
      </c>
      <c r="P92" s="3" t="s">
        <v>484</v>
      </c>
      <c r="Q92" s="5" t="s">
        <v>361</v>
      </c>
      <c r="S92" s="3" t="s">
        <v>182</v>
      </c>
      <c r="T92" s="3" t="s">
        <v>182</v>
      </c>
      <c r="U92" s="3" t="s">
        <v>182</v>
      </c>
      <c r="V92" s="3" t="s">
        <v>180</v>
      </c>
      <c r="W92" s="3" t="s">
        <v>182</v>
      </c>
      <c r="X92" s="3" t="s">
        <v>182</v>
      </c>
      <c r="Y92" s="3" t="s">
        <v>182</v>
      </c>
      <c r="Z92" s="4" t="s">
        <v>182</v>
      </c>
      <c r="AA92" s="18">
        <f t="shared" si="13"/>
        <v>1</v>
      </c>
      <c r="AB92" s="19">
        <f t="shared" si="14"/>
        <v>0.125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1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1</v>
      </c>
      <c r="AU92" s="3">
        <v>0</v>
      </c>
      <c r="AV92" s="3">
        <v>0</v>
      </c>
      <c r="AW92" s="4">
        <v>0</v>
      </c>
      <c r="AX92" s="6">
        <f t="shared" si="15"/>
        <v>2</v>
      </c>
      <c r="AY92" s="3">
        <f t="shared" si="16"/>
        <v>20</v>
      </c>
      <c r="AZ92" s="5">
        <f t="shared" si="17"/>
        <v>0.1</v>
      </c>
      <c r="BA92" s="3">
        <v>0</v>
      </c>
      <c r="BB92" s="3">
        <v>0</v>
      </c>
      <c r="BC92" s="3">
        <v>1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4">
        <v>0</v>
      </c>
      <c r="BU92" s="4">
        <f t="shared" si="18"/>
        <v>1</v>
      </c>
      <c r="BV92" s="3">
        <f t="shared" si="19"/>
        <v>20</v>
      </c>
      <c r="BW92" s="3">
        <f t="shared" si="20"/>
        <v>0.05</v>
      </c>
      <c r="BX92" s="3">
        <f t="shared" si="21"/>
        <v>1</v>
      </c>
      <c r="BY92" s="3">
        <f t="shared" si="22"/>
        <v>0</v>
      </c>
      <c r="BZ92" s="3">
        <f t="shared" si="23"/>
        <v>3</v>
      </c>
    </row>
    <row r="93" spans="1:78" x14ac:dyDescent="0.25">
      <c r="A93" s="3" t="s">
        <v>127</v>
      </c>
      <c r="B93" s="15">
        <v>4</v>
      </c>
      <c r="C93" s="15">
        <v>0</v>
      </c>
      <c r="D93" s="15">
        <v>0</v>
      </c>
      <c r="E93" s="15" t="s">
        <v>353</v>
      </c>
      <c r="F93" s="3">
        <v>3</v>
      </c>
      <c r="G93" s="3">
        <v>0</v>
      </c>
      <c r="H93" s="3">
        <v>0</v>
      </c>
      <c r="I93" s="3">
        <v>0</v>
      </c>
      <c r="J93" s="5">
        <v>0</v>
      </c>
      <c r="K93" s="3">
        <v>1</v>
      </c>
      <c r="L93" s="3">
        <v>32</v>
      </c>
      <c r="M93" s="3" t="s">
        <v>488</v>
      </c>
      <c r="N93" s="3" t="s">
        <v>486</v>
      </c>
      <c r="O93" s="3" t="s">
        <v>494</v>
      </c>
      <c r="P93" s="3" t="s">
        <v>495</v>
      </c>
      <c r="Q93" s="5" t="s">
        <v>361</v>
      </c>
      <c r="R93" s="4"/>
      <c r="S93" s="3" t="s">
        <v>182</v>
      </c>
      <c r="T93" s="3" t="s">
        <v>182</v>
      </c>
      <c r="U93" s="3" t="s">
        <v>182</v>
      </c>
      <c r="V93" s="3" t="s">
        <v>182</v>
      </c>
      <c r="X93" s="3" t="s">
        <v>182</v>
      </c>
      <c r="Y93" s="3" t="s">
        <v>182</v>
      </c>
      <c r="Z93" s="4" t="s">
        <v>182</v>
      </c>
      <c r="AA93" s="18">
        <f t="shared" si="13"/>
        <v>0</v>
      </c>
      <c r="AB93" s="19">
        <f t="shared" si="14"/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4">
        <v>0</v>
      </c>
      <c r="AX93" s="6">
        <f t="shared" si="15"/>
        <v>0</v>
      </c>
      <c r="AY93" s="3">
        <f t="shared" si="16"/>
        <v>20</v>
      </c>
      <c r="AZ93" s="5">
        <f t="shared" si="17"/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4">
        <v>0</v>
      </c>
      <c r="BU93" s="4">
        <f t="shared" si="18"/>
        <v>0</v>
      </c>
      <c r="BV93" s="3">
        <f t="shared" si="19"/>
        <v>20</v>
      </c>
      <c r="BW93" s="3">
        <f t="shared" si="20"/>
        <v>0</v>
      </c>
      <c r="BX93" s="3">
        <f t="shared" si="21"/>
        <v>0</v>
      </c>
      <c r="BY93" s="3">
        <f t="shared" si="22"/>
        <v>0</v>
      </c>
      <c r="BZ93" s="3">
        <f t="shared" si="23"/>
        <v>3</v>
      </c>
    </row>
    <row r="94" spans="1:78" x14ac:dyDescent="0.25">
      <c r="A94" s="3" t="s">
        <v>87</v>
      </c>
      <c r="B94" s="15">
        <v>3</v>
      </c>
      <c r="C94" s="15">
        <v>0</v>
      </c>
      <c r="D94" s="15">
        <v>0</v>
      </c>
      <c r="E94" s="15" t="s">
        <v>353</v>
      </c>
      <c r="F94" s="3">
        <v>2</v>
      </c>
      <c r="G94" s="3">
        <v>0.05</v>
      </c>
      <c r="H94" s="3">
        <v>0</v>
      </c>
      <c r="I94" s="3">
        <v>0</v>
      </c>
      <c r="J94" s="5">
        <v>0</v>
      </c>
      <c r="K94" s="3">
        <v>1</v>
      </c>
      <c r="L94" s="3">
        <v>55</v>
      </c>
      <c r="M94" s="3" t="s">
        <v>505</v>
      </c>
      <c r="N94" s="3" t="s">
        <v>497</v>
      </c>
      <c r="O94" s="3" t="s">
        <v>489</v>
      </c>
      <c r="P94" s="3" t="s">
        <v>182</v>
      </c>
      <c r="Q94" s="5" t="s">
        <v>361</v>
      </c>
      <c r="S94" s="3" t="s">
        <v>182</v>
      </c>
      <c r="T94" s="3" t="s">
        <v>182</v>
      </c>
      <c r="U94" s="3" t="s">
        <v>182</v>
      </c>
      <c r="V94" s="3" t="s">
        <v>182</v>
      </c>
      <c r="W94" s="3" t="s">
        <v>182</v>
      </c>
      <c r="X94" s="3" t="s">
        <v>182</v>
      </c>
      <c r="Y94" s="3" t="s">
        <v>182</v>
      </c>
      <c r="Z94" s="4" t="s">
        <v>182</v>
      </c>
      <c r="AA94" s="18">
        <f t="shared" si="13"/>
        <v>0</v>
      </c>
      <c r="AB94" s="19">
        <f t="shared" si="14"/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1</v>
      </c>
      <c r="AT94" s="3">
        <v>0</v>
      </c>
      <c r="AU94" s="3">
        <v>0</v>
      </c>
      <c r="AV94" s="3">
        <v>0</v>
      </c>
      <c r="AW94" s="4">
        <v>0</v>
      </c>
      <c r="AX94" s="6">
        <f t="shared" si="15"/>
        <v>1</v>
      </c>
      <c r="AY94" s="3">
        <f t="shared" si="16"/>
        <v>20</v>
      </c>
      <c r="AZ94" s="5">
        <f t="shared" si="17"/>
        <v>0.05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4">
        <v>0</v>
      </c>
      <c r="BU94" s="4">
        <f t="shared" si="18"/>
        <v>0</v>
      </c>
      <c r="BV94" s="3">
        <f t="shared" si="19"/>
        <v>20</v>
      </c>
      <c r="BW94" s="3">
        <f t="shared" si="20"/>
        <v>0</v>
      </c>
      <c r="BX94" s="3">
        <f t="shared" si="21"/>
        <v>0</v>
      </c>
      <c r="BY94" s="3">
        <f t="shared" si="22"/>
        <v>0</v>
      </c>
      <c r="BZ94" s="3">
        <f t="shared" si="23"/>
        <v>3</v>
      </c>
    </row>
    <row r="95" spans="1:78" x14ac:dyDescent="0.25">
      <c r="A95" s="3" t="s">
        <v>128</v>
      </c>
      <c r="B95" s="15">
        <v>4</v>
      </c>
      <c r="C95" s="15">
        <v>3</v>
      </c>
      <c r="D95" s="15">
        <v>0.375</v>
      </c>
      <c r="E95" s="15" t="s">
        <v>356</v>
      </c>
      <c r="F95" s="3">
        <v>0</v>
      </c>
      <c r="G95" s="3">
        <v>0.4</v>
      </c>
      <c r="H95" s="3">
        <v>1.7</v>
      </c>
      <c r="I95" s="3">
        <v>7</v>
      </c>
      <c r="J95" s="5">
        <v>27</v>
      </c>
      <c r="K95" s="3">
        <v>0</v>
      </c>
      <c r="L95" s="3">
        <v>31</v>
      </c>
      <c r="M95" s="3" t="s">
        <v>485</v>
      </c>
      <c r="N95" s="3" t="s">
        <v>486</v>
      </c>
      <c r="O95" s="3" t="s">
        <v>491</v>
      </c>
      <c r="P95" s="3" t="s">
        <v>182</v>
      </c>
      <c r="Q95" s="5" t="s">
        <v>363</v>
      </c>
      <c r="R95" s="4"/>
      <c r="S95" s="3" t="s">
        <v>182</v>
      </c>
      <c r="T95" s="3" t="s">
        <v>180</v>
      </c>
      <c r="U95" s="3" t="s">
        <v>182</v>
      </c>
      <c r="V95" s="3" t="s">
        <v>180</v>
      </c>
      <c r="W95" s="3" t="s">
        <v>180</v>
      </c>
      <c r="X95" s="3" t="s">
        <v>182</v>
      </c>
      <c r="Y95" s="3" t="s">
        <v>182</v>
      </c>
      <c r="Z95" s="4" t="s">
        <v>182</v>
      </c>
      <c r="AA95" s="18">
        <f t="shared" si="13"/>
        <v>3</v>
      </c>
      <c r="AB95" s="19">
        <f t="shared" si="14"/>
        <v>0.375</v>
      </c>
      <c r="AC95" s="3">
        <v>0</v>
      </c>
      <c r="AD95" s="3">
        <v>1</v>
      </c>
      <c r="AE95" s="3">
        <v>0</v>
      </c>
      <c r="AF95" s="3">
        <v>1</v>
      </c>
      <c r="AG95" s="3">
        <v>0</v>
      </c>
      <c r="AH95" s="3">
        <v>0</v>
      </c>
      <c r="AI95" s="3">
        <v>1</v>
      </c>
      <c r="AJ95" s="3">
        <v>0</v>
      </c>
      <c r="AK95" s="3">
        <v>0</v>
      </c>
      <c r="AL95" s="3">
        <v>2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2</v>
      </c>
      <c r="AW95" s="4">
        <v>1</v>
      </c>
      <c r="AX95" s="6">
        <f t="shared" si="15"/>
        <v>8</v>
      </c>
      <c r="AY95" s="3">
        <f t="shared" si="16"/>
        <v>20</v>
      </c>
      <c r="AZ95" s="5">
        <f t="shared" si="17"/>
        <v>0.4</v>
      </c>
      <c r="BA95" s="3">
        <v>1</v>
      </c>
      <c r="BB95" s="3">
        <v>3</v>
      </c>
      <c r="BC95" s="3">
        <v>3</v>
      </c>
      <c r="BD95" s="3">
        <v>2</v>
      </c>
      <c r="BE95" s="3">
        <v>1</v>
      </c>
      <c r="BF95" s="3">
        <v>2</v>
      </c>
      <c r="BG95" s="3">
        <v>3</v>
      </c>
      <c r="BH95" s="3">
        <v>2</v>
      </c>
      <c r="BI95" s="3">
        <v>0</v>
      </c>
      <c r="BJ95" s="3">
        <v>1</v>
      </c>
      <c r="BK95" s="3">
        <v>2</v>
      </c>
      <c r="BL95" s="3">
        <v>1</v>
      </c>
      <c r="BM95" s="3">
        <v>3</v>
      </c>
      <c r="BN95" s="3">
        <v>2</v>
      </c>
      <c r="BO95" s="3">
        <v>0</v>
      </c>
      <c r="BP95" s="3">
        <v>3</v>
      </c>
      <c r="BQ95" s="3">
        <v>0</v>
      </c>
      <c r="BR95" s="3">
        <v>1</v>
      </c>
      <c r="BS95" s="3">
        <v>2</v>
      </c>
      <c r="BT95" s="4">
        <v>2</v>
      </c>
      <c r="BU95" s="4">
        <f t="shared" si="18"/>
        <v>34</v>
      </c>
      <c r="BV95" s="3">
        <f t="shared" si="19"/>
        <v>20</v>
      </c>
      <c r="BW95" s="3">
        <f t="shared" si="20"/>
        <v>1.7</v>
      </c>
      <c r="BX95" s="3">
        <f t="shared" si="21"/>
        <v>7</v>
      </c>
      <c r="BY95" s="3">
        <f t="shared" si="22"/>
        <v>27</v>
      </c>
      <c r="BZ95" s="3">
        <f t="shared" si="23"/>
        <v>3</v>
      </c>
    </row>
    <row r="96" spans="1:78" x14ac:dyDescent="0.25">
      <c r="A96" s="3" t="s">
        <v>88</v>
      </c>
      <c r="B96" s="15">
        <v>3</v>
      </c>
      <c r="C96" s="15">
        <v>0</v>
      </c>
      <c r="D96" s="15">
        <v>0</v>
      </c>
      <c r="E96" s="15" t="s">
        <v>353</v>
      </c>
      <c r="F96" s="3">
        <v>1</v>
      </c>
      <c r="G96" s="3">
        <v>0.8</v>
      </c>
      <c r="H96" s="3">
        <v>0.9</v>
      </c>
      <c r="I96" s="3">
        <v>4</v>
      </c>
      <c r="J96" s="5">
        <v>14</v>
      </c>
      <c r="K96" s="3">
        <v>1</v>
      </c>
      <c r="L96" s="3">
        <v>46</v>
      </c>
      <c r="M96" s="3" t="s">
        <v>488</v>
      </c>
      <c r="N96" s="3" t="s">
        <v>486</v>
      </c>
      <c r="O96" s="3" t="s">
        <v>489</v>
      </c>
      <c r="P96" s="3" t="s">
        <v>547</v>
      </c>
      <c r="Q96" s="5" t="s">
        <v>361</v>
      </c>
      <c r="S96" s="3" t="s">
        <v>182</v>
      </c>
      <c r="T96" s="3" t="s">
        <v>182</v>
      </c>
      <c r="U96" s="3" t="s">
        <v>182</v>
      </c>
      <c r="V96" s="3" t="s">
        <v>182</v>
      </c>
      <c r="W96" s="3" t="s">
        <v>182</v>
      </c>
      <c r="X96" s="3" t="s">
        <v>182</v>
      </c>
      <c r="Y96" s="3" t="s">
        <v>182</v>
      </c>
      <c r="Z96" s="4" t="s">
        <v>182</v>
      </c>
      <c r="AA96" s="18">
        <f t="shared" si="13"/>
        <v>0</v>
      </c>
      <c r="AB96" s="19">
        <f t="shared" si="14"/>
        <v>0</v>
      </c>
      <c r="AC96" s="3">
        <v>1</v>
      </c>
      <c r="AD96" s="3">
        <v>2</v>
      </c>
      <c r="AE96" s="3">
        <v>1</v>
      </c>
      <c r="AF96" s="3">
        <v>0</v>
      </c>
      <c r="AG96" s="3">
        <v>0</v>
      </c>
      <c r="AH96" s="3">
        <v>1</v>
      </c>
      <c r="AI96" s="3">
        <v>1</v>
      </c>
      <c r="AJ96" s="3">
        <v>1</v>
      </c>
      <c r="AK96" s="3">
        <v>0</v>
      </c>
      <c r="AL96" s="3">
        <v>1</v>
      </c>
      <c r="AM96" s="3">
        <v>0</v>
      </c>
      <c r="AN96" s="3">
        <v>1</v>
      </c>
      <c r="AO96" s="3">
        <v>1</v>
      </c>
      <c r="AP96" s="3">
        <v>0</v>
      </c>
      <c r="AQ96" s="3">
        <v>0</v>
      </c>
      <c r="AR96" s="3">
        <v>0</v>
      </c>
      <c r="AS96" s="3">
        <v>0</v>
      </c>
      <c r="AT96" s="3">
        <v>1</v>
      </c>
      <c r="AU96" s="3">
        <v>1</v>
      </c>
      <c r="AV96" s="3">
        <v>2</v>
      </c>
      <c r="AW96" s="4">
        <v>2</v>
      </c>
      <c r="AX96" s="6">
        <f t="shared" si="15"/>
        <v>16</v>
      </c>
      <c r="AY96" s="3">
        <f t="shared" si="16"/>
        <v>20</v>
      </c>
      <c r="AZ96" s="5">
        <f t="shared" si="17"/>
        <v>0.8</v>
      </c>
      <c r="BA96" s="3">
        <v>1</v>
      </c>
      <c r="BB96" s="3">
        <v>0</v>
      </c>
      <c r="BC96" s="3">
        <v>1</v>
      </c>
      <c r="BD96" s="3">
        <v>1</v>
      </c>
      <c r="BE96" s="3">
        <v>0</v>
      </c>
      <c r="BF96" s="3">
        <v>0</v>
      </c>
      <c r="BG96" s="3">
        <v>1</v>
      </c>
      <c r="BH96" s="3">
        <v>3</v>
      </c>
      <c r="BI96" s="3">
        <v>1</v>
      </c>
      <c r="BJ96" s="3">
        <v>1</v>
      </c>
      <c r="BK96" s="3">
        <v>1</v>
      </c>
      <c r="BL96" s="3">
        <v>0</v>
      </c>
      <c r="BM96" s="3">
        <v>0</v>
      </c>
      <c r="BN96" s="3">
        <v>2</v>
      </c>
      <c r="BO96" s="3">
        <v>2</v>
      </c>
      <c r="BP96" s="3">
        <v>1</v>
      </c>
      <c r="BQ96" s="3">
        <v>0</v>
      </c>
      <c r="BR96" s="3">
        <v>0</v>
      </c>
      <c r="BS96" s="3">
        <v>1</v>
      </c>
      <c r="BT96" s="4">
        <v>2</v>
      </c>
      <c r="BU96" s="4">
        <f t="shared" si="18"/>
        <v>18</v>
      </c>
      <c r="BV96" s="3">
        <f t="shared" si="19"/>
        <v>20</v>
      </c>
      <c r="BW96" s="3">
        <f t="shared" si="20"/>
        <v>0.9</v>
      </c>
      <c r="BX96" s="3">
        <f t="shared" si="21"/>
        <v>4</v>
      </c>
      <c r="BY96" s="3">
        <f t="shared" si="22"/>
        <v>14</v>
      </c>
      <c r="BZ96" s="3">
        <f t="shared" si="23"/>
        <v>3</v>
      </c>
    </row>
    <row r="97" spans="1:78" x14ac:dyDescent="0.25">
      <c r="A97" s="3" t="s">
        <v>89</v>
      </c>
      <c r="B97" s="15">
        <v>3</v>
      </c>
      <c r="C97" s="15">
        <v>2</v>
      </c>
      <c r="D97" s="15">
        <v>0.25</v>
      </c>
      <c r="E97" s="15" t="s">
        <v>353</v>
      </c>
      <c r="F97" s="3">
        <v>0</v>
      </c>
      <c r="G97" s="3">
        <v>1.2</v>
      </c>
      <c r="H97" s="3">
        <v>0.45</v>
      </c>
      <c r="I97" s="3">
        <v>2</v>
      </c>
      <c r="J97" s="5">
        <v>7</v>
      </c>
      <c r="K97" s="3">
        <v>1</v>
      </c>
      <c r="L97" s="3">
        <v>31</v>
      </c>
      <c r="M97" s="3" t="s">
        <v>525</v>
      </c>
      <c r="N97" s="3" t="s">
        <v>486</v>
      </c>
      <c r="O97" s="3" t="s">
        <v>487</v>
      </c>
      <c r="P97" s="3" t="s">
        <v>548</v>
      </c>
      <c r="Q97" s="5" t="s">
        <v>361</v>
      </c>
      <c r="S97" s="3" t="s">
        <v>182</v>
      </c>
      <c r="T97" s="3" t="s">
        <v>182</v>
      </c>
      <c r="U97" s="3" t="s">
        <v>182</v>
      </c>
      <c r="V97" s="3" t="s">
        <v>180</v>
      </c>
      <c r="W97" s="3" t="s">
        <v>182</v>
      </c>
      <c r="X97" s="3" t="s">
        <v>180</v>
      </c>
      <c r="Y97" s="3" t="s">
        <v>182</v>
      </c>
      <c r="Z97" s="4" t="s">
        <v>182</v>
      </c>
      <c r="AA97" s="18">
        <f t="shared" si="13"/>
        <v>2</v>
      </c>
      <c r="AB97" s="19">
        <f t="shared" si="14"/>
        <v>0.25</v>
      </c>
      <c r="AC97" s="3">
        <v>2</v>
      </c>
      <c r="AD97" s="3">
        <v>2</v>
      </c>
      <c r="AE97" s="3">
        <v>2</v>
      </c>
      <c r="AF97" s="3">
        <v>2</v>
      </c>
      <c r="AG97" s="3">
        <v>2</v>
      </c>
      <c r="AH97" s="3">
        <v>2</v>
      </c>
      <c r="AI97" s="3">
        <v>2</v>
      </c>
      <c r="AJ97" s="3">
        <v>1</v>
      </c>
      <c r="AK97" s="3">
        <v>0</v>
      </c>
      <c r="AL97" s="3">
        <v>1</v>
      </c>
      <c r="AM97" s="3">
        <v>0</v>
      </c>
      <c r="AN97" s="3">
        <v>1</v>
      </c>
      <c r="AO97" s="3">
        <v>1</v>
      </c>
      <c r="AP97" s="3">
        <v>2</v>
      </c>
      <c r="AQ97" s="3">
        <v>1</v>
      </c>
      <c r="AR97" s="3">
        <v>1</v>
      </c>
      <c r="AS97" s="3">
        <v>1</v>
      </c>
      <c r="AT97" s="3">
        <v>0</v>
      </c>
      <c r="AU97" s="3">
        <v>1</v>
      </c>
      <c r="AV97" s="3">
        <v>0</v>
      </c>
      <c r="AW97" s="4">
        <v>0</v>
      </c>
      <c r="AX97" s="6">
        <f t="shared" si="15"/>
        <v>24</v>
      </c>
      <c r="AY97" s="3">
        <f t="shared" si="16"/>
        <v>20</v>
      </c>
      <c r="AZ97" s="5">
        <f t="shared" si="17"/>
        <v>1.2</v>
      </c>
      <c r="BA97" s="3">
        <v>1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1</v>
      </c>
      <c r="BO97" s="3">
        <v>2</v>
      </c>
      <c r="BP97" s="3">
        <v>1</v>
      </c>
      <c r="BQ97" s="3">
        <v>1</v>
      </c>
      <c r="BR97" s="3">
        <v>1</v>
      </c>
      <c r="BS97" s="3">
        <v>0</v>
      </c>
      <c r="BT97" s="4">
        <v>2</v>
      </c>
      <c r="BU97" s="4">
        <f t="shared" si="18"/>
        <v>9</v>
      </c>
      <c r="BV97" s="3">
        <f t="shared" si="19"/>
        <v>20</v>
      </c>
      <c r="BW97" s="3">
        <f t="shared" si="20"/>
        <v>0.45</v>
      </c>
      <c r="BX97" s="3">
        <f t="shared" si="21"/>
        <v>2</v>
      </c>
      <c r="BY97" s="3">
        <f t="shared" si="22"/>
        <v>7</v>
      </c>
      <c r="BZ97" s="3">
        <f t="shared" si="23"/>
        <v>3</v>
      </c>
    </row>
    <row r="98" spans="1:78" x14ac:dyDescent="0.25">
      <c r="A98" s="3" t="s">
        <v>90</v>
      </c>
      <c r="B98" s="15">
        <v>3</v>
      </c>
      <c r="C98" s="15">
        <v>2</v>
      </c>
      <c r="D98" s="15">
        <v>0.25</v>
      </c>
      <c r="E98" s="15" t="s">
        <v>353</v>
      </c>
      <c r="F98" s="3">
        <v>2</v>
      </c>
      <c r="G98" s="3">
        <v>1.1000000000000001</v>
      </c>
      <c r="H98" s="3">
        <v>1.631578947368421</v>
      </c>
      <c r="I98" s="3">
        <v>5</v>
      </c>
      <c r="J98" s="5">
        <v>26</v>
      </c>
      <c r="K98" s="3">
        <v>0</v>
      </c>
      <c r="L98" s="3">
        <v>29</v>
      </c>
      <c r="M98" s="3" t="s">
        <v>485</v>
      </c>
      <c r="N98" s="3" t="s">
        <v>549</v>
      </c>
      <c r="O98" s="3" t="s">
        <v>483</v>
      </c>
      <c r="P98" s="3" t="s">
        <v>540</v>
      </c>
      <c r="Q98" s="5" t="s">
        <v>361</v>
      </c>
      <c r="S98" s="3" t="s">
        <v>182</v>
      </c>
      <c r="T98" s="3" t="s">
        <v>182</v>
      </c>
      <c r="U98" s="3" t="s">
        <v>180</v>
      </c>
      <c r="V98" s="3" t="s">
        <v>182</v>
      </c>
      <c r="W98" s="3" t="s">
        <v>182</v>
      </c>
      <c r="X98" s="3" t="s">
        <v>180</v>
      </c>
      <c r="Y98" s="3" t="s">
        <v>182</v>
      </c>
      <c r="Z98" s="4" t="s">
        <v>182</v>
      </c>
      <c r="AA98" s="18">
        <f t="shared" si="13"/>
        <v>2</v>
      </c>
      <c r="AB98" s="19">
        <f t="shared" si="14"/>
        <v>0.25</v>
      </c>
      <c r="AC98" s="3">
        <v>2</v>
      </c>
      <c r="AD98" s="3">
        <v>0</v>
      </c>
      <c r="AE98" s="3">
        <v>3</v>
      </c>
      <c r="AF98" s="3">
        <v>0</v>
      </c>
      <c r="AG98" s="3">
        <v>2</v>
      </c>
      <c r="AH98" s="3">
        <v>3</v>
      </c>
      <c r="AI98" s="3">
        <v>0</v>
      </c>
      <c r="AJ98" s="3">
        <v>3</v>
      </c>
      <c r="AK98" s="3">
        <v>1</v>
      </c>
      <c r="AL98" s="3">
        <v>1</v>
      </c>
      <c r="AM98" s="3">
        <v>0</v>
      </c>
      <c r="AN98" s="3">
        <v>1</v>
      </c>
      <c r="AO98" s="3">
        <v>3</v>
      </c>
      <c r="AP98" s="3">
        <v>0</v>
      </c>
      <c r="AQ98" s="3">
        <v>0</v>
      </c>
      <c r="AR98" s="3">
        <v>0</v>
      </c>
      <c r="AS98" s="3">
        <v>1</v>
      </c>
      <c r="AT98" s="3">
        <v>1</v>
      </c>
      <c r="AU98" s="3">
        <v>1</v>
      </c>
      <c r="AV98" s="3">
        <v>0</v>
      </c>
      <c r="AW98" s="4">
        <v>0</v>
      </c>
      <c r="AX98" s="6">
        <f t="shared" si="15"/>
        <v>22</v>
      </c>
      <c r="AY98" s="3">
        <f t="shared" si="16"/>
        <v>20</v>
      </c>
      <c r="AZ98" s="5">
        <f t="shared" si="17"/>
        <v>1.1000000000000001</v>
      </c>
      <c r="BA98" s="3">
        <v>2</v>
      </c>
      <c r="BB98" s="3">
        <v>3</v>
      </c>
      <c r="BC98" s="3">
        <v>3</v>
      </c>
      <c r="BD98" s="3">
        <v>1</v>
      </c>
      <c r="BE98" s="3">
        <v>1</v>
      </c>
      <c r="BF98" s="3">
        <v>1</v>
      </c>
      <c r="BG98" s="3">
        <v>2</v>
      </c>
      <c r="BH98" s="3">
        <v>0</v>
      </c>
      <c r="BI98" s="3">
        <v>0</v>
      </c>
      <c r="BJ98" s="3">
        <v>0</v>
      </c>
      <c r="BK98" s="3">
        <v>2</v>
      </c>
      <c r="BL98" s="3">
        <v>1</v>
      </c>
      <c r="BM98" s="3">
        <v>3</v>
      </c>
      <c r="BN98" s="3">
        <v>3</v>
      </c>
      <c r="BO98" s="3">
        <v>3</v>
      </c>
      <c r="BP98" s="3">
        <v>1</v>
      </c>
      <c r="BQ98" s="3">
        <v>0</v>
      </c>
      <c r="BR98" s="3">
        <v>2</v>
      </c>
      <c r="BS98" s="3">
        <v>3</v>
      </c>
      <c r="BU98" s="4">
        <f t="shared" si="18"/>
        <v>31</v>
      </c>
      <c r="BV98" s="3">
        <f t="shared" si="19"/>
        <v>19</v>
      </c>
      <c r="BW98" s="3">
        <f t="shared" si="20"/>
        <v>1.631578947368421</v>
      </c>
      <c r="BX98" s="3">
        <f t="shared" si="21"/>
        <v>5</v>
      </c>
      <c r="BY98" s="3">
        <f t="shared" si="22"/>
        <v>26</v>
      </c>
      <c r="BZ98" s="3">
        <f t="shared" si="23"/>
        <v>2</v>
      </c>
    </row>
    <row r="99" spans="1:78" x14ac:dyDescent="0.25">
      <c r="A99" s="3" t="s">
        <v>129</v>
      </c>
      <c r="B99" s="15">
        <v>4</v>
      </c>
      <c r="C99" s="15">
        <v>2</v>
      </c>
      <c r="D99" s="15">
        <v>0.25</v>
      </c>
      <c r="E99" s="15" t="s">
        <v>353</v>
      </c>
      <c r="F99" s="3">
        <v>0</v>
      </c>
      <c r="G99" s="3">
        <v>0.15</v>
      </c>
      <c r="H99" s="3">
        <v>0.25</v>
      </c>
      <c r="I99" s="3">
        <v>0</v>
      </c>
      <c r="J99" s="5">
        <v>5</v>
      </c>
      <c r="K99" s="3">
        <v>1</v>
      </c>
      <c r="L99" s="3">
        <v>33</v>
      </c>
      <c r="M99" s="3" t="s">
        <v>481</v>
      </c>
      <c r="N99" s="3" t="s">
        <v>486</v>
      </c>
      <c r="O99" s="3" t="s">
        <v>494</v>
      </c>
      <c r="P99" s="3" t="s">
        <v>182</v>
      </c>
      <c r="Q99" s="5" t="s">
        <v>361</v>
      </c>
      <c r="R99" s="4"/>
      <c r="S99" s="3" t="s">
        <v>182</v>
      </c>
      <c r="T99" s="3" t="s">
        <v>182</v>
      </c>
      <c r="U99" s="3" t="s">
        <v>182</v>
      </c>
      <c r="V99" s="3" t="s">
        <v>180</v>
      </c>
      <c r="W99" s="3" t="s">
        <v>182</v>
      </c>
      <c r="X99" s="3" t="s">
        <v>180</v>
      </c>
      <c r="Y99" s="3" t="s">
        <v>182</v>
      </c>
      <c r="Z99" s="4" t="s">
        <v>182</v>
      </c>
      <c r="AA99" s="18">
        <f t="shared" ref="AA99:AA130" si="24">COUNTIF(S99:Z99, "Yes")</f>
        <v>2</v>
      </c>
      <c r="AB99" s="19">
        <f t="shared" ref="AB99:AB130" si="25">AA99/COUNTA(S99:Z99)</f>
        <v>0.25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1</v>
      </c>
      <c r="AS99" s="3">
        <v>0</v>
      </c>
      <c r="AT99" s="3">
        <v>1</v>
      </c>
      <c r="AU99" s="3">
        <v>0</v>
      </c>
      <c r="AV99" s="3">
        <v>1</v>
      </c>
      <c r="AW99" s="4">
        <v>0</v>
      </c>
      <c r="AX99" s="6">
        <f t="shared" si="15"/>
        <v>3</v>
      </c>
      <c r="AY99" s="3">
        <f t="shared" si="16"/>
        <v>20</v>
      </c>
      <c r="AZ99" s="5">
        <f t="shared" si="17"/>
        <v>0.15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1</v>
      </c>
      <c r="BK99" s="3">
        <v>0</v>
      </c>
      <c r="BL99" s="3">
        <v>0</v>
      </c>
      <c r="BM99" s="3">
        <v>0</v>
      </c>
      <c r="BN99" s="3">
        <v>1</v>
      </c>
      <c r="BO99" s="3">
        <v>0</v>
      </c>
      <c r="BP99" s="3">
        <v>0</v>
      </c>
      <c r="BQ99" s="3">
        <v>2</v>
      </c>
      <c r="BR99" s="3">
        <v>0</v>
      </c>
      <c r="BS99" s="3">
        <v>1</v>
      </c>
      <c r="BT99" s="4">
        <v>0</v>
      </c>
      <c r="BU99" s="4">
        <f t="shared" si="18"/>
        <v>5</v>
      </c>
      <c r="BV99" s="3">
        <f t="shared" si="19"/>
        <v>20</v>
      </c>
      <c r="BW99" s="3">
        <f t="shared" si="20"/>
        <v>0.25</v>
      </c>
      <c r="BX99" s="3">
        <f t="shared" si="21"/>
        <v>0</v>
      </c>
      <c r="BY99" s="3">
        <f t="shared" si="22"/>
        <v>5</v>
      </c>
      <c r="BZ99" s="3">
        <f t="shared" si="23"/>
        <v>3</v>
      </c>
    </row>
    <row r="100" spans="1:78" x14ac:dyDescent="0.25">
      <c r="A100" s="3" t="s">
        <v>91</v>
      </c>
      <c r="B100" s="15">
        <v>3</v>
      </c>
      <c r="C100" s="15">
        <v>0</v>
      </c>
      <c r="D100" s="15">
        <v>0</v>
      </c>
      <c r="E100" s="15" t="s">
        <v>353</v>
      </c>
      <c r="F100" s="3">
        <v>0</v>
      </c>
      <c r="G100" s="3">
        <v>0</v>
      </c>
      <c r="H100" s="3">
        <v>0</v>
      </c>
      <c r="I100" s="3">
        <v>0</v>
      </c>
      <c r="J100" s="5">
        <v>0</v>
      </c>
      <c r="K100" s="3">
        <v>0</v>
      </c>
      <c r="L100" s="3">
        <v>41</v>
      </c>
      <c r="M100" s="3" t="s">
        <v>485</v>
      </c>
      <c r="N100" s="3" t="s">
        <v>486</v>
      </c>
      <c r="O100" s="3" t="s">
        <v>491</v>
      </c>
      <c r="P100" s="3" t="s">
        <v>484</v>
      </c>
      <c r="Q100" s="5" t="s">
        <v>361</v>
      </c>
      <c r="S100" s="3" t="s">
        <v>182</v>
      </c>
      <c r="T100" s="3" t="s">
        <v>182</v>
      </c>
      <c r="U100" s="3" t="s">
        <v>182</v>
      </c>
      <c r="V100" s="3" t="s">
        <v>182</v>
      </c>
      <c r="W100" s="3" t="s">
        <v>182</v>
      </c>
      <c r="X100" s="3" t="s">
        <v>182</v>
      </c>
      <c r="Y100" s="3" t="s">
        <v>182</v>
      </c>
      <c r="Z100" s="4" t="s">
        <v>182</v>
      </c>
      <c r="AA100" s="18">
        <f t="shared" si="24"/>
        <v>0</v>
      </c>
      <c r="AB100" s="19">
        <f t="shared" si="25"/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4">
        <v>0</v>
      </c>
      <c r="AX100" s="6">
        <f t="shared" si="15"/>
        <v>0</v>
      </c>
      <c r="AY100" s="3">
        <f t="shared" si="16"/>
        <v>20</v>
      </c>
      <c r="AZ100" s="5">
        <f t="shared" si="17"/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4">
        <v>0</v>
      </c>
      <c r="BU100" s="4">
        <f t="shared" si="18"/>
        <v>0</v>
      </c>
      <c r="BV100" s="3">
        <f t="shared" si="19"/>
        <v>20</v>
      </c>
      <c r="BW100" s="3">
        <f t="shared" si="20"/>
        <v>0</v>
      </c>
      <c r="BX100" s="3">
        <f t="shared" si="21"/>
        <v>0</v>
      </c>
      <c r="BY100" s="3">
        <f t="shared" si="22"/>
        <v>0</v>
      </c>
      <c r="BZ100" s="3">
        <f t="shared" si="23"/>
        <v>3</v>
      </c>
    </row>
    <row r="101" spans="1:78" x14ac:dyDescent="0.25">
      <c r="A101" s="3" t="s">
        <v>130</v>
      </c>
      <c r="B101" s="15">
        <v>4</v>
      </c>
      <c r="C101" s="15">
        <v>6</v>
      </c>
      <c r="D101" s="15">
        <v>0.75</v>
      </c>
      <c r="E101" s="15" t="s">
        <v>356</v>
      </c>
      <c r="F101" s="3">
        <v>1</v>
      </c>
      <c r="G101" s="3">
        <v>0.05</v>
      </c>
      <c r="H101" s="3">
        <v>0</v>
      </c>
      <c r="I101" s="3">
        <v>0</v>
      </c>
      <c r="J101" s="5">
        <v>0</v>
      </c>
      <c r="K101" s="3">
        <v>0</v>
      </c>
      <c r="L101" s="3">
        <v>27</v>
      </c>
      <c r="M101" s="3" t="s">
        <v>505</v>
      </c>
      <c r="N101" s="3" t="s">
        <v>486</v>
      </c>
      <c r="O101" s="3" t="s">
        <v>491</v>
      </c>
      <c r="P101" s="3" t="s">
        <v>484</v>
      </c>
      <c r="Q101" s="5" t="s">
        <v>361</v>
      </c>
      <c r="R101" s="4"/>
      <c r="S101" s="3" t="s">
        <v>180</v>
      </c>
      <c r="T101" s="3" t="s">
        <v>180</v>
      </c>
      <c r="U101" s="3" t="s">
        <v>180</v>
      </c>
      <c r="V101" s="3" t="s">
        <v>180</v>
      </c>
      <c r="W101" s="3" t="s">
        <v>180</v>
      </c>
      <c r="X101" s="3" t="s">
        <v>180</v>
      </c>
      <c r="Y101" s="3" t="s">
        <v>182</v>
      </c>
      <c r="Z101" s="4" t="s">
        <v>182</v>
      </c>
      <c r="AA101" s="18">
        <f t="shared" si="24"/>
        <v>6</v>
      </c>
      <c r="AB101" s="19">
        <f t="shared" si="25"/>
        <v>0.75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1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4">
        <v>0</v>
      </c>
      <c r="AX101" s="6">
        <f t="shared" si="15"/>
        <v>1</v>
      </c>
      <c r="AY101" s="3">
        <f t="shared" si="16"/>
        <v>20</v>
      </c>
      <c r="AZ101" s="5">
        <f t="shared" si="17"/>
        <v>0.05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4">
        <v>0</v>
      </c>
      <c r="BU101" s="4">
        <f t="shared" si="18"/>
        <v>0</v>
      </c>
      <c r="BV101" s="3">
        <f t="shared" si="19"/>
        <v>20</v>
      </c>
      <c r="BW101" s="3">
        <f t="shared" si="20"/>
        <v>0</v>
      </c>
      <c r="BX101" s="3">
        <f t="shared" si="21"/>
        <v>0</v>
      </c>
      <c r="BY101" s="3">
        <f t="shared" si="22"/>
        <v>0</v>
      </c>
      <c r="BZ101" s="3">
        <f t="shared" si="23"/>
        <v>3</v>
      </c>
    </row>
    <row r="102" spans="1:78" x14ac:dyDescent="0.25">
      <c r="A102" s="3" t="s">
        <v>131</v>
      </c>
      <c r="B102" s="15">
        <v>4</v>
      </c>
      <c r="C102" s="15">
        <v>2</v>
      </c>
      <c r="D102" s="15">
        <v>0.25</v>
      </c>
      <c r="E102" s="15" t="s">
        <v>353</v>
      </c>
      <c r="F102" s="3">
        <v>3</v>
      </c>
      <c r="G102" s="3">
        <v>0</v>
      </c>
      <c r="H102" s="3">
        <v>0</v>
      </c>
      <c r="I102" s="3">
        <v>0</v>
      </c>
      <c r="J102" s="5">
        <v>0</v>
      </c>
      <c r="K102" s="3">
        <v>1</v>
      </c>
      <c r="L102" s="3">
        <v>26</v>
      </c>
      <c r="M102" s="3" t="s">
        <v>485</v>
      </c>
      <c r="N102" s="3" t="s">
        <v>486</v>
      </c>
      <c r="O102" s="3" t="s">
        <v>494</v>
      </c>
      <c r="P102" s="3" t="s">
        <v>182</v>
      </c>
      <c r="Q102" s="5" t="s">
        <v>361</v>
      </c>
      <c r="R102" s="4"/>
      <c r="S102" s="3" t="s">
        <v>182</v>
      </c>
      <c r="T102" s="3" t="s">
        <v>182</v>
      </c>
      <c r="U102" s="3" t="s">
        <v>182</v>
      </c>
      <c r="V102" s="3" t="s">
        <v>180</v>
      </c>
      <c r="W102" s="3" t="s">
        <v>180</v>
      </c>
      <c r="X102" s="3" t="s">
        <v>182</v>
      </c>
      <c r="Y102" s="3" t="s">
        <v>182</v>
      </c>
      <c r="Z102" s="4" t="s">
        <v>182</v>
      </c>
      <c r="AA102" s="18">
        <f t="shared" si="24"/>
        <v>2</v>
      </c>
      <c r="AB102" s="19">
        <f t="shared" si="25"/>
        <v>0.25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4">
        <v>0</v>
      </c>
      <c r="AX102" s="6">
        <f t="shared" si="15"/>
        <v>0</v>
      </c>
      <c r="AY102" s="3">
        <f t="shared" si="16"/>
        <v>20</v>
      </c>
      <c r="AZ102" s="5">
        <f t="shared" si="17"/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4">
        <v>0</v>
      </c>
      <c r="BU102" s="4">
        <f t="shared" si="18"/>
        <v>0</v>
      </c>
      <c r="BV102" s="3">
        <f t="shared" si="19"/>
        <v>20</v>
      </c>
      <c r="BW102" s="3">
        <f t="shared" si="20"/>
        <v>0</v>
      </c>
      <c r="BX102" s="3">
        <f t="shared" si="21"/>
        <v>0</v>
      </c>
      <c r="BY102" s="3">
        <f t="shared" si="22"/>
        <v>0</v>
      </c>
      <c r="BZ102" s="3">
        <f t="shared" si="23"/>
        <v>3</v>
      </c>
    </row>
    <row r="103" spans="1:78" x14ac:dyDescent="0.25">
      <c r="A103" s="3" t="s">
        <v>92</v>
      </c>
      <c r="B103" s="15">
        <v>3</v>
      </c>
      <c r="C103" s="15">
        <v>1</v>
      </c>
      <c r="D103" s="15">
        <v>0.125</v>
      </c>
      <c r="E103" s="15" t="s">
        <v>353</v>
      </c>
      <c r="F103" s="3">
        <v>1</v>
      </c>
      <c r="G103" s="3">
        <v>0.05</v>
      </c>
      <c r="H103" s="3">
        <v>0.05</v>
      </c>
      <c r="I103" s="3">
        <v>0</v>
      </c>
      <c r="J103" s="5">
        <v>1</v>
      </c>
      <c r="K103" s="3">
        <v>1</v>
      </c>
      <c r="L103" s="3">
        <v>36</v>
      </c>
      <c r="M103" s="3" t="s">
        <v>493</v>
      </c>
      <c r="N103" s="3" t="s">
        <v>497</v>
      </c>
      <c r="O103" s="3" t="s">
        <v>483</v>
      </c>
      <c r="P103" s="3" t="s">
        <v>484</v>
      </c>
      <c r="Q103" s="5" t="s">
        <v>361</v>
      </c>
      <c r="S103" s="3" t="s">
        <v>180</v>
      </c>
      <c r="T103" s="3" t="s">
        <v>182</v>
      </c>
      <c r="U103" s="3" t="s">
        <v>182</v>
      </c>
      <c r="V103" s="3" t="s">
        <v>182</v>
      </c>
      <c r="W103" s="3" t="s">
        <v>182</v>
      </c>
      <c r="X103" s="3" t="s">
        <v>182</v>
      </c>
      <c r="Y103" s="3" t="s">
        <v>182</v>
      </c>
      <c r="Z103" s="4" t="s">
        <v>182</v>
      </c>
      <c r="AA103" s="18">
        <f t="shared" si="24"/>
        <v>1</v>
      </c>
      <c r="AB103" s="19">
        <f t="shared" si="25"/>
        <v>0.125</v>
      </c>
      <c r="AC103" s="3">
        <v>0</v>
      </c>
      <c r="AD103" s="3">
        <v>1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4">
        <v>0</v>
      </c>
      <c r="AX103" s="6">
        <f t="shared" si="15"/>
        <v>1</v>
      </c>
      <c r="AY103" s="3">
        <f t="shared" si="16"/>
        <v>20</v>
      </c>
      <c r="AZ103" s="5">
        <f t="shared" si="17"/>
        <v>0.05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1</v>
      </c>
      <c r="BQ103" s="3">
        <v>0</v>
      </c>
      <c r="BR103" s="3">
        <v>0</v>
      </c>
      <c r="BS103" s="3">
        <v>0</v>
      </c>
      <c r="BT103" s="4">
        <v>0</v>
      </c>
      <c r="BU103" s="4">
        <f t="shared" si="18"/>
        <v>1</v>
      </c>
      <c r="BV103" s="3">
        <f t="shared" si="19"/>
        <v>20</v>
      </c>
      <c r="BW103" s="3">
        <f t="shared" si="20"/>
        <v>0.05</v>
      </c>
      <c r="BX103" s="3">
        <f t="shared" si="21"/>
        <v>0</v>
      </c>
      <c r="BY103" s="3">
        <f t="shared" si="22"/>
        <v>1</v>
      </c>
      <c r="BZ103" s="3">
        <f t="shared" si="23"/>
        <v>3</v>
      </c>
    </row>
    <row r="104" spans="1:78" x14ac:dyDescent="0.25">
      <c r="A104" s="3" t="s">
        <v>16</v>
      </c>
      <c r="B104" s="15">
        <v>1</v>
      </c>
      <c r="C104" s="15">
        <v>4</v>
      </c>
      <c r="D104" s="15">
        <v>0.5</v>
      </c>
      <c r="E104" s="15" t="s">
        <v>356</v>
      </c>
      <c r="F104" s="3">
        <v>3</v>
      </c>
      <c r="G104" s="3">
        <v>0.25</v>
      </c>
      <c r="H104" s="3">
        <v>1.1000000000000001</v>
      </c>
      <c r="I104" s="3">
        <v>7</v>
      </c>
      <c r="J104" s="5">
        <v>15</v>
      </c>
      <c r="K104" s="3">
        <v>0</v>
      </c>
      <c r="L104" s="3">
        <v>34</v>
      </c>
      <c r="M104" s="3" t="s">
        <v>505</v>
      </c>
      <c r="N104" s="3" t="s">
        <v>486</v>
      </c>
      <c r="O104" s="3" t="s">
        <v>491</v>
      </c>
      <c r="P104" s="3" t="s">
        <v>550</v>
      </c>
      <c r="Q104" s="5" t="s">
        <v>361</v>
      </c>
      <c r="S104" s="3" t="s">
        <v>180</v>
      </c>
      <c r="T104" s="3" t="s">
        <v>180</v>
      </c>
      <c r="U104" s="3" t="s">
        <v>182</v>
      </c>
      <c r="V104" s="3" t="s">
        <v>180</v>
      </c>
      <c r="W104" s="3" t="s">
        <v>180</v>
      </c>
      <c r="X104" s="3" t="s">
        <v>182</v>
      </c>
      <c r="Y104" s="3" t="s">
        <v>182</v>
      </c>
      <c r="Z104" s="4" t="s">
        <v>182</v>
      </c>
      <c r="AA104" s="18">
        <f t="shared" si="24"/>
        <v>4</v>
      </c>
      <c r="AB104" s="19">
        <f t="shared" si="25"/>
        <v>0.5</v>
      </c>
      <c r="AC104" s="3">
        <v>0</v>
      </c>
      <c r="AD104" s="3">
        <v>0</v>
      </c>
      <c r="AE104" s="3">
        <v>0</v>
      </c>
      <c r="AF104" s="3">
        <v>2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1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2</v>
      </c>
      <c r="AU104" s="3">
        <v>0</v>
      </c>
      <c r="AV104" s="3">
        <v>0</v>
      </c>
      <c r="AW104" s="4">
        <v>0</v>
      </c>
      <c r="AX104" s="6">
        <f t="shared" si="15"/>
        <v>5</v>
      </c>
      <c r="AY104" s="3">
        <f t="shared" si="16"/>
        <v>20</v>
      </c>
      <c r="AZ104" s="5">
        <f t="shared" si="17"/>
        <v>0.25</v>
      </c>
      <c r="BA104" s="3">
        <v>2</v>
      </c>
      <c r="BB104" s="3">
        <v>3</v>
      </c>
      <c r="BC104" s="3">
        <v>3</v>
      </c>
      <c r="BD104" s="3">
        <v>2</v>
      </c>
      <c r="BE104" s="3">
        <v>0</v>
      </c>
      <c r="BF104" s="3">
        <v>0</v>
      </c>
      <c r="BG104" s="3">
        <v>3</v>
      </c>
      <c r="BH104" s="3">
        <v>2</v>
      </c>
      <c r="BI104" s="3">
        <v>0</v>
      </c>
      <c r="BJ104" s="3">
        <v>0</v>
      </c>
      <c r="BK104" s="3">
        <v>3</v>
      </c>
      <c r="BL104" s="3">
        <v>0</v>
      </c>
      <c r="BM104" s="3">
        <v>3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4">
        <v>1</v>
      </c>
      <c r="BU104" s="4">
        <f t="shared" si="18"/>
        <v>22</v>
      </c>
      <c r="BV104" s="3">
        <f t="shared" si="19"/>
        <v>20</v>
      </c>
      <c r="BW104" s="3">
        <f t="shared" si="20"/>
        <v>1.1000000000000001</v>
      </c>
      <c r="BX104" s="3">
        <f t="shared" si="21"/>
        <v>7</v>
      </c>
      <c r="BY104" s="3">
        <f t="shared" si="22"/>
        <v>15</v>
      </c>
      <c r="BZ104" s="3">
        <f t="shared" si="23"/>
        <v>3</v>
      </c>
    </row>
    <row r="105" spans="1:78" x14ac:dyDescent="0.25">
      <c r="A105" s="3" t="s">
        <v>57</v>
      </c>
      <c r="B105" s="15">
        <v>2</v>
      </c>
      <c r="C105" s="15">
        <v>3</v>
      </c>
      <c r="D105" s="15">
        <v>0.375</v>
      </c>
      <c r="E105" s="15" t="s">
        <v>356</v>
      </c>
      <c r="F105" s="3">
        <v>3</v>
      </c>
      <c r="G105" s="3">
        <v>0.5</v>
      </c>
      <c r="H105" s="3">
        <v>0.2</v>
      </c>
      <c r="I105" s="3">
        <v>1</v>
      </c>
      <c r="J105" s="5">
        <v>3</v>
      </c>
      <c r="K105" s="3">
        <v>1</v>
      </c>
      <c r="L105" s="3">
        <v>58</v>
      </c>
      <c r="M105" s="3" t="s">
        <v>485</v>
      </c>
      <c r="N105" s="3" t="s">
        <v>523</v>
      </c>
      <c r="O105" s="3" t="s">
        <v>483</v>
      </c>
      <c r="P105" s="3" t="s">
        <v>182</v>
      </c>
      <c r="Q105" s="5" t="s">
        <v>361</v>
      </c>
      <c r="S105" s="3" t="s">
        <v>182</v>
      </c>
      <c r="T105" s="3" t="s">
        <v>182</v>
      </c>
      <c r="U105" s="3" t="s">
        <v>182</v>
      </c>
      <c r="V105" s="3" t="s">
        <v>180</v>
      </c>
      <c r="W105" s="3" t="s">
        <v>180</v>
      </c>
      <c r="X105" s="3" t="s">
        <v>180</v>
      </c>
      <c r="Y105" s="3" t="s">
        <v>182</v>
      </c>
      <c r="Z105" s="4" t="s">
        <v>182</v>
      </c>
      <c r="AA105" s="18">
        <f t="shared" si="24"/>
        <v>3</v>
      </c>
      <c r="AB105" s="19">
        <f t="shared" si="25"/>
        <v>0.375</v>
      </c>
      <c r="AC105" s="3">
        <v>2</v>
      </c>
      <c r="AD105" s="3">
        <v>1</v>
      </c>
      <c r="AE105" s="3">
        <v>1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2</v>
      </c>
      <c r="AM105" s="3">
        <v>0</v>
      </c>
      <c r="AN105" s="3">
        <v>2</v>
      </c>
      <c r="AO105" s="3">
        <v>1</v>
      </c>
      <c r="AP105" s="3">
        <v>0</v>
      </c>
      <c r="AQ105" s="3">
        <v>0</v>
      </c>
      <c r="AR105" s="3">
        <v>0</v>
      </c>
      <c r="AS105" s="3">
        <v>0</v>
      </c>
      <c r="AT105" s="3">
        <v>1</v>
      </c>
      <c r="AU105" s="3">
        <v>0</v>
      </c>
      <c r="AV105" s="3">
        <v>0</v>
      </c>
      <c r="AW105" s="4">
        <v>0</v>
      </c>
      <c r="AX105" s="6">
        <f t="shared" si="15"/>
        <v>10</v>
      </c>
      <c r="AY105" s="3">
        <f t="shared" si="16"/>
        <v>20</v>
      </c>
      <c r="AZ105" s="5">
        <f t="shared" si="17"/>
        <v>0.5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1</v>
      </c>
      <c r="BK105" s="3">
        <v>0</v>
      </c>
      <c r="BL105" s="3">
        <v>1</v>
      </c>
      <c r="BM105" s="3">
        <v>0</v>
      </c>
      <c r="BN105" s="3">
        <v>0</v>
      </c>
      <c r="BO105" s="3">
        <v>1</v>
      </c>
      <c r="BP105" s="3">
        <v>0</v>
      </c>
      <c r="BQ105" s="3">
        <v>0</v>
      </c>
      <c r="BR105" s="3">
        <v>0</v>
      </c>
      <c r="BS105" s="3">
        <v>0</v>
      </c>
      <c r="BT105" s="4">
        <v>1</v>
      </c>
      <c r="BU105" s="4">
        <f t="shared" si="18"/>
        <v>4</v>
      </c>
      <c r="BV105" s="3">
        <f t="shared" si="19"/>
        <v>20</v>
      </c>
      <c r="BW105" s="3">
        <f t="shared" si="20"/>
        <v>0.2</v>
      </c>
      <c r="BX105" s="3">
        <f t="shared" si="21"/>
        <v>1</v>
      </c>
      <c r="BY105" s="3">
        <f t="shared" si="22"/>
        <v>3</v>
      </c>
      <c r="BZ105" s="3">
        <f t="shared" si="23"/>
        <v>3</v>
      </c>
    </row>
    <row r="106" spans="1:78" x14ac:dyDescent="0.25">
      <c r="A106" s="3" t="s">
        <v>132</v>
      </c>
      <c r="B106" s="15">
        <v>4</v>
      </c>
      <c r="C106" s="15">
        <v>3</v>
      </c>
      <c r="D106" s="15">
        <v>0.375</v>
      </c>
      <c r="E106" s="15" t="s">
        <v>356</v>
      </c>
      <c r="F106" s="3">
        <v>1</v>
      </c>
      <c r="G106" s="3">
        <v>2.15</v>
      </c>
      <c r="H106" s="3">
        <v>2.5</v>
      </c>
      <c r="I106" s="3">
        <v>8</v>
      </c>
      <c r="J106" s="5">
        <v>42</v>
      </c>
      <c r="K106" s="3">
        <v>0</v>
      </c>
      <c r="L106" s="3">
        <v>24</v>
      </c>
      <c r="M106" s="3" t="s">
        <v>485</v>
      </c>
      <c r="N106" s="3" t="s">
        <v>504</v>
      </c>
      <c r="O106" s="3" t="s">
        <v>489</v>
      </c>
      <c r="P106" s="3" t="s">
        <v>551</v>
      </c>
      <c r="Q106" s="5" t="s">
        <v>363</v>
      </c>
      <c r="R106" s="4"/>
      <c r="S106" s="3" t="s">
        <v>180</v>
      </c>
      <c r="T106" s="3" t="s">
        <v>180</v>
      </c>
      <c r="U106" s="3" t="s">
        <v>182</v>
      </c>
      <c r="V106" s="3" t="s">
        <v>182</v>
      </c>
      <c r="W106" s="3" t="s">
        <v>182</v>
      </c>
      <c r="X106" s="3" t="s">
        <v>182</v>
      </c>
      <c r="Y106" s="3" t="s">
        <v>182</v>
      </c>
      <c r="Z106" s="4" t="s">
        <v>180</v>
      </c>
      <c r="AA106" s="18">
        <f t="shared" si="24"/>
        <v>3</v>
      </c>
      <c r="AB106" s="19">
        <f t="shared" si="25"/>
        <v>0.375</v>
      </c>
      <c r="AC106" s="3">
        <v>2</v>
      </c>
      <c r="AD106" s="3">
        <v>1</v>
      </c>
      <c r="AE106" s="3">
        <v>0</v>
      </c>
      <c r="AF106" s="3">
        <v>3</v>
      </c>
      <c r="AG106" s="3">
        <v>3</v>
      </c>
      <c r="AH106" s="3">
        <v>2</v>
      </c>
      <c r="AI106" s="3">
        <v>2</v>
      </c>
      <c r="AJ106" s="3">
        <v>2</v>
      </c>
      <c r="AK106" s="3">
        <v>3</v>
      </c>
      <c r="AL106" s="3">
        <v>3</v>
      </c>
      <c r="AM106" s="3">
        <v>2</v>
      </c>
      <c r="AN106" s="3">
        <v>3</v>
      </c>
      <c r="AO106" s="3">
        <v>3</v>
      </c>
      <c r="AP106" s="3">
        <v>3</v>
      </c>
      <c r="AQ106" s="3">
        <v>2</v>
      </c>
      <c r="AR106" s="3">
        <v>0</v>
      </c>
      <c r="AS106" s="3">
        <v>3</v>
      </c>
      <c r="AT106" s="3">
        <v>2</v>
      </c>
      <c r="AU106" s="3">
        <v>2</v>
      </c>
      <c r="AV106" s="3">
        <v>2</v>
      </c>
      <c r="AW106" s="4">
        <v>0</v>
      </c>
      <c r="AX106" s="6">
        <f t="shared" si="15"/>
        <v>43</v>
      </c>
      <c r="AY106" s="3">
        <f t="shared" si="16"/>
        <v>20</v>
      </c>
      <c r="AZ106" s="5">
        <f t="shared" si="17"/>
        <v>2.15</v>
      </c>
      <c r="BA106" s="3">
        <v>3</v>
      </c>
      <c r="BB106" s="3">
        <v>3</v>
      </c>
      <c r="BC106" s="3">
        <v>3</v>
      </c>
      <c r="BD106" s="3">
        <v>3</v>
      </c>
      <c r="BE106" s="3">
        <v>3</v>
      </c>
      <c r="BF106" s="3">
        <v>3</v>
      </c>
      <c r="BG106" s="3">
        <v>3</v>
      </c>
      <c r="BH106" s="3">
        <v>3</v>
      </c>
      <c r="BI106" s="3">
        <v>3</v>
      </c>
      <c r="BJ106" s="3">
        <v>3</v>
      </c>
      <c r="BK106" s="3">
        <v>3</v>
      </c>
      <c r="BL106" s="3">
        <v>2</v>
      </c>
      <c r="BM106" s="3">
        <v>3</v>
      </c>
      <c r="BN106" s="3">
        <v>2</v>
      </c>
      <c r="BO106" s="3">
        <v>0</v>
      </c>
      <c r="BP106" s="3">
        <v>2</v>
      </c>
      <c r="BQ106" s="3">
        <v>0</v>
      </c>
      <c r="BR106" s="3">
        <v>3</v>
      </c>
      <c r="BS106" s="3">
        <v>3</v>
      </c>
      <c r="BT106" s="4">
        <v>2</v>
      </c>
      <c r="BU106" s="4">
        <f t="shared" si="18"/>
        <v>50</v>
      </c>
      <c r="BV106" s="3">
        <f t="shared" si="19"/>
        <v>20</v>
      </c>
      <c r="BW106" s="3">
        <f t="shared" si="20"/>
        <v>2.5</v>
      </c>
      <c r="BX106" s="3">
        <f t="shared" si="21"/>
        <v>8</v>
      </c>
      <c r="BY106" s="3">
        <f t="shared" si="22"/>
        <v>42</v>
      </c>
      <c r="BZ106" s="3">
        <f t="shared" si="23"/>
        <v>3</v>
      </c>
    </row>
    <row r="107" spans="1:78" x14ac:dyDescent="0.25">
      <c r="A107" s="3" t="s">
        <v>133</v>
      </c>
      <c r="B107" s="15">
        <v>4</v>
      </c>
      <c r="C107" s="15">
        <v>7</v>
      </c>
      <c r="D107" s="15">
        <v>0.875</v>
      </c>
      <c r="E107" s="15" t="s">
        <v>356</v>
      </c>
      <c r="F107" s="3">
        <v>0</v>
      </c>
      <c r="G107" s="3">
        <v>0.15</v>
      </c>
      <c r="H107" s="3">
        <v>1.45</v>
      </c>
      <c r="I107" s="3">
        <v>3</v>
      </c>
      <c r="J107" s="5">
        <v>26</v>
      </c>
      <c r="K107" s="3">
        <v>0</v>
      </c>
      <c r="L107" s="3">
        <v>33</v>
      </c>
      <c r="M107" s="3" t="s">
        <v>485</v>
      </c>
      <c r="N107" s="3" t="s">
        <v>486</v>
      </c>
      <c r="O107" s="3" t="s">
        <v>494</v>
      </c>
      <c r="P107" s="3" t="s">
        <v>484</v>
      </c>
      <c r="Q107" s="5" t="s">
        <v>361</v>
      </c>
      <c r="R107" s="4"/>
      <c r="S107" s="3" t="s">
        <v>182</v>
      </c>
      <c r="T107" s="3" t="s">
        <v>180</v>
      </c>
      <c r="U107" s="3" t="s">
        <v>180</v>
      </c>
      <c r="V107" s="3" t="s">
        <v>180</v>
      </c>
      <c r="W107" s="3" t="s">
        <v>180</v>
      </c>
      <c r="X107" s="3" t="s">
        <v>180</v>
      </c>
      <c r="Y107" s="3" t="s">
        <v>180</v>
      </c>
      <c r="Z107" s="4" t="s">
        <v>180</v>
      </c>
      <c r="AA107" s="18">
        <f t="shared" si="24"/>
        <v>7</v>
      </c>
      <c r="AB107" s="19">
        <f t="shared" si="25"/>
        <v>0.875</v>
      </c>
      <c r="AC107" s="3">
        <v>0</v>
      </c>
      <c r="AD107" s="3">
        <v>0</v>
      </c>
      <c r="AE107" s="3">
        <v>0</v>
      </c>
      <c r="AF107" s="3">
        <v>1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1</v>
      </c>
      <c r="AU107" s="3">
        <v>0</v>
      </c>
      <c r="AV107" s="3">
        <v>0</v>
      </c>
      <c r="AW107" s="4">
        <v>1</v>
      </c>
      <c r="AX107" s="6">
        <f t="shared" si="15"/>
        <v>3</v>
      </c>
      <c r="AY107" s="3">
        <f t="shared" si="16"/>
        <v>20</v>
      </c>
      <c r="AZ107" s="5">
        <f t="shared" si="17"/>
        <v>0.15</v>
      </c>
      <c r="BA107" s="3">
        <v>1</v>
      </c>
      <c r="BB107" s="3">
        <v>2</v>
      </c>
      <c r="BC107" s="3">
        <v>0</v>
      </c>
      <c r="BD107" s="3">
        <v>2</v>
      </c>
      <c r="BE107" s="3">
        <v>1</v>
      </c>
      <c r="BF107" s="3">
        <v>2</v>
      </c>
      <c r="BG107" s="3">
        <v>2</v>
      </c>
      <c r="BH107" s="3">
        <v>2</v>
      </c>
      <c r="BI107" s="3">
        <v>1</v>
      </c>
      <c r="BJ107" s="3">
        <v>2</v>
      </c>
      <c r="BK107" s="3">
        <v>1</v>
      </c>
      <c r="BL107" s="3">
        <v>2</v>
      </c>
      <c r="BM107" s="3">
        <v>2</v>
      </c>
      <c r="BN107" s="3">
        <v>2</v>
      </c>
      <c r="BO107" s="3">
        <v>1</v>
      </c>
      <c r="BP107" s="3">
        <v>1</v>
      </c>
      <c r="BQ107" s="3">
        <v>1</v>
      </c>
      <c r="BR107" s="3">
        <v>1</v>
      </c>
      <c r="BS107" s="3">
        <v>1</v>
      </c>
      <c r="BT107" s="4">
        <v>2</v>
      </c>
      <c r="BU107" s="4">
        <f t="shared" si="18"/>
        <v>29</v>
      </c>
      <c r="BV107" s="3">
        <f t="shared" si="19"/>
        <v>20</v>
      </c>
      <c r="BW107" s="3">
        <f t="shared" si="20"/>
        <v>1.45</v>
      </c>
      <c r="BX107" s="3">
        <f t="shared" si="21"/>
        <v>3</v>
      </c>
      <c r="BY107" s="3">
        <f t="shared" si="22"/>
        <v>26</v>
      </c>
      <c r="BZ107" s="3">
        <f t="shared" si="23"/>
        <v>3</v>
      </c>
    </row>
    <row r="108" spans="1:78" x14ac:dyDescent="0.25">
      <c r="A108" s="3" t="s">
        <v>134</v>
      </c>
      <c r="B108" s="15">
        <v>4</v>
      </c>
      <c r="C108" s="15">
        <v>0</v>
      </c>
      <c r="D108" s="15">
        <v>0</v>
      </c>
      <c r="E108" s="15" t="s">
        <v>353</v>
      </c>
      <c r="F108" s="3">
        <v>0</v>
      </c>
      <c r="G108" s="3">
        <v>0.1</v>
      </c>
      <c r="H108" s="3">
        <v>0.3</v>
      </c>
      <c r="I108" s="3">
        <v>0</v>
      </c>
      <c r="J108" s="5">
        <v>6</v>
      </c>
      <c r="K108" s="3">
        <v>1</v>
      </c>
      <c r="L108" s="3">
        <v>35</v>
      </c>
      <c r="M108" s="3" t="s">
        <v>485</v>
      </c>
      <c r="N108" s="3" t="s">
        <v>486</v>
      </c>
      <c r="O108" s="3" t="s">
        <v>528</v>
      </c>
      <c r="P108" s="3" t="s">
        <v>484</v>
      </c>
      <c r="Q108" s="5" t="s">
        <v>361</v>
      </c>
      <c r="R108" s="4"/>
      <c r="S108" s="3" t="s">
        <v>182</v>
      </c>
      <c r="T108" s="3" t="s">
        <v>182</v>
      </c>
      <c r="U108" s="3" t="s">
        <v>182</v>
      </c>
      <c r="V108" s="3" t="s">
        <v>182</v>
      </c>
      <c r="W108" s="3" t="s">
        <v>182</v>
      </c>
      <c r="X108" s="3" t="s">
        <v>182</v>
      </c>
      <c r="Y108" s="3" t="s">
        <v>182</v>
      </c>
      <c r="Z108" s="4" t="s">
        <v>182</v>
      </c>
      <c r="AA108" s="18">
        <f t="shared" si="24"/>
        <v>0</v>
      </c>
      <c r="AB108" s="19">
        <f t="shared" si="25"/>
        <v>0</v>
      </c>
      <c r="AC108" s="3">
        <v>1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1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4">
        <v>0</v>
      </c>
      <c r="AX108" s="6">
        <f t="shared" si="15"/>
        <v>2</v>
      </c>
      <c r="AY108" s="3">
        <f t="shared" si="16"/>
        <v>20</v>
      </c>
      <c r="AZ108" s="5">
        <f t="shared" si="17"/>
        <v>0.1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1</v>
      </c>
      <c r="BI108" s="3">
        <v>0</v>
      </c>
      <c r="BJ108" s="3">
        <v>1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1</v>
      </c>
      <c r="BR108" s="3">
        <v>1</v>
      </c>
      <c r="BS108" s="3">
        <v>2</v>
      </c>
      <c r="BT108" s="4">
        <v>0</v>
      </c>
      <c r="BU108" s="4">
        <f t="shared" si="18"/>
        <v>6</v>
      </c>
      <c r="BV108" s="3">
        <f t="shared" si="19"/>
        <v>20</v>
      </c>
      <c r="BW108" s="3">
        <f t="shared" si="20"/>
        <v>0.3</v>
      </c>
      <c r="BX108" s="3">
        <f t="shared" si="21"/>
        <v>0</v>
      </c>
      <c r="BY108" s="3">
        <f t="shared" si="22"/>
        <v>6</v>
      </c>
      <c r="BZ108" s="3">
        <f t="shared" si="23"/>
        <v>3</v>
      </c>
    </row>
    <row r="109" spans="1:78" x14ac:dyDescent="0.25">
      <c r="A109" s="3" t="s">
        <v>93</v>
      </c>
      <c r="B109" s="15">
        <v>3</v>
      </c>
      <c r="C109" s="15">
        <v>0</v>
      </c>
      <c r="D109" s="15">
        <v>0</v>
      </c>
      <c r="E109" s="15" t="s">
        <v>353</v>
      </c>
      <c r="F109" s="3">
        <v>3</v>
      </c>
      <c r="G109" s="3">
        <v>0.4</v>
      </c>
      <c r="H109" s="3">
        <v>0.25</v>
      </c>
      <c r="I109" s="3">
        <v>0</v>
      </c>
      <c r="J109" s="5">
        <v>5</v>
      </c>
      <c r="K109" s="3">
        <v>1</v>
      </c>
      <c r="L109" s="3">
        <v>39</v>
      </c>
      <c r="M109" s="3" t="s">
        <v>503</v>
      </c>
      <c r="N109" s="3" t="s">
        <v>497</v>
      </c>
      <c r="O109" s="3" t="s">
        <v>489</v>
      </c>
      <c r="P109" s="3" t="s">
        <v>552</v>
      </c>
      <c r="Q109" s="5" t="s">
        <v>361</v>
      </c>
      <c r="S109" s="3" t="s">
        <v>182</v>
      </c>
      <c r="T109" s="3" t="s">
        <v>182</v>
      </c>
      <c r="U109" s="3" t="s">
        <v>182</v>
      </c>
      <c r="V109" s="3" t="s">
        <v>182</v>
      </c>
      <c r="W109" s="3" t="s">
        <v>182</v>
      </c>
      <c r="X109" s="3" t="s">
        <v>182</v>
      </c>
      <c r="Y109" s="3" t="s">
        <v>182</v>
      </c>
      <c r="Z109" s="4" t="s">
        <v>182</v>
      </c>
      <c r="AA109" s="18">
        <f t="shared" si="24"/>
        <v>0</v>
      </c>
      <c r="AB109" s="19">
        <f t="shared" si="25"/>
        <v>0</v>
      </c>
      <c r="AC109" s="3">
        <v>2</v>
      </c>
      <c r="AD109" s="3">
        <v>0</v>
      </c>
      <c r="AE109" s="3">
        <v>0</v>
      </c>
      <c r="AF109" s="3">
        <v>1</v>
      </c>
      <c r="AG109" s="3">
        <v>1</v>
      </c>
      <c r="AH109" s="3">
        <v>0</v>
      </c>
      <c r="AI109" s="3">
        <v>0</v>
      </c>
      <c r="AJ109" s="3">
        <v>0</v>
      </c>
      <c r="AK109" s="3">
        <v>0</v>
      </c>
      <c r="AL109" s="3">
        <v>1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1</v>
      </c>
      <c r="AT109" s="3">
        <v>1</v>
      </c>
      <c r="AU109" s="3">
        <v>0</v>
      </c>
      <c r="AV109" s="3">
        <v>1</v>
      </c>
      <c r="AW109" s="4">
        <v>0</v>
      </c>
      <c r="AX109" s="6">
        <f t="shared" si="15"/>
        <v>8</v>
      </c>
      <c r="AY109" s="3">
        <f t="shared" si="16"/>
        <v>20</v>
      </c>
      <c r="AZ109" s="5">
        <f t="shared" si="17"/>
        <v>0.4</v>
      </c>
      <c r="BA109" s="3">
        <v>0</v>
      </c>
      <c r="BB109" s="3">
        <v>0</v>
      </c>
      <c r="BC109" s="3">
        <v>0</v>
      </c>
      <c r="BD109" s="3">
        <v>0</v>
      </c>
      <c r="BE109" s="3">
        <v>1</v>
      </c>
      <c r="BF109" s="3">
        <v>0</v>
      </c>
      <c r="BG109" s="3">
        <v>0</v>
      </c>
      <c r="BH109" s="3">
        <v>1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1</v>
      </c>
      <c r="BP109" s="3">
        <v>0</v>
      </c>
      <c r="BQ109" s="3">
        <v>2</v>
      </c>
      <c r="BR109" s="3">
        <v>0</v>
      </c>
      <c r="BS109" s="3">
        <v>0</v>
      </c>
      <c r="BT109" s="4">
        <v>0</v>
      </c>
      <c r="BU109" s="4">
        <f t="shared" si="18"/>
        <v>5</v>
      </c>
      <c r="BV109" s="3">
        <f t="shared" si="19"/>
        <v>20</v>
      </c>
      <c r="BW109" s="3">
        <f t="shared" si="20"/>
        <v>0.25</v>
      </c>
      <c r="BX109" s="3">
        <f t="shared" si="21"/>
        <v>0</v>
      </c>
      <c r="BY109" s="3">
        <f t="shared" si="22"/>
        <v>5</v>
      </c>
      <c r="BZ109" s="3">
        <f t="shared" si="23"/>
        <v>3</v>
      </c>
    </row>
    <row r="110" spans="1:78" x14ac:dyDescent="0.25">
      <c r="A110" s="3" t="s">
        <v>135</v>
      </c>
      <c r="B110" s="15">
        <v>4</v>
      </c>
      <c r="C110" s="15">
        <v>0</v>
      </c>
      <c r="D110" s="15">
        <v>0</v>
      </c>
      <c r="E110" s="15" t="s">
        <v>353</v>
      </c>
      <c r="F110" s="3">
        <v>3</v>
      </c>
      <c r="G110" s="3">
        <v>0.4</v>
      </c>
      <c r="H110" s="3">
        <v>1.05</v>
      </c>
      <c r="I110" s="3">
        <v>4</v>
      </c>
      <c r="J110" s="5">
        <v>17</v>
      </c>
      <c r="K110" s="3">
        <v>0</v>
      </c>
      <c r="L110" s="3">
        <v>29</v>
      </c>
      <c r="M110" s="3" t="s">
        <v>505</v>
      </c>
      <c r="N110" s="3" t="s">
        <v>486</v>
      </c>
      <c r="O110" s="3" t="s">
        <v>487</v>
      </c>
      <c r="P110" s="3" t="s">
        <v>484</v>
      </c>
      <c r="Q110" s="5" t="s">
        <v>361</v>
      </c>
      <c r="R110" s="4"/>
      <c r="S110" s="3" t="s">
        <v>182</v>
      </c>
      <c r="T110" s="3" t="s">
        <v>182</v>
      </c>
      <c r="U110" s="3" t="s">
        <v>182</v>
      </c>
      <c r="V110" s="3" t="s">
        <v>182</v>
      </c>
      <c r="W110" s="3" t="s">
        <v>182</v>
      </c>
      <c r="X110" s="3" t="s">
        <v>182</v>
      </c>
      <c r="Y110" s="3" t="s">
        <v>182</v>
      </c>
      <c r="Z110" s="4" t="s">
        <v>182</v>
      </c>
      <c r="AA110" s="18">
        <f t="shared" si="24"/>
        <v>0</v>
      </c>
      <c r="AB110" s="19">
        <f t="shared" si="25"/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1</v>
      </c>
      <c r="AH110" s="3">
        <v>1</v>
      </c>
      <c r="AI110" s="3">
        <v>0</v>
      </c>
      <c r="AJ110" s="3">
        <v>1</v>
      </c>
      <c r="AK110" s="3">
        <v>1</v>
      </c>
      <c r="AL110" s="3">
        <v>1</v>
      </c>
      <c r="AM110" s="3">
        <v>0</v>
      </c>
      <c r="AN110" s="3">
        <v>0</v>
      </c>
      <c r="AO110" s="3">
        <v>0</v>
      </c>
      <c r="AP110" s="3">
        <v>1</v>
      </c>
      <c r="AQ110" s="3">
        <v>0</v>
      </c>
      <c r="AR110" s="3">
        <v>1</v>
      </c>
      <c r="AS110" s="3">
        <v>1</v>
      </c>
      <c r="AT110" s="3">
        <v>0</v>
      </c>
      <c r="AU110" s="3">
        <v>0</v>
      </c>
      <c r="AV110" s="3">
        <v>0</v>
      </c>
      <c r="AW110" s="4">
        <v>0</v>
      </c>
      <c r="AX110" s="6">
        <f t="shared" si="15"/>
        <v>8</v>
      </c>
      <c r="AY110" s="3">
        <f t="shared" si="16"/>
        <v>20</v>
      </c>
      <c r="AZ110" s="5">
        <f t="shared" si="17"/>
        <v>0.4</v>
      </c>
      <c r="BA110" s="3">
        <v>1</v>
      </c>
      <c r="BB110" s="3">
        <v>1</v>
      </c>
      <c r="BC110" s="3">
        <v>1</v>
      </c>
      <c r="BD110" s="3">
        <v>1</v>
      </c>
      <c r="BE110" s="3">
        <v>1</v>
      </c>
      <c r="BF110" s="3">
        <v>2</v>
      </c>
      <c r="BG110" s="3">
        <v>1</v>
      </c>
      <c r="BH110" s="3">
        <v>1</v>
      </c>
      <c r="BI110" s="3">
        <v>0</v>
      </c>
      <c r="BJ110" s="3">
        <v>1</v>
      </c>
      <c r="BK110" s="3">
        <v>2</v>
      </c>
      <c r="BL110" s="3">
        <v>2</v>
      </c>
      <c r="BM110" s="3">
        <v>2</v>
      </c>
      <c r="BN110" s="3">
        <v>1</v>
      </c>
      <c r="BO110" s="3">
        <v>0</v>
      </c>
      <c r="BP110" s="3">
        <v>1</v>
      </c>
      <c r="BQ110" s="3">
        <v>0</v>
      </c>
      <c r="BR110" s="3">
        <v>1</v>
      </c>
      <c r="BS110" s="3">
        <v>1</v>
      </c>
      <c r="BT110" s="4">
        <v>1</v>
      </c>
      <c r="BU110" s="4">
        <f t="shared" si="18"/>
        <v>21</v>
      </c>
      <c r="BV110" s="3">
        <f t="shared" si="19"/>
        <v>20</v>
      </c>
      <c r="BW110" s="3">
        <f t="shared" si="20"/>
        <v>1.05</v>
      </c>
      <c r="BX110" s="3">
        <f t="shared" si="21"/>
        <v>4</v>
      </c>
      <c r="BY110" s="3">
        <f t="shared" si="22"/>
        <v>17</v>
      </c>
      <c r="BZ110" s="3">
        <f t="shared" si="23"/>
        <v>3</v>
      </c>
    </row>
    <row r="111" spans="1:78" x14ac:dyDescent="0.25">
      <c r="A111" s="3" t="s">
        <v>94</v>
      </c>
      <c r="B111" s="15">
        <v>3</v>
      </c>
      <c r="C111" s="15">
        <v>8</v>
      </c>
      <c r="D111" s="15">
        <v>1</v>
      </c>
      <c r="E111" s="15" t="s">
        <v>356</v>
      </c>
      <c r="F111" s="3">
        <v>0</v>
      </c>
      <c r="G111" s="3">
        <v>1.95</v>
      </c>
      <c r="H111" s="3">
        <v>1.1000000000000001</v>
      </c>
      <c r="I111" s="3">
        <v>3</v>
      </c>
      <c r="J111" s="5">
        <v>19</v>
      </c>
      <c r="K111" s="3">
        <v>1</v>
      </c>
      <c r="L111" s="3">
        <v>28</v>
      </c>
      <c r="M111" s="3" t="s">
        <v>481</v>
      </c>
      <c r="N111" s="3" t="s">
        <v>500</v>
      </c>
      <c r="O111" s="3" t="s">
        <v>491</v>
      </c>
      <c r="P111" s="3" t="s">
        <v>553</v>
      </c>
      <c r="Q111" s="5" t="s">
        <v>361</v>
      </c>
      <c r="S111" s="3" t="s">
        <v>180</v>
      </c>
      <c r="T111" s="3" t="s">
        <v>180</v>
      </c>
      <c r="U111" s="3" t="s">
        <v>180</v>
      </c>
      <c r="V111" s="3" t="s">
        <v>180</v>
      </c>
      <c r="W111" s="3" t="s">
        <v>180</v>
      </c>
      <c r="X111" s="3" t="s">
        <v>180</v>
      </c>
      <c r="Y111" s="3" t="s">
        <v>180</v>
      </c>
      <c r="Z111" s="4" t="s">
        <v>180</v>
      </c>
      <c r="AA111" s="18">
        <f t="shared" si="24"/>
        <v>8</v>
      </c>
      <c r="AB111" s="19">
        <f t="shared" si="25"/>
        <v>1</v>
      </c>
      <c r="AC111" s="3">
        <v>1</v>
      </c>
      <c r="AD111" s="3">
        <v>3</v>
      </c>
      <c r="AE111" s="3">
        <v>0</v>
      </c>
      <c r="AF111" s="3">
        <v>3</v>
      </c>
      <c r="AG111" s="3">
        <v>3</v>
      </c>
      <c r="AH111" s="3">
        <v>2</v>
      </c>
      <c r="AI111" s="3">
        <v>2</v>
      </c>
      <c r="AJ111" s="3">
        <v>0</v>
      </c>
      <c r="AK111" s="3">
        <v>2</v>
      </c>
      <c r="AL111" s="3">
        <v>3</v>
      </c>
      <c r="AM111" s="3">
        <v>0</v>
      </c>
      <c r="AN111" s="3">
        <v>1</v>
      </c>
      <c r="AO111" s="3">
        <v>2</v>
      </c>
      <c r="AP111" s="3">
        <v>3</v>
      </c>
      <c r="AQ111" s="3">
        <v>2</v>
      </c>
      <c r="AR111" s="3">
        <v>0</v>
      </c>
      <c r="AS111" s="3">
        <v>2</v>
      </c>
      <c r="AT111" s="3">
        <v>3</v>
      </c>
      <c r="AU111" s="3">
        <v>2</v>
      </c>
      <c r="AV111" s="3">
        <v>3</v>
      </c>
      <c r="AW111" s="4">
        <v>2</v>
      </c>
      <c r="AX111" s="6">
        <f t="shared" si="15"/>
        <v>39</v>
      </c>
      <c r="AY111" s="3">
        <f t="shared" si="16"/>
        <v>20</v>
      </c>
      <c r="AZ111" s="5">
        <f t="shared" si="17"/>
        <v>1.95</v>
      </c>
      <c r="BA111" s="3">
        <v>1</v>
      </c>
      <c r="BB111" s="3">
        <v>1</v>
      </c>
      <c r="BC111" s="3">
        <v>1</v>
      </c>
      <c r="BD111" s="3">
        <v>0</v>
      </c>
      <c r="BE111" s="3">
        <v>1</v>
      </c>
      <c r="BF111" s="3">
        <v>0</v>
      </c>
      <c r="BG111" s="3">
        <v>2</v>
      </c>
      <c r="BH111" s="3">
        <v>2</v>
      </c>
      <c r="BI111" s="3">
        <v>1</v>
      </c>
      <c r="BJ111" s="3">
        <v>1</v>
      </c>
      <c r="BK111" s="3">
        <v>0</v>
      </c>
      <c r="BL111" s="3">
        <v>2</v>
      </c>
      <c r="BM111" s="3">
        <v>2</v>
      </c>
      <c r="BN111" s="3">
        <v>1</v>
      </c>
      <c r="BO111" s="3">
        <v>2</v>
      </c>
      <c r="BP111" s="3">
        <v>1</v>
      </c>
      <c r="BQ111" s="3">
        <v>0</v>
      </c>
      <c r="BR111" s="3">
        <v>0</v>
      </c>
      <c r="BS111" s="3">
        <v>2</v>
      </c>
      <c r="BT111" s="4">
        <v>2</v>
      </c>
      <c r="BU111" s="4">
        <f t="shared" si="18"/>
        <v>22</v>
      </c>
      <c r="BV111" s="3">
        <f t="shared" si="19"/>
        <v>20</v>
      </c>
      <c r="BW111" s="3">
        <f t="shared" si="20"/>
        <v>1.1000000000000001</v>
      </c>
      <c r="BX111" s="3">
        <f t="shared" si="21"/>
        <v>3</v>
      </c>
      <c r="BY111" s="3">
        <f t="shared" si="22"/>
        <v>19</v>
      </c>
      <c r="BZ111" s="3">
        <f t="shared" si="23"/>
        <v>3</v>
      </c>
    </row>
    <row r="112" spans="1:78" x14ac:dyDescent="0.25">
      <c r="A112" s="3" t="s">
        <v>58</v>
      </c>
      <c r="B112" s="15">
        <v>2</v>
      </c>
      <c r="C112" s="15">
        <v>1</v>
      </c>
      <c r="D112" s="15">
        <v>0.125</v>
      </c>
      <c r="E112" s="15" t="s">
        <v>353</v>
      </c>
      <c r="F112" s="3">
        <v>2</v>
      </c>
      <c r="G112" s="3">
        <v>0.1</v>
      </c>
      <c r="H112" s="3">
        <v>0.15</v>
      </c>
      <c r="I112" s="3">
        <v>0</v>
      </c>
      <c r="J112" s="5">
        <v>3</v>
      </c>
      <c r="K112" s="3">
        <v>0</v>
      </c>
      <c r="L112" s="3">
        <v>31</v>
      </c>
      <c r="M112" s="3" t="s">
        <v>485</v>
      </c>
      <c r="N112" s="3" t="s">
        <v>497</v>
      </c>
      <c r="O112" s="3" t="s">
        <v>489</v>
      </c>
      <c r="P112" s="3" t="s">
        <v>182</v>
      </c>
      <c r="Q112" s="5" t="s">
        <v>363</v>
      </c>
      <c r="S112" s="3" t="s">
        <v>182</v>
      </c>
      <c r="T112" s="3" t="s">
        <v>182</v>
      </c>
      <c r="U112" s="3" t="s">
        <v>182</v>
      </c>
      <c r="V112" s="3" t="s">
        <v>182</v>
      </c>
      <c r="W112" s="3" t="s">
        <v>182</v>
      </c>
      <c r="X112" s="3" t="s">
        <v>180</v>
      </c>
      <c r="Y112" s="3" t="s">
        <v>182</v>
      </c>
      <c r="Z112" s="4" t="s">
        <v>182</v>
      </c>
      <c r="AA112" s="18">
        <f t="shared" si="24"/>
        <v>1</v>
      </c>
      <c r="AB112" s="19">
        <f t="shared" si="25"/>
        <v>0.125</v>
      </c>
      <c r="AC112" s="3">
        <v>0</v>
      </c>
      <c r="AD112" s="3">
        <v>0</v>
      </c>
      <c r="AE112" s="3">
        <v>0</v>
      </c>
      <c r="AF112" s="3">
        <v>1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1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4">
        <v>0</v>
      </c>
      <c r="AX112" s="6">
        <f t="shared" si="15"/>
        <v>2</v>
      </c>
      <c r="AY112" s="3">
        <f t="shared" si="16"/>
        <v>20</v>
      </c>
      <c r="AZ112" s="5">
        <f t="shared" si="17"/>
        <v>0.1</v>
      </c>
      <c r="BA112" s="3">
        <v>0</v>
      </c>
      <c r="BB112" s="3">
        <v>1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1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1</v>
      </c>
      <c r="BP112" s="3">
        <v>0</v>
      </c>
      <c r="BQ112" s="3">
        <v>0</v>
      </c>
      <c r="BR112" s="3">
        <v>0</v>
      </c>
      <c r="BS112" s="3">
        <v>0</v>
      </c>
      <c r="BT112" s="4">
        <v>0</v>
      </c>
      <c r="BU112" s="4">
        <f t="shared" si="18"/>
        <v>3</v>
      </c>
      <c r="BV112" s="3">
        <f t="shared" si="19"/>
        <v>20</v>
      </c>
      <c r="BW112" s="3">
        <f t="shared" si="20"/>
        <v>0.15</v>
      </c>
      <c r="BX112" s="3">
        <f t="shared" si="21"/>
        <v>0</v>
      </c>
      <c r="BY112" s="3">
        <f t="shared" si="22"/>
        <v>3</v>
      </c>
      <c r="BZ112" s="3">
        <f t="shared" si="23"/>
        <v>3</v>
      </c>
    </row>
    <row r="113" spans="1:78" x14ac:dyDescent="0.25">
      <c r="A113" s="3" t="s">
        <v>17</v>
      </c>
      <c r="B113" s="15">
        <v>1</v>
      </c>
      <c r="C113" s="15">
        <v>8</v>
      </c>
      <c r="D113" s="15">
        <v>1</v>
      </c>
      <c r="E113" s="15" t="s">
        <v>356</v>
      </c>
      <c r="F113" s="3">
        <v>2</v>
      </c>
      <c r="G113" s="3">
        <v>1.2</v>
      </c>
      <c r="H113" s="3">
        <v>1.4</v>
      </c>
      <c r="I113" s="3">
        <v>6</v>
      </c>
      <c r="J113" s="5">
        <v>22</v>
      </c>
      <c r="K113" s="3">
        <v>1</v>
      </c>
      <c r="L113" s="3">
        <v>29</v>
      </c>
      <c r="M113" s="3" t="s">
        <v>481</v>
      </c>
      <c r="N113" s="3" t="s">
        <v>486</v>
      </c>
      <c r="O113" s="3" t="s">
        <v>489</v>
      </c>
      <c r="P113" s="3" t="s">
        <v>554</v>
      </c>
      <c r="Q113" s="5" t="s">
        <v>361</v>
      </c>
      <c r="S113" s="3" t="s">
        <v>180</v>
      </c>
      <c r="T113" s="3" t="s">
        <v>180</v>
      </c>
      <c r="U113" s="3" t="s">
        <v>180</v>
      </c>
      <c r="V113" s="3" t="s">
        <v>180</v>
      </c>
      <c r="W113" s="3" t="s">
        <v>180</v>
      </c>
      <c r="X113" s="3" t="s">
        <v>180</v>
      </c>
      <c r="Y113" s="3" t="s">
        <v>180</v>
      </c>
      <c r="Z113" s="4" t="s">
        <v>180</v>
      </c>
      <c r="AA113" s="18">
        <f t="shared" si="24"/>
        <v>8</v>
      </c>
      <c r="AB113" s="19">
        <f t="shared" si="25"/>
        <v>1</v>
      </c>
      <c r="AC113" s="3">
        <v>1</v>
      </c>
      <c r="AD113" s="3">
        <v>1</v>
      </c>
      <c r="AE113" s="3">
        <v>1</v>
      </c>
      <c r="AF113" s="3">
        <v>2</v>
      </c>
      <c r="AG113" s="3">
        <v>3</v>
      </c>
      <c r="AH113" s="3">
        <v>1</v>
      </c>
      <c r="AI113" s="3">
        <v>2</v>
      </c>
      <c r="AJ113" s="3">
        <v>0</v>
      </c>
      <c r="AK113" s="3">
        <v>1</v>
      </c>
      <c r="AL113" s="3">
        <v>2</v>
      </c>
      <c r="AM113" s="3">
        <v>1</v>
      </c>
      <c r="AN113" s="3">
        <v>0</v>
      </c>
      <c r="AO113" s="3">
        <v>2</v>
      </c>
      <c r="AP113" s="3">
        <v>1</v>
      </c>
      <c r="AQ113" s="3">
        <v>1</v>
      </c>
      <c r="AR113" s="3">
        <v>0</v>
      </c>
      <c r="AS113" s="3">
        <v>2</v>
      </c>
      <c r="AT113" s="3">
        <v>1</v>
      </c>
      <c r="AU113" s="3">
        <v>1</v>
      </c>
      <c r="AV113" s="3">
        <v>0</v>
      </c>
      <c r="AW113" s="4">
        <v>1</v>
      </c>
      <c r="AX113" s="6">
        <f t="shared" si="15"/>
        <v>24</v>
      </c>
      <c r="AY113" s="3">
        <f t="shared" si="16"/>
        <v>20</v>
      </c>
      <c r="AZ113" s="5">
        <f t="shared" si="17"/>
        <v>1.2</v>
      </c>
      <c r="BA113" s="3">
        <v>1</v>
      </c>
      <c r="BB113" s="3">
        <v>1</v>
      </c>
      <c r="BC113" s="3">
        <v>3</v>
      </c>
      <c r="BD113" s="3">
        <v>1</v>
      </c>
      <c r="BE113" s="3">
        <v>1</v>
      </c>
      <c r="BF113" s="3">
        <v>3</v>
      </c>
      <c r="BG113" s="3">
        <v>2</v>
      </c>
      <c r="BH113" s="3">
        <v>1</v>
      </c>
      <c r="BI113" s="3">
        <v>1</v>
      </c>
      <c r="BJ113" s="3">
        <v>2</v>
      </c>
      <c r="BK113" s="3">
        <v>2</v>
      </c>
      <c r="BL113" s="3">
        <v>2</v>
      </c>
      <c r="BM113" s="3">
        <v>1</v>
      </c>
      <c r="BN113" s="3">
        <v>1</v>
      </c>
      <c r="BO113" s="3">
        <v>1</v>
      </c>
      <c r="BP113" s="3">
        <v>1</v>
      </c>
      <c r="BQ113" s="3">
        <v>1</v>
      </c>
      <c r="BR113" s="3">
        <v>1</v>
      </c>
      <c r="BS113" s="3">
        <v>1</v>
      </c>
      <c r="BT113" s="4">
        <v>1</v>
      </c>
      <c r="BU113" s="4">
        <f t="shared" si="18"/>
        <v>28</v>
      </c>
      <c r="BV113" s="3">
        <f t="shared" si="19"/>
        <v>20</v>
      </c>
      <c r="BW113" s="3">
        <f t="shared" si="20"/>
        <v>1.4</v>
      </c>
      <c r="BX113" s="3">
        <f t="shared" si="21"/>
        <v>6</v>
      </c>
      <c r="BY113" s="3">
        <f t="shared" si="22"/>
        <v>22</v>
      </c>
      <c r="BZ113" s="3">
        <f t="shared" si="23"/>
        <v>3</v>
      </c>
    </row>
    <row r="114" spans="1:78" x14ac:dyDescent="0.25">
      <c r="A114" s="3" t="s">
        <v>59</v>
      </c>
      <c r="B114" s="15">
        <v>2</v>
      </c>
      <c r="C114" s="15">
        <v>0</v>
      </c>
      <c r="D114" s="15">
        <v>0</v>
      </c>
      <c r="E114" s="15" t="s">
        <v>353</v>
      </c>
      <c r="F114" s="3">
        <v>3</v>
      </c>
      <c r="G114" s="3">
        <v>0.1</v>
      </c>
      <c r="H114" s="3">
        <v>0</v>
      </c>
      <c r="I114" s="3">
        <v>0</v>
      </c>
      <c r="J114" s="5">
        <v>0</v>
      </c>
      <c r="K114" s="3">
        <v>0</v>
      </c>
      <c r="L114" s="3">
        <v>32</v>
      </c>
      <c r="M114" s="3" t="s">
        <v>481</v>
      </c>
      <c r="N114" s="3" t="s">
        <v>486</v>
      </c>
      <c r="O114" s="3" t="s">
        <v>489</v>
      </c>
      <c r="P114" s="3" t="s">
        <v>484</v>
      </c>
      <c r="Q114" s="5" t="s">
        <v>361</v>
      </c>
      <c r="S114" s="3" t="s">
        <v>182</v>
      </c>
      <c r="T114" s="3" t="s">
        <v>182</v>
      </c>
      <c r="U114" s="3" t="s">
        <v>182</v>
      </c>
      <c r="V114" s="3" t="s">
        <v>182</v>
      </c>
      <c r="W114" s="3" t="s">
        <v>182</v>
      </c>
      <c r="X114" s="3" t="s">
        <v>182</v>
      </c>
      <c r="Y114" s="3" t="s">
        <v>182</v>
      </c>
      <c r="Z114" s="4" t="s">
        <v>182</v>
      </c>
      <c r="AA114" s="18">
        <f t="shared" si="24"/>
        <v>0</v>
      </c>
      <c r="AB114" s="19">
        <f t="shared" si="25"/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2</v>
      </c>
      <c r="AU114" s="3">
        <v>0</v>
      </c>
      <c r="AV114" s="3">
        <v>0</v>
      </c>
      <c r="AW114" s="4">
        <v>0</v>
      </c>
      <c r="AX114" s="6">
        <f t="shared" si="15"/>
        <v>2</v>
      </c>
      <c r="AY114" s="3">
        <f t="shared" si="16"/>
        <v>20</v>
      </c>
      <c r="AZ114" s="5">
        <f t="shared" si="17"/>
        <v>0.1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4">
        <v>0</v>
      </c>
      <c r="BU114" s="4">
        <f t="shared" si="18"/>
        <v>0</v>
      </c>
      <c r="BV114" s="3">
        <f t="shared" si="19"/>
        <v>20</v>
      </c>
      <c r="BW114" s="3">
        <f t="shared" si="20"/>
        <v>0</v>
      </c>
      <c r="BX114" s="3">
        <f t="shared" si="21"/>
        <v>0</v>
      </c>
      <c r="BY114" s="3">
        <f t="shared" si="22"/>
        <v>0</v>
      </c>
      <c r="BZ114" s="3">
        <f t="shared" si="23"/>
        <v>3</v>
      </c>
    </row>
    <row r="115" spans="1:78" x14ac:dyDescent="0.25">
      <c r="A115" s="3" t="s">
        <v>18</v>
      </c>
      <c r="B115" s="15">
        <v>1</v>
      </c>
      <c r="C115" s="15">
        <v>0</v>
      </c>
      <c r="D115" s="15">
        <v>0</v>
      </c>
      <c r="E115" s="15" t="s">
        <v>353</v>
      </c>
      <c r="F115" s="3">
        <v>0</v>
      </c>
      <c r="G115" s="3">
        <v>0</v>
      </c>
      <c r="H115" s="3">
        <v>0.15</v>
      </c>
      <c r="I115" s="3">
        <v>1</v>
      </c>
      <c r="J115" s="5">
        <v>2</v>
      </c>
      <c r="K115" s="3">
        <v>0</v>
      </c>
      <c r="L115" s="3">
        <v>32</v>
      </c>
      <c r="M115" s="3" t="s">
        <v>505</v>
      </c>
      <c r="N115" s="3" t="s">
        <v>486</v>
      </c>
      <c r="O115" s="3" t="s">
        <v>494</v>
      </c>
      <c r="P115" s="3" t="s">
        <v>484</v>
      </c>
      <c r="Q115" s="5" t="s">
        <v>361</v>
      </c>
      <c r="S115" s="3" t="s">
        <v>182</v>
      </c>
      <c r="T115" s="3" t="s">
        <v>182</v>
      </c>
      <c r="U115" s="3" t="s">
        <v>182</v>
      </c>
      <c r="V115" s="3" t="s">
        <v>182</v>
      </c>
      <c r="W115" s="3" t="s">
        <v>182</v>
      </c>
      <c r="X115" s="3" t="s">
        <v>182</v>
      </c>
      <c r="Y115" s="3" t="s">
        <v>182</v>
      </c>
      <c r="Z115" s="4" t="s">
        <v>182</v>
      </c>
      <c r="AA115" s="18">
        <f t="shared" si="24"/>
        <v>0</v>
      </c>
      <c r="AB115" s="19">
        <f t="shared" si="25"/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4">
        <v>0</v>
      </c>
      <c r="AX115" s="6">
        <f t="shared" si="15"/>
        <v>0</v>
      </c>
      <c r="AY115" s="3">
        <f t="shared" si="16"/>
        <v>20</v>
      </c>
      <c r="AZ115" s="5">
        <f t="shared" si="17"/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1</v>
      </c>
      <c r="BK115" s="3">
        <v>1</v>
      </c>
      <c r="BL115" s="3">
        <v>0</v>
      </c>
      <c r="BM115" s="3">
        <v>0</v>
      </c>
      <c r="BN115" s="3">
        <v>0</v>
      </c>
      <c r="BO115" s="3">
        <v>1</v>
      </c>
      <c r="BP115" s="3">
        <v>0</v>
      </c>
      <c r="BQ115" s="3">
        <v>0</v>
      </c>
      <c r="BR115" s="3">
        <v>0</v>
      </c>
      <c r="BS115" s="3">
        <v>0</v>
      </c>
      <c r="BT115" s="4">
        <v>0</v>
      </c>
      <c r="BU115" s="4">
        <f t="shared" si="18"/>
        <v>3</v>
      </c>
      <c r="BV115" s="3">
        <f t="shared" si="19"/>
        <v>20</v>
      </c>
      <c r="BW115" s="3">
        <f t="shared" si="20"/>
        <v>0.15</v>
      </c>
      <c r="BX115" s="3">
        <f t="shared" si="21"/>
        <v>1</v>
      </c>
      <c r="BY115" s="3">
        <f t="shared" si="22"/>
        <v>2</v>
      </c>
      <c r="BZ115" s="3">
        <f t="shared" si="23"/>
        <v>3</v>
      </c>
    </row>
    <row r="116" spans="1:78" x14ac:dyDescent="0.25">
      <c r="A116" s="3" t="s">
        <v>95</v>
      </c>
      <c r="B116" s="15">
        <v>3</v>
      </c>
      <c r="C116" s="15">
        <v>0</v>
      </c>
      <c r="D116" s="15">
        <v>0</v>
      </c>
      <c r="E116" s="15" t="s">
        <v>353</v>
      </c>
      <c r="F116" s="3">
        <v>2</v>
      </c>
      <c r="G116" s="3">
        <v>0.15</v>
      </c>
      <c r="H116" s="3">
        <v>0</v>
      </c>
      <c r="I116" s="3">
        <v>0</v>
      </c>
      <c r="J116" s="5">
        <v>0</v>
      </c>
      <c r="K116" s="3">
        <v>0</v>
      </c>
      <c r="L116" s="3">
        <v>29</v>
      </c>
      <c r="M116" s="3" t="s">
        <v>488</v>
      </c>
      <c r="N116" s="3" t="s">
        <v>500</v>
      </c>
      <c r="O116" s="3" t="s">
        <v>483</v>
      </c>
      <c r="Q116" s="5" t="s">
        <v>361</v>
      </c>
      <c r="S116" s="3" t="s">
        <v>182</v>
      </c>
      <c r="T116" s="3" t="s">
        <v>182</v>
      </c>
      <c r="U116" s="3" t="s">
        <v>182</v>
      </c>
      <c r="V116" s="3" t="s">
        <v>182</v>
      </c>
      <c r="W116" s="3" t="s">
        <v>182</v>
      </c>
      <c r="X116" s="3" t="s">
        <v>182</v>
      </c>
      <c r="Y116" s="3" t="s">
        <v>182</v>
      </c>
      <c r="Z116" s="4" t="s">
        <v>182</v>
      </c>
      <c r="AA116" s="18">
        <f t="shared" si="24"/>
        <v>0</v>
      </c>
      <c r="AB116" s="19">
        <f t="shared" si="25"/>
        <v>0</v>
      </c>
      <c r="AC116" s="3">
        <v>0</v>
      </c>
      <c r="AD116" s="3">
        <v>0</v>
      </c>
      <c r="AE116" s="3">
        <v>0</v>
      </c>
      <c r="AF116" s="3">
        <v>1</v>
      </c>
      <c r="AG116" s="3">
        <v>1</v>
      </c>
      <c r="AH116" s="3">
        <v>0</v>
      </c>
      <c r="AI116" s="3">
        <v>0</v>
      </c>
      <c r="AJ116" s="3">
        <v>0</v>
      </c>
      <c r="AK116" s="3">
        <v>0</v>
      </c>
      <c r="AL116" s="3">
        <v>1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4">
        <v>0</v>
      </c>
      <c r="AX116" s="6">
        <f t="shared" si="15"/>
        <v>3</v>
      </c>
      <c r="AY116" s="3">
        <f t="shared" si="16"/>
        <v>20</v>
      </c>
      <c r="AZ116" s="5">
        <f t="shared" si="17"/>
        <v>0.15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4">
        <v>0</v>
      </c>
      <c r="BU116" s="4">
        <f t="shared" si="18"/>
        <v>0</v>
      </c>
      <c r="BV116" s="3">
        <f t="shared" si="19"/>
        <v>20</v>
      </c>
      <c r="BW116" s="3">
        <f t="shared" si="20"/>
        <v>0</v>
      </c>
      <c r="BX116" s="3">
        <f t="shared" si="21"/>
        <v>0</v>
      </c>
      <c r="BY116" s="3">
        <f t="shared" si="22"/>
        <v>0</v>
      </c>
      <c r="BZ116" s="3">
        <f t="shared" si="23"/>
        <v>3</v>
      </c>
    </row>
    <row r="117" spans="1:78" x14ac:dyDescent="0.25">
      <c r="A117" s="3" t="s">
        <v>136</v>
      </c>
      <c r="B117" s="15">
        <v>4</v>
      </c>
      <c r="C117" s="15">
        <v>2</v>
      </c>
      <c r="D117" s="15">
        <v>0.25</v>
      </c>
      <c r="E117" s="15" t="s">
        <v>353</v>
      </c>
      <c r="F117" s="3">
        <v>3</v>
      </c>
      <c r="G117" s="3">
        <v>0.05</v>
      </c>
      <c r="H117" s="3">
        <v>0</v>
      </c>
      <c r="I117" s="3">
        <v>0</v>
      </c>
      <c r="J117" s="5">
        <v>0</v>
      </c>
      <c r="K117" s="3">
        <v>0</v>
      </c>
      <c r="L117" s="3">
        <v>38</v>
      </c>
      <c r="M117" s="3" t="s">
        <v>505</v>
      </c>
      <c r="N117" s="3" t="s">
        <v>497</v>
      </c>
      <c r="O117" s="3" t="s">
        <v>483</v>
      </c>
      <c r="P117" s="3" t="s">
        <v>484</v>
      </c>
      <c r="Q117" s="5" t="s">
        <v>361</v>
      </c>
      <c r="R117" s="4"/>
      <c r="S117" s="3" t="s">
        <v>182</v>
      </c>
      <c r="T117" s="3" t="s">
        <v>180</v>
      </c>
      <c r="U117" s="3" t="s">
        <v>180</v>
      </c>
      <c r="V117" s="3" t="s">
        <v>182</v>
      </c>
      <c r="W117" s="3" t="s">
        <v>182</v>
      </c>
      <c r="X117" s="3" t="s">
        <v>182</v>
      </c>
      <c r="Y117" s="3" t="s">
        <v>182</v>
      </c>
      <c r="Z117" s="4" t="s">
        <v>182</v>
      </c>
      <c r="AA117" s="18">
        <f t="shared" si="24"/>
        <v>2</v>
      </c>
      <c r="AB117" s="19">
        <f t="shared" si="25"/>
        <v>0.25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1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4">
        <v>0</v>
      </c>
      <c r="AX117" s="6">
        <f t="shared" si="15"/>
        <v>1</v>
      </c>
      <c r="AY117" s="3">
        <f t="shared" si="16"/>
        <v>20</v>
      </c>
      <c r="AZ117" s="5">
        <f t="shared" si="17"/>
        <v>0.05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4">
        <v>0</v>
      </c>
      <c r="BU117" s="4">
        <f t="shared" si="18"/>
        <v>0</v>
      </c>
      <c r="BV117" s="3">
        <f t="shared" si="19"/>
        <v>20</v>
      </c>
      <c r="BW117" s="3">
        <f t="shared" si="20"/>
        <v>0</v>
      </c>
      <c r="BX117" s="3">
        <f t="shared" si="21"/>
        <v>0</v>
      </c>
      <c r="BY117" s="3">
        <f t="shared" si="22"/>
        <v>0</v>
      </c>
      <c r="BZ117" s="3">
        <f t="shared" si="23"/>
        <v>3</v>
      </c>
    </row>
    <row r="118" spans="1:78" x14ac:dyDescent="0.25">
      <c r="A118" s="3" t="s">
        <v>60</v>
      </c>
      <c r="B118" s="15">
        <v>2</v>
      </c>
      <c r="C118" s="15">
        <v>7</v>
      </c>
      <c r="D118" s="15">
        <v>0.875</v>
      </c>
      <c r="E118" s="15" t="s">
        <v>356</v>
      </c>
      <c r="F118" s="3">
        <v>0</v>
      </c>
      <c r="G118" s="3">
        <v>1.65</v>
      </c>
      <c r="H118" s="3">
        <v>1.2</v>
      </c>
      <c r="I118" s="3">
        <v>5</v>
      </c>
      <c r="J118" s="5">
        <v>19</v>
      </c>
      <c r="K118" s="3">
        <v>1</v>
      </c>
      <c r="L118" s="3">
        <v>39</v>
      </c>
      <c r="M118" s="3" t="s">
        <v>488</v>
      </c>
      <c r="N118" s="3" t="s">
        <v>486</v>
      </c>
      <c r="O118" s="3" t="s">
        <v>489</v>
      </c>
      <c r="P118" s="3" t="s">
        <v>498</v>
      </c>
      <c r="Q118" s="5" t="s">
        <v>361</v>
      </c>
      <c r="S118" s="3" t="s">
        <v>180</v>
      </c>
      <c r="T118" s="3" t="s">
        <v>180</v>
      </c>
      <c r="U118" s="3" t="s">
        <v>180</v>
      </c>
      <c r="V118" s="3" t="s">
        <v>180</v>
      </c>
      <c r="W118" s="3" t="s">
        <v>180</v>
      </c>
      <c r="X118" s="3" t="s">
        <v>180</v>
      </c>
      <c r="Y118" s="3" t="s">
        <v>182</v>
      </c>
      <c r="Z118" s="4" t="s">
        <v>180</v>
      </c>
      <c r="AA118" s="18">
        <f t="shared" si="24"/>
        <v>7</v>
      </c>
      <c r="AB118" s="19">
        <f t="shared" si="25"/>
        <v>0.875</v>
      </c>
      <c r="AC118" s="3">
        <v>2</v>
      </c>
      <c r="AD118" s="3">
        <v>2</v>
      </c>
      <c r="AE118" s="3">
        <v>1</v>
      </c>
      <c r="AF118" s="3">
        <v>3</v>
      </c>
      <c r="AG118" s="3">
        <v>2</v>
      </c>
      <c r="AH118" s="3">
        <v>1</v>
      </c>
      <c r="AI118" s="3">
        <v>1</v>
      </c>
      <c r="AJ118" s="3">
        <v>2</v>
      </c>
      <c r="AK118" s="3">
        <v>2</v>
      </c>
      <c r="AL118" s="3">
        <v>1</v>
      </c>
      <c r="AM118" s="3">
        <v>2</v>
      </c>
      <c r="AN118" s="3">
        <v>2</v>
      </c>
      <c r="AO118" s="3">
        <v>2</v>
      </c>
      <c r="AP118" s="3">
        <v>1</v>
      </c>
      <c r="AQ118" s="3">
        <v>1</v>
      </c>
      <c r="AR118" s="3">
        <v>1</v>
      </c>
      <c r="AS118" s="3">
        <v>1</v>
      </c>
      <c r="AT118" s="3">
        <v>2</v>
      </c>
      <c r="AU118" s="3">
        <v>1</v>
      </c>
      <c r="AV118" s="3">
        <v>1</v>
      </c>
      <c r="AW118" s="4">
        <v>2</v>
      </c>
      <c r="AX118" s="6">
        <f t="shared" si="15"/>
        <v>33</v>
      </c>
      <c r="AY118" s="3">
        <f t="shared" si="16"/>
        <v>20</v>
      </c>
      <c r="AZ118" s="5">
        <f t="shared" si="17"/>
        <v>1.65</v>
      </c>
      <c r="BA118" s="3">
        <v>1</v>
      </c>
      <c r="BB118" s="3">
        <v>1</v>
      </c>
      <c r="BC118" s="3">
        <v>1</v>
      </c>
      <c r="BD118" s="3">
        <v>1</v>
      </c>
      <c r="BE118" s="3">
        <v>1</v>
      </c>
      <c r="BF118" s="3">
        <v>1</v>
      </c>
      <c r="BG118" s="3">
        <v>2</v>
      </c>
      <c r="BH118" s="3">
        <v>2</v>
      </c>
      <c r="BI118" s="3">
        <v>1</v>
      </c>
      <c r="BJ118" s="3">
        <v>1</v>
      </c>
      <c r="BK118" s="3">
        <v>2</v>
      </c>
      <c r="BL118" s="3">
        <v>1</v>
      </c>
      <c r="BM118" s="3">
        <v>1</v>
      </c>
      <c r="BN118" s="3">
        <v>1</v>
      </c>
      <c r="BO118" s="3">
        <v>1</v>
      </c>
      <c r="BP118" s="3">
        <v>1</v>
      </c>
      <c r="BQ118" s="3">
        <v>1</v>
      </c>
      <c r="BR118" s="3">
        <v>1</v>
      </c>
      <c r="BS118" s="3">
        <v>1</v>
      </c>
      <c r="BT118" s="4">
        <v>2</v>
      </c>
      <c r="BU118" s="4">
        <f t="shared" si="18"/>
        <v>24</v>
      </c>
      <c r="BV118" s="3">
        <f t="shared" si="19"/>
        <v>20</v>
      </c>
      <c r="BW118" s="3">
        <f t="shared" si="20"/>
        <v>1.2</v>
      </c>
      <c r="BX118" s="3">
        <f t="shared" si="21"/>
        <v>5</v>
      </c>
      <c r="BY118" s="3">
        <f t="shared" si="22"/>
        <v>19</v>
      </c>
      <c r="BZ118" s="3">
        <f t="shared" si="23"/>
        <v>3</v>
      </c>
    </row>
    <row r="119" spans="1:78" x14ac:dyDescent="0.25">
      <c r="A119" s="3" t="s">
        <v>19</v>
      </c>
      <c r="B119" s="15">
        <v>1</v>
      </c>
      <c r="C119" s="15">
        <v>2</v>
      </c>
      <c r="D119" s="15">
        <v>0.2857142857142857</v>
      </c>
      <c r="E119" s="15" t="s">
        <v>353</v>
      </c>
      <c r="F119" s="3">
        <v>3</v>
      </c>
      <c r="G119" s="3">
        <v>5.5555555555555552E-2</v>
      </c>
      <c r="H119" s="3">
        <v>0.15</v>
      </c>
      <c r="I119" s="3">
        <v>0</v>
      </c>
      <c r="J119" s="5">
        <v>3</v>
      </c>
      <c r="K119" s="3">
        <v>0</v>
      </c>
      <c r="L119" s="3">
        <v>44</v>
      </c>
      <c r="M119" s="3" t="s">
        <v>488</v>
      </c>
      <c r="N119" s="3" t="s">
        <v>486</v>
      </c>
      <c r="O119" s="3" t="s">
        <v>489</v>
      </c>
      <c r="P119" s="3" t="s">
        <v>484</v>
      </c>
      <c r="Q119" s="5" t="s">
        <v>361</v>
      </c>
      <c r="S119" s="3" t="s">
        <v>180</v>
      </c>
      <c r="T119" s="3" t="s">
        <v>180</v>
      </c>
      <c r="U119" s="3" t="s">
        <v>182</v>
      </c>
      <c r="V119" s="3" t="s">
        <v>182</v>
      </c>
      <c r="X119" s="3" t="s">
        <v>182</v>
      </c>
      <c r="Y119" s="3" t="s">
        <v>182</v>
      </c>
      <c r="Z119" s="4" t="s">
        <v>182</v>
      </c>
      <c r="AA119" s="18">
        <f t="shared" si="24"/>
        <v>2</v>
      </c>
      <c r="AB119" s="19">
        <f t="shared" si="25"/>
        <v>0.2857142857142857</v>
      </c>
      <c r="AC119" s="3">
        <v>0</v>
      </c>
      <c r="AD119" s="3">
        <v>0</v>
      </c>
      <c r="AE119" s="3">
        <v>0</v>
      </c>
      <c r="AF119" s="3">
        <v>1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R119" s="3">
        <v>0</v>
      </c>
      <c r="AS119" s="3">
        <v>0</v>
      </c>
      <c r="AU119" s="3">
        <v>0</v>
      </c>
      <c r="AV119" s="3">
        <v>0</v>
      </c>
      <c r="AW119" s="4">
        <v>0</v>
      </c>
      <c r="AX119" s="6">
        <f t="shared" si="15"/>
        <v>1</v>
      </c>
      <c r="AY119" s="3">
        <f t="shared" si="16"/>
        <v>18</v>
      </c>
      <c r="AZ119" s="5">
        <f t="shared" si="17"/>
        <v>5.5555555555555552E-2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1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1</v>
      </c>
      <c r="BQ119" s="3">
        <v>0</v>
      </c>
      <c r="BR119" s="3">
        <v>0</v>
      </c>
      <c r="BS119" s="3">
        <v>1</v>
      </c>
      <c r="BT119" s="4">
        <v>0</v>
      </c>
      <c r="BU119" s="4">
        <f t="shared" si="18"/>
        <v>3</v>
      </c>
      <c r="BV119" s="3">
        <f t="shared" si="19"/>
        <v>20</v>
      </c>
      <c r="BW119" s="3">
        <f t="shared" si="20"/>
        <v>0.15</v>
      </c>
      <c r="BX119" s="3">
        <f t="shared" si="21"/>
        <v>0</v>
      </c>
      <c r="BY119" s="3">
        <f t="shared" si="22"/>
        <v>3</v>
      </c>
      <c r="BZ119" s="3">
        <f t="shared" si="23"/>
        <v>3</v>
      </c>
    </row>
    <row r="120" spans="1:78" x14ac:dyDescent="0.25">
      <c r="A120" s="3" t="s">
        <v>61</v>
      </c>
      <c r="B120" s="15">
        <v>2</v>
      </c>
      <c r="C120" s="15">
        <v>3</v>
      </c>
      <c r="D120" s="15">
        <v>0.375</v>
      </c>
      <c r="E120" s="15" t="s">
        <v>356</v>
      </c>
      <c r="F120" s="3">
        <v>0</v>
      </c>
      <c r="G120" s="3">
        <v>0.15</v>
      </c>
      <c r="H120" s="3">
        <v>0.15</v>
      </c>
      <c r="I120" s="3">
        <v>0</v>
      </c>
      <c r="J120" s="5">
        <v>3</v>
      </c>
      <c r="K120" s="3">
        <v>1</v>
      </c>
      <c r="L120" s="3">
        <v>24</v>
      </c>
      <c r="M120" s="3" t="s">
        <v>505</v>
      </c>
      <c r="N120" s="3" t="s">
        <v>500</v>
      </c>
      <c r="O120" s="3" t="s">
        <v>489</v>
      </c>
      <c r="P120" s="3" t="s">
        <v>396</v>
      </c>
      <c r="Q120" s="5" t="s">
        <v>362</v>
      </c>
      <c r="S120" s="3" t="s">
        <v>182</v>
      </c>
      <c r="T120" s="3" t="s">
        <v>180</v>
      </c>
      <c r="U120" s="3" t="s">
        <v>180</v>
      </c>
      <c r="V120" s="3" t="s">
        <v>182</v>
      </c>
      <c r="W120" s="3" t="s">
        <v>182</v>
      </c>
      <c r="X120" s="3" t="s">
        <v>182</v>
      </c>
      <c r="Y120" s="3" t="s">
        <v>182</v>
      </c>
      <c r="Z120" s="4" t="s">
        <v>180</v>
      </c>
      <c r="AA120" s="18">
        <f t="shared" si="24"/>
        <v>3</v>
      </c>
      <c r="AB120" s="19">
        <f t="shared" si="25"/>
        <v>0.375</v>
      </c>
      <c r="AC120" s="3">
        <v>0</v>
      </c>
      <c r="AD120" s="3">
        <v>1</v>
      </c>
      <c r="AE120" s="3">
        <v>0</v>
      </c>
      <c r="AF120" s="3">
        <v>0</v>
      </c>
      <c r="AG120" s="3">
        <v>0</v>
      </c>
      <c r="AH120" s="3">
        <v>1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1</v>
      </c>
      <c r="AV120" s="3">
        <v>0</v>
      </c>
      <c r="AW120" s="4">
        <v>0</v>
      </c>
      <c r="AX120" s="6">
        <f t="shared" si="15"/>
        <v>3</v>
      </c>
      <c r="AY120" s="3">
        <f t="shared" si="16"/>
        <v>20</v>
      </c>
      <c r="AZ120" s="5">
        <f t="shared" si="17"/>
        <v>0.15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1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1</v>
      </c>
      <c r="BP120" s="3">
        <v>0</v>
      </c>
      <c r="BQ120" s="3">
        <v>0</v>
      </c>
      <c r="BR120" s="3">
        <v>1</v>
      </c>
      <c r="BS120" s="3">
        <v>0</v>
      </c>
      <c r="BT120" s="4">
        <v>0</v>
      </c>
      <c r="BU120" s="4">
        <f t="shared" si="18"/>
        <v>3</v>
      </c>
      <c r="BV120" s="3">
        <f t="shared" si="19"/>
        <v>20</v>
      </c>
      <c r="BW120" s="3">
        <f t="shared" si="20"/>
        <v>0.15</v>
      </c>
      <c r="BX120" s="3">
        <f t="shared" si="21"/>
        <v>0</v>
      </c>
      <c r="BY120" s="3">
        <f t="shared" si="22"/>
        <v>3</v>
      </c>
      <c r="BZ120" s="3">
        <f t="shared" si="23"/>
        <v>3</v>
      </c>
    </row>
    <row r="121" spans="1:78" x14ac:dyDescent="0.25">
      <c r="A121" s="3" t="s">
        <v>137</v>
      </c>
      <c r="B121" s="15">
        <v>4</v>
      </c>
      <c r="C121" s="15">
        <v>3</v>
      </c>
      <c r="D121" s="15">
        <v>0.375</v>
      </c>
      <c r="E121" s="15" t="s">
        <v>356</v>
      </c>
      <c r="F121" s="3">
        <v>1</v>
      </c>
      <c r="G121" s="3">
        <v>1.3</v>
      </c>
      <c r="H121" s="3">
        <v>0.6</v>
      </c>
      <c r="I121" s="3">
        <v>1</v>
      </c>
      <c r="J121" s="5">
        <v>11</v>
      </c>
      <c r="K121" s="3">
        <v>1</v>
      </c>
      <c r="L121" s="3">
        <v>36</v>
      </c>
      <c r="M121" s="3" t="s">
        <v>505</v>
      </c>
      <c r="N121" s="3" t="s">
        <v>497</v>
      </c>
      <c r="O121" s="3" t="s">
        <v>483</v>
      </c>
      <c r="P121" s="3" t="s">
        <v>555</v>
      </c>
      <c r="Q121" s="5" t="s">
        <v>361</v>
      </c>
      <c r="R121" s="4"/>
      <c r="S121" s="3" t="s">
        <v>182</v>
      </c>
      <c r="T121" s="3" t="s">
        <v>182</v>
      </c>
      <c r="U121" s="3" t="s">
        <v>182</v>
      </c>
      <c r="V121" s="3" t="s">
        <v>180</v>
      </c>
      <c r="W121" s="3" t="s">
        <v>182</v>
      </c>
      <c r="X121" s="3" t="s">
        <v>180</v>
      </c>
      <c r="Y121" s="3" t="s">
        <v>180</v>
      </c>
      <c r="Z121" s="4" t="s">
        <v>182</v>
      </c>
      <c r="AA121" s="18">
        <f t="shared" si="24"/>
        <v>3</v>
      </c>
      <c r="AB121" s="19">
        <f t="shared" si="25"/>
        <v>0.375</v>
      </c>
      <c r="AC121" s="3">
        <v>0</v>
      </c>
      <c r="AD121" s="3">
        <v>2</v>
      </c>
      <c r="AE121" s="3">
        <v>1</v>
      </c>
      <c r="AF121" s="3">
        <v>3</v>
      </c>
      <c r="AG121" s="3">
        <v>2</v>
      </c>
      <c r="AH121" s="3">
        <v>1</v>
      </c>
      <c r="AI121" s="3">
        <v>1</v>
      </c>
      <c r="AJ121" s="3">
        <v>2</v>
      </c>
      <c r="AK121" s="3">
        <v>1</v>
      </c>
      <c r="AL121" s="3">
        <v>2</v>
      </c>
      <c r="AM121" s="3">
        <v>0</v>
      </c>
      <c r="AN121" s="3">
        <v>1</v>
      </c>
      <c r="AO121" s="3">
        <v>1</v>
      </c>
      <c r="AP121" s="3">
        <v>1</v>
      </c>
      <c r="AQ121" s="3">
        <v>1</v>
      </c>
      <c r="AR121" s="3">
        <v>1</v>
      </c>
      <c r="AS121" s="3">
        <v>2</v>
      </c>
      <c r="AT121" s="3">
        <v>1</v>
      </c>
      <c r="AU121" s="3">
        <v>1</v>
      </c>
      <c r="AV121" s="3">
        <v>1</v>
      </c>
      <c r="AW121" s="4">
        <v>1</v>
      </c>
      <c r="AX121" s="6">
        <f t="shared" si="15"/>
        <v>26</v>
      </c>
      <c r="AY121" s="3">
        <f t="shared" si="16"/>
        <v>20</v>
      </c>
      <c r="AZ121" s="5">
        <f t="shared" si="17"/>
        <v>1.3</v>
      </c>
      <c r="BA121" s="3">
        <v>1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1</v>
      </c>
      <c r="BH121" s="3">
        <v>2</v>
      </c>
      <c r="BI121" s="3">
        <v>1</v>
      </c>
      <c r="BJ121" s="3">
        <v>1</v>
      </c>
      <c r="BK121" s="3">
        <v>0</v>
      </c>
      <c r="BL121" s="3">
        <v>0</v>
      </c>
      <c r="BM121" s="3">
        <v>0</v>
      </c>
      <c r="BN121" s="3">
        <v>1</v>
      </c>
      <c r="BO121" s="3">
        <v>1</v>
      </c>
      <c r="BP121" s="3">
        <v>1</v>
      </c>
      <c r="BQ121" s="3">
        <v>1</v>
      </c>
      <c r="BR121" s="3">
        <v>0</v>
      </c>
      <c r="BS121" s="3">
        <v>1</v>
      </c>
      <c r="BT121" s="4">
        <v>1</v>
      </c>
      <c r="BU121" s="4">
        <f t="shared" si="18"/>
        <v>12</v>
      </c>
      <c r="BV121" s="3">
        <f t="shared" si="19"/>
        <v>20</v>
      </c>
      <c r="BW121" s="3">
        <f t="shared" si="20"/>
        <v>0.6</v>
      </c>
      <c r="BX121" s="3">
        <f t="shared" si="21"/>
        <v>1</v>
      </c>
      <c r="BY121" s="3">
        <f t="shared" si="22"/>
        <v>11</v>
      </c>
      <c r="BZ121" s="3">
        <f t="shared" si="23"/>
        <v>3</v>
      </c>
    </row>
    <row r="122" spans="1:78" x14ac:dyDescent="0.25">
      <c r="A122" s="3" t="s">
        <v>96</v>
      </c>
      <c r="B122" s="15">
        <v>3</v>
      </c>
      <c r="C122" s="15">
        <v>2</v>
      </c>
      <c r="D122" s="15">
        <v>0.25</v>
      </c>
      <c r="E122" s="15" t="s">
        <v>353</v>
      </c>
      <c r="F122" s="3">
        <v>3</v>
      </c>
      <c r="G122" s="3">
        <v>0.2</v>
      </c>
      <c r="H122" s="3">
        <v>0</v>
      </c>
      <c r="I122" s="3">
        <v>0</v>
      </c>
      <c r="J122" s="5">
        <v>0</v>
      </c>
      <c r="K122" s="3">
        <v>0</v>
      </c>
      <c r="L122" s="3">
        <v>38</v>
      </c>
      <c r="M122" s="3" t="s">
        <v>505</v>
      </c>
      <c r="N122" s="3" t="s">
        <v>486</v>
      </c>
      <c r="O122" s="3" t="s">
        <v>489</v>
      </c>
      <c r="P122" s="3" t="s">
        <v>484</v>
      </c>
      <c r="Q122" s="5" t="s">
        <v>361</v>
      </c>
      <c r="S122" s="3" t="s">
        <v>182</v>
      </c>
      <c r="T122" s="3" t="s">
        <v>182</v>
      </c>
      <c r="U122" s="3" t="s">
        <v>182</v>
      </c>
      <c r="V122" s="3" t="s">
        <v>180</v>
      </c>
      <c r="W122" s="3" t="s">
        <v>180</v>
      </c>
      <c r="X122" s="3" t="s">
        <v>182</v>
      </c>
      <c r="Y122" s="3" t="s">
        <v>182</v>
      </c>
      <c r="Z122" s="4" t="s">
        <v>182</v>
      </c>
      <c r="AA122" s="18">
        <f t="shared" si="24"/>
        <v>2</v>
      </c>
      <c r="AB122" s="19">
        <f t="shared" si="25"/>
        <v>0.25</v>
      </c>
      <c r="AC122" s="3">
        <v>0</v>
      </c>
      <c r="AD122" s="3">
        <v>1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1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s="4">
        <v>1</v>
      </c>
      <c r="AX122" s="6">
        <f t="shared" si="15"/>
        <v>4</v>
      </c>
      <c r="AY122" s="3">
        <f t="shared" si="16"/>
        <v>20</v>
      </c>
      <c r="AZ122" s="5">
        <f t="shared" si="17"/>
        <v>0.2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4">
        <v>0</v>
      </c>
      <c r="BU122" s="4">
        <f t="shared" si="18"/>
        <v>0</v>
      </c>
      <c r="BV122" s="3">
        <f t="shared" si="19"/>
        <v>20</v>
      </c>
      <c r="BW122" s="3">
        <f t="shared" si="20"/>
        <v>0</v>
      </c>
      <c r="BX122" s="3">
        <f t="shared" si="21"/>
        <v>0</v>
      </c>
      <c r="BY122" s="3">
        <f t="shared" si="22"/>
        <v>0</v>
      </c>
      <c r="BZ122" s="3">
        <f t="shared" si="23"/>
        <v>3</v>
      </c>
    </row>
    <row r="123" spans="1:78" x14ac:dyDescent="0.25">
      <c r="A123" s="3" t="s">
        <v>97</v>
      </c>
      <c r="B123" s="15">
        <v>3</v>
      </c>
      <c r="C123" s="15">
        <v>5</v>
      </c>
      <c r="D123" s="15">
        <v>0.625</v>
      </c>
      <c r="E123" s="15" t="s">
        <v>356</v>
      </c>
      <c r="F123" s="3">
        <v>1</v>
      </c>
      <c r="G123" s="3">
        <v>0.55000000000000004</v>
      </c>
      <c r="H123" s="3">
        <v>0.5</v>
      </c>
      <c r="I123" s="3">
        <v>1</v>
      </c>
      <c r="J123" s="5">
        <v>9</v>
      </c>
      <c r="K123" s="3">
        <v>1</v>
      </c>
      <c r="L123" s="3">
        <v>29</v>
      </c>
      <c r="M123" s="3" t="s">
        <v>505</v>
      </c>
      <c r="N123" s="3" t="s">
        <v>497</v>
      </c>
      <c r="O123" s="3" t="s">
        <v>483</v>
      </c>
      <c r="P123" s="3" t="s">
        <v>556</v>
      </c>
      <c r="Q123" s="5" t="s">
        <v>361</v>
      </c>
      <c r="S123" s="3" t="s">
        <v>180</v>
      </c>
      <c r="T123" s="3" t="s">
        <v>180</v>
      </c>
      <c r="U123" s="3" t="s">
        <v>182</v>
      </c>
      <c r="V123" s="3" t="s">
        <v>180</v>
      </c>
      <c r="W123" s="3" t="s">
        <v>180</v>
      </c>
      <c r="X123" s="3" t="s">
        <v>180</v>
      </c>
      <c r="Y123" s="3" t="s">
        <v>182</v>
      </c>
      <c r="Z123" s="4" t="s">
        <v>182</v>
      </c>
      <c r="AA123" s="18">
        <f t="shared" si="24"/>
        <v>5</v>
      </c>
      <c r="AB123" s="19">
        <f t="shared" si="25"/>
        <v>0.625</v>
      </c>
      <c r="AC123" s="3">
        <v>0</v>
      </c>
      <c r="AD123" s="3">
        <v>1</v>
      </c>
      <c r="AE123" s="3">
        <v>0</v>
      </c>
      <c r="AF123" s="3">
        <v>2</v>
      </c>
      <c r="AG123" s="3">
        <v>1</v>
      </c>
      <c r="AH123" s="3">
        <v>1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1</v>
      </c>
      <c r="AP123" s="3">
        <v>0</v>
      </c>
      <c r="AQ123" s="3">
        <v>1</v>
      </c>
      <c r="AR123" s="3">
        <v>0</v>
      </c>
      <c r="AS123" s="3">
        <v>1</v>
      </c>
      <c r="AT123" s="3">
        <v>1</v>
      </c>
      <c r="AU123" s="3">
        <v>1</v>
      </c>
      <c r="AV123" s="3">
        <v>0</v>
      </c>
      <c r="AW123" s="4">
        <v>1</v>
      </c>
      <c r="AX123" s="6">
        <f t="shared" si="15"/>
        <v>11</v>
      </c>
      <c r="AY123" s="3">
        <f t="shared" si="16"/>
        <v>20</v>
      </c>
      <c r="AZ123" s="5">
        <f t="shared" si="17"/>
        <v>0.55000000000000004</v>
      </c>
      <c r="BA123" s="3">
        <v>0</v>
      </c>
      <c r="BB123" s="3">
        <v>1</v>
      </c>
      <c r="BC123" s="3">
        <v>1</v>
      </c>
      <c r="BD123" s="3">
        <v>0</v>
      </c>
      <c r="BE123" s="3">
        <v>0</v>
      </c>
      <c r="BF123" s="3">
        <v>0</v>
      </c>
      <c r="BG123" s="3">
        <v>1</v>
      </c>
      <c r="BH123" s="3">
        <v>0</v>
      </c>
      <c r="BI123" s="3">
        <v>0</v>
      </c>
      <c r="BJ123" s="3">
        <v>0</v>
      </c>
      <c r="BK123" s="3">
        <v>0</v>
      </c>
      <c r="BL123" s="3">
        <v>1</v>
      </c>
      <c r="BM123" s="3">
        <v>1</v>
      </c>
      <c r="BN123" s="3">
        <v>1</v>
      </c>
      <c r="BO123" s="3">
        <v>1</v>
      </c>
      <c r="BP123" s="3">
        <v>0</v>
      </c>
      <c r="BQ123" s="3">
        <v>0</v>
      </c>
      <c r="BR123" s="3">
        <v>1</v>
      </c>
      <c r="BS123" s="3">
        <v>2</v>
      </c>
      <c r="BT123" s="4">
        <v>0</v>
      </c>
      <c r="BU123" s="4">
        <f t="shared" si="18"/>
        <v>10</v>
      </c>
      <c r="BV123" s="3">
        <f t="shared" si="19"/>
        <v>20</v>
      </c>
      <c r="BW123" s="3">
        <f t="shared" si="20"/>
        <v>0.5</v>
      </c>
      <c r="BX123" s="3">
        <f t="shared" si="21"/>
        <v>1</v>
      </c>
      <c r="BY123" s="3">
        <f t="shared" si="22"/>
        <v>9</v>
      </c>
      <c r="BZ123" s="3">
        <f t="shared" si="23"/>
        <v>3</v>
      </c>
    </row>
    <row r="124" spans="1:78" x14ac:dyDescent="0.25">
      <c r="A124" s="3" t="s">
        <v>138</v>
      </c>
      <c r="B124" s="15">
        <v>4</v>
      </c>
      <c r="C124" s="15">
        <v>4</v>
      </c>
      <c r="D124" s="15">
        <v>0.5</v>
      </c>
      <c r="E124" s="15" t="s">
        <v>356</v>
      </c>
      <c r="F124" s="3">
        <v>2</v>
      </c>
      <c r="G124" s="3">
        <v>2.3684210526315788</v>
      </c>
      <c r="H124" s="3">
        <v>2.4500000000000002</v>
      </c>
      <c r="I124" s="3">
        <v>6</v>
      </c>
      <c r="J124" s="5">
        <v>43</v>
      </c>
      <c r="K124" s="3">
        <v>1</v>
      </c>
      <c r="L124" s="3">
        <v>29</v>
      </c>
      <c r="M124" s="3" t="s">
        <v>493</v>
      </c>
      <c r="N124" s="3" t="s">
        <v>500</v>
      </c>
      <c r="O124" s="3" t="s">
        <v>494</v>
      </c>
      <c r="P124" s="3" t="s">
        <v>557</v>
      </c>
      <c r="Q124" s="5" t="s">
        <v>361</v>
      </c>
      <c r="R124" s="4"/>
      <c r="S124" s="3" t="s">
        <v>180</v>
      </c>
      <c r="T124" s="3" t="s">
        <v>182</v>
      </c>
      <c r="U124" s="3" t="s">
        <v>182</v>
      </c>
      <c r="V124" s="3" t="s">
        <v>180</v>
      </c>
      <c r="W124" s="3" t="s">
        <v>180</v>
      </c>
      <c r="X124" s="3" t="s">
        <v>182</v>
      </c>
      <c r="Y124" s="3" t="s">
        <v>180</v>
      </c>
      <c r="Z124" s="4" t="s">
        <v>182</v>
      </c>
      <c r="AA124" s="18">
        <f t="shared" si="24"/>
        <v>4</v>
      </c>
      <c r="AB124" s="19">
        <f t="shared" si="25"/>
        <v>0.5</v>
      </c>
      <c r="AC124" s="3">
        <v>1</v>
      </c>
      <c r="AD124" s="3">
        <v>2</v>
      </c>
      <c r="AE124" s="3">
        <v>2</v>
      </c>
      <c r="AF124" s="3">
        <v>3</v>
      </c>
      <c r="AG124" s="3">
        <v>3</v>
      </c>
      <c r="AH124" s="3">
        <v>3</v>
      </c>
      <c r="AI124" s="3">
        <v>3</v>
      </c>
      <c r="AK124" s="3">
        <v>3</v>
      </c>
      <c r="AL124" s="3">
        <v>3</v>
      </c>
      <c r="AM124" s="3">
        <v>2</v>
      </c>
      <c r="AN124" s="3">
        <v>1</v>
      </c>
      <c r="AO124" s="3">
        <v>1</v>
      </c>
      <c r="AP124" s="3">
        <v>3</v>
      </c>
      <c r="AQ124" s="3">
        <v>1</v>
      </c>
      <c r="AR124" s="3">
        <v>2</v>
      </c>
      <c r="AS124" s="3">
        <v>3</v>
      </c>
      <c r="AT124" s="3">
        <v>3</v>
      </c>
      <c r="AU124" s="3">
        <v>2</v>
      </c>
      <c r="AV124" s="3">
        <v>2</v>
      </c>
      <c r="AW124" s="4">
        <v>2</v>
      </c>
      <c r="AX124" s="6">
        <f t="shared" si="15"/>
        <v>45</v>
      </c>
      <c r="AY124" s="3">
        <f t="shared" si="16"/>
        <v>19</v>
      </c>
      <c r="AZ124" s="5">
        <f t="shared" si="17"/>
        <v>2.3684210526315788</v>
      </c>
      <c r="BA124" s="3">
        <v>3</v>
      </c>
      <c r="BB124" s="3">
        <v>3</v>
      </c>
      <c r="BC124" s="3">
        <v>2</v>
      </c>
      <c r="BD124" s="3">
        <v>3</v>
      </c>
      <c r="BE124" s="3">
        <v>2</v>
      </c>
      <c r="BF124" s="3">
        <v>3</v>
      </c>
      <c r="BG124" s="3">
        <v>3</v>
      </c>
      <c r="BH124" s="3">
        <v>3</v>
      </c>
      <c r="BI124" s="3">
        <v>3</v>
      </c>
      <c r="BJ124" s="3">
        <v>2</v>
      </c>
      <c r="BK124" s="3">
        <v>2</v>
      </c>
      <c r="BL124" s="3">
        <v>2</v>
      </c>
      <c r="BM124" s="3">
        <v>3</v>
      </c>
      <c r="BN124" s="3">
        <v>2</v>
      </c>
      <c r="BO124" s="3">
        <v>1</v>
      </c>
      <c r="BP124" s="3">
        <v>3</v>
      </c>
      <c r="BQ124" s="3">
        <v>2</v>
      </c>
      <c r="BR124" s="3">
        <v>3</v>
      </c>
      <c r="BS124" s="3">
        <v>2</v>
      </c>
      <c r="BT124" s="4">
        <v>2</v>
      </c>
      <c r="BU124" s="4">
        <f t="shared" si="18"/>
        <v>49</v>
      </c>
      <c r="BV124" s="3">
        <f t="shared" si="19"/>
        <v>20</v>
      </c>
      <c r="BW124" s="3">
        <f t="shared" si="20"/>
        <v>2.4500000000000002</v>
      </c>
      <c r="BX124" s="3">
        <f t="shared" si="21"/>
        <v>6</v>
      </c>
      <c r="BY124" s="3">
        <f t="shared" si="22"/>
        <v>43</v>
      </c>
      <c r="BZ124" s="3">
        <f t="shared" si="23"/>
        <v>3</v>
      </c>
    </row>
    <row r="125" spans="1:78" x14ac:dyDescent="0.25">
      <c r="A125" s="3" t="s">
        <v>20</v>
      </c>
      <c r="B125" s="15">
        <v>1</v>
      </c>
      <c r="C125" s="15">
        <v>0</v>
      </c>
      <c r="D125" s="15">
        <v>0</v>
      </c>
      <c r="E125" s="15" t="s">
        <v>353</v>
      </c>
      <c r="F125" s="3">
        <v>2</v>
      </c>
      <c r="G125" s="3">
        <v>0.15</v>
      </c>
      <c r="H125" s="3">
        <v>0.1</v>
      </c>
      <c r="I125" s="3">
        <v>0</v>
      </c>
      <c r="J125" s="5">
        <v>2</v>
      </c>
      <c r="K125" s="3">
        <v>1</v>
      </c>
      <c r="L125" s="3">
        <v>39</v>
      </c>
      <c r="M125" s="3" t="s">
        <v>481</v>
      </c>
      <c r="N125" s="3" t="s">
        <v>497</v>
      </c>
      <c r="O125" s="3" t="s">
        <v>491</v>
      </c>
      <c r="P125" s="3" t="s">
        <v>536</v>
      </c>
      <c r="Q125" s="5" t="s">
        <v>361</v>
      </c>
      <c r="S125" s="3" t="s">
        <v>182</v>
      </c>
      <c r="T125" s="3" t="s">
        <v>182</v>
      </c>
      <c r="U125" s="3" t="s">
        <v>182</v>
      </c>
      <c r="V125" s="3" t="s">
        <v>182</v>
      </c>
      <c r="W125" s="3" t="s">
        <v>182</v>
      </c>
      <c r="X125" s="3" t="s">
        <v>182</v>
      </c>
      <c r="Y125" s="3" t="s">
        <v>182</v>
      </c>
      <c r="Z125" s="4" t="s">
        <v>182</v>
      </c>
      <c r="AA125" s="18">
        <f t="shared" si="24"/>
        <v>0</v>
      </c>
      <c r="AB125" s="19">
        <f t="shared" si="25"/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1</v>
      </c>
      <c r="AH125" s="3">
        <v>0</v>
      </c>
      <c r="AI125" s="3">
        <v>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1</v>
      </c>
      <c r="AU125" s="3">
        <v>0</v>
      </c>
      <c r="AV125" s="3">
        <v>0</v>
      </c>
      <c r="AW125" s="4">
        <v>0</v>
      </c>
      <c r="AX125" s="6">
        <f t="shared" si="15"/>
        <v>3</v>
      </c>
      <c r="AY125" s="3">
        <f t="shared" si="16"/>
        <v>20</v>
      </c>
      <c r="AZ125" s="5">
        <f t="shared" si="17"/>
        <v>0.15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2</v>
      </c>
      <c r="BR125" s="3">
        <v>0</v>
      </c>
      <c r="BS125" s="3">
        <v>0</v>
      </c>
      <c r="BT125" s="4">
        <v>0</v>
      </c>
      <c r="BU125" s="4">
        <f t="shared" si="18"/>
        <v>2</v>
      </c>
      <c r="BV125" s="3">
        <f t="shared" si="19"/>
        <v>20</v>
      </c>
      <c r="BW125" s="3">
        <f t="shared" si="20"/>
        <v>0.1</v>
      </c>
      <c r="BX125" s="3">
        <f t="shared" si="21"/>
        <v>0</v>
      </c>
      <c r="BY125" s="3">
        <f t="shared" si="22"/>
        <v>2</v>
      </c>
      <c r="BZ125" s="3">
        <f t="shared" si="23"/>
        <v>3</v>
      </c>
    </row>
    <row r="126" spans="1:78" x14ac:dyDescent="0.25">
      <c r="A126" s="3" t="s">
        <v>62</v>
      </c>
      <c r="B126" s="15">
        <v>2</v>
      </c>
      <c r="C126" s="15">
        <v>2</v>
      </c>
      <c r="D126" s="15">
        <v>0.25</v>
      </c>
      <c r="E126" s="15" t="s">
        <v>353</v>
      </c>
      <c r="F126" s="3">
        <v>2</v>
      </c>
      <c r="G126" s="3">
        <v>0.2</v>
      </c>
      <c r="H126" s="3">
        <v>0.1</v>
      </c>
      <c r="I126" s="3">
        <v>0</v>
      </c>
      <c r="J126" s="5">
        <v>2</v>
      </c>
      <c r="K126" s="3">
        <v>0</v>
      </c>
      <c r="L126" s="3">
        <v>21</v>
      </c>
      <c r="M126" s="3" t="s">
        <v>488</v>
      </c>
      <c r="N126" s="3" t="s">
        <v>486</v>
      </c>
      <c r="O126" s="3" t="s">
        <v>494</v>
      </c>
      <c r="Q126" s="5" t="s">
        <v>361</v>
      </c>
      <c r="S126" s="3" t="s">
        <v>182</v>
      </c>
      <c r="T126" s="3" t="s">
        <v>182</v>
      </c>
      <c r="U126" s="3" t="s">
        <v>182</v>
      </c>
      <c r="V126" s="3" t="s">
        <v>180</v>
      </c>
      <c r="W126" s="3" t="s">
        <v>182</v>
      </c>
      <c r="X126" s="3" t="s">
        <v>182</v>
      </c>
      <c r="Y126" s="3" t="s">
        <v>180</v>
      </c>
      <c r="Z126" s="4" t="s">
        <v>182</v>
      </c>
      <c r="AA126" s="18">
        <f t="shared" si="24"/>
        <v>2</v>
      </c>
      <c r="AB126" s="19">
        <f t="shared" si="25"/>
        <v>0.25</v>
      </c>
      <c r="AC126" s="3">
        <v>0</v>
      </c>
      <c r="AD126" s="3">
        <v>1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2</v>
      </c>
      <c r="AR126" s="3">
        <v>0</v>
      </c>
      <c r="AS126" s="3">
        <v>1</v>
      </c>
      <c r="AT126" s="3">
        <v>0</v>
      </c>
      <c r="AU126" s="3">
        <v>0</v>
      </c>
      <c r="AV126" s="3">
        <v>0</v>
      </c>
      <c r="AW126" s="4">
        <v>0</v>
      </c>
      <c r="AX126" s="6">
        <f t="shared" si="15"/>
        <v>4</v>
      </c>
      <c r="AY126" s="3">
        <f t="shared" si="16"/>
        <v>20</v>
      </c>
      <c r="AZ126" s="5">
        <f t="shared" si="17"/>
        <v>0.2</v>
      </c>
      <c r="BA126" s="3">
        <v>1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1</v>
      </c>
      <c r="BP126" s="3">
        <v>0</v>
      </c>
      <c r="BQ126" s="3">
        <v>0</v>
      </c>
      <c r="BR126" s="3">
        <v>0</v>
      </c>
      <c r="BS126" s="3">
        <v>0</v>
      </c>
      <c r="BT126" s="4">
        <v>0</v>
      </c>
      <c r="BU126" s="4">
        <f t="shared" si="18"/>
        <v>2</v>
      </c>
      <c r="BV126" s="3">
        <f t="shared" si="19"/>
        <v>20</v>
      </c>
      <c r="BW126" s="3">
        <f t="shared" si="20"/>
        <v>0.1</v>
      </c>
      <c r="BX126" s="3">
        <f t="shared" si="21"/>
        <v>0</v>
      </c>
      <c r="BY126" s="3">
        <f t="shared" si="22"/>
        <v>2</v>
      </c>
      <c r="BZ126" s="3">
        <f t="shared" si="23"/>
        <v>3</v>
      </c>
    </row>
    <row r="127" spans="1:78" x14ac:dyDescent="0.25">
      <c r="A127" s="3" t="s">
        <v>98</v>
      </c>
      <c r="B127" s="15">
        <v>3</v>
      </c>
      <c r="C127" s="15">
        <v>4</v>
      </c>
      <c r="D127" s="15">
        <v>0.5</v>
      </c>
      <c r="E127" s="15" t="s">
        <v>356</v>
      </c>
      <c r="F127" s="3">
        <v>2</v>
      </c>
      <c r="G127" s="3">
        <v>0.1</v>
      </c>
      <c r="H127" s="3">
        <v>0.3</v>
      </c>
      <c r="I127" s="3">
        <v>2</v>
      </c>
      <c r="J127" s="5">
        <v>4</v>
      </c>
      <c r="K127" s="3">
        <v>1</v>
      </c>
      <c r="L127" s="3">
        <v>29</v>
      </c>
      <c r="M127" s="3" t="s">
        <v>485</v>
      </c>
      <c r="N127" s="3" t="s">
        <v>486</v>
      </c>
      <c r="O127" s="3" t="s">
        <v>489</v>
      </c>
      <c r="P127" s="3" t="s">
        <v>484</v>
      </c>
      <c r="Q127" s="5" t="s">
        <v>361</v>
      </c>
      <c r="S127" s="3" t="s">
        <v>182</v>
      </c>
      <c r="T127" s="3" t="s">
        <v>182</v>
      </c>
      <c r="U127" s="3" t="s">
        <v>182</v>
      </c>
      <c r="V127" s="3" t="s">
        <v>180</v>
      </c>
      <c r="W127" s="3" t="s">
        <v>180</v>
      </c>
      <c r="X127" s="3" t="s">
        <v>180</v>
      </c>
      <c r="Y127" s="3" t="s">
        <v>180</v>
      </c>
      <c r="Z127" s="4" t="s">
        <v>182</v>
      </c>
      <c r="AA127" s="18">
        <f t="shared" si="24"/>
        <v>4</v>
      </c>
      <c r="AB127" s="19">
        <f t="shared" si="25"/>
        <v>0.5</v>
      </c>
      <c r="AC127" s="3">
        <v>0</v>
      </c>
      <c r="AD127" s="3">
        <v>0</v>
      </c>
      <c r="AE127" s="3">
        <v>0</v>
      </c>
      <c r="AF127" s="3">
        <v>1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1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4">
        <v>0</v>
      </c>
      <c r="AX127" s="6">
        <f t="shared" si="15"/>
        <v>2</v>
      </c>
      <c r="AY127" s="3">
        <f t="shared" si="16"/>
        <v>20</v>
      </c>
      <c r="AZ127" s="5">
        <f t="shared" si="17"/>
        <v>0.1</v>
      </c>
      <c r="BA127" s="3">
        <v>0</v>
      </c>
      <c r="BB127" s="3">
        <v>0</v>
      </c>
      <c r="BC127" s="3">
        <v>0</v>
      </c>
      <c r="BD127" s="3">
        <v>1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1</v>
      </c>
      <c r="BK127" s="3">
        <v>0</v>
      </c>
      <c r="BL127" s="3">
        <v>0</v>
      </c>
      <c r="BM127" s="3">
        <v>0</v>
      </c>
      <c r="BN127" s="3">
        <v>0</v>
      </c>
      <c r="BO127" s="3">
        <v>1</v>
      </c>
      <c r="BP127" s="3">
        <v>0</v>
      </c>
      <c r="BQ127" s="3">
        <v>1</v>
      </c>
      <c r="BR127" s="3">
        <v>0</v>
      </c>
      <c r="BS127" s="3">
        <v>0</v>
      </c>
      <c r="BT127" s="4">
        <v>2</v>
      </c>
      <c r="BU127" s="4">
        <f t="shared" si="18"/>
        <v>6</v>
      </c>
      <c r="BV127" s="3">
        <f t="shared" si="19"/>
        <v>20</v>
      </c>
      <c r="BW127" s="3">
        <f t="shared" si="20"/>
        <v>0.3</v>
      </c>
      <c r="BX127" s="3">
        <f t="shared" si="21"/>
        <v>2</v>
      </c>
      <c r="BY127" s="3">
        <f t="shared" si="22"/>
        <v>4</v>
      </c>
      <c r="BZ127" s="3">
        <f t="shared" si="23"/>
        <v>3</v>
      </c>
    </row>
    <row r="128" spans="1:78" x14ac:dyDescent="0.25">
      <c r="A128" s="3" t="s">
        <v>63</v>
      </c>
      <c r="B128" s="15">
        <v>2</v>
      </c>
      <c r="C128" s="15">
        <v>2</v>
      </c>
      <c r="D128" s="15">
        <v>0.25</v>
      </c>
      <c r="E128" s="15" t="s">
        <v>353</v>
      </c>
      <c r="F128" s="3">
        <v>3</v>
      </c>
      <c r="G128" s="3">
        <v>0.65</v>
      </c>
      <c r="H128" s="3">
        <v>0.8</v>
      </c>
      <c r="I128" s="3">
        <v>2</v>
      </c>
      <c r="J128" s="5">
        <v>14</v>
      </c>
      <c r="K128" s="3">
        <v>0</v>
      </c>
      <c r="L128" s="3">
        <v>33</v>
      </c>
      <c r="M128" s="3" t="s">
        <v>485</v>
      </c>
      <c r="N128" s="3" t="s">
        <v>486</v>
      </c>
      <c r="O128" s="3" t="s">
        <v>491</v>
      </c>
      <c r="P128" s="3" t="s">
        <v>558</v>
      </c>
      <c r="Q128" s="5" t="s">
        <v>361</v>
      </c>
      <c r="S128" s="3" t="s">
        <v>182</v>
      </c>
      <c r="T128" s="3" t="s">
        <v>182</v>
      </c>
      <c r="U128" s="3" t="s">
        <v>182</v>
      </c>
      <c r="V128" s="3" t="s">
        <v>182</v>
      </c>
      <c r="W128" s="3" t="s">
        <v>182</v>
      </c>
      <c r="X128" s="3" t="s">
        <v>180</v>
      </c>
      <c r="Y128" s="3" t="s">
        <v>180</v>
      </c>
      <c r="Z128" s="4" t="s">
        <v>182</v>
      </c>
      <c r="AA128" s="18">
        <f t="shared" si="24"/>
        <v>2</v>
      </c>
      <c r="AB128" s="19">
        <f t="shared" si="25"/>
        <v>0.25</v>
      </c>
      <c r="AC128" s="3">
        <v>0</v>
      </c>
      <c r="AD128" s="3">
        <v>1</v>
      </c>
      <c r="AE128" s="3">
        <v>0</v>
      </c>
      <c r="AF128" s="3">
        <v>2</v>
      </c>
      <c r="AG128" s="3">
        <v>1</v>
      </c>
      <c r="AH128" s="3">
        <v>1</v>
      </c>
      <c r="AI128" s="3">
        <v>1</v>
      </c>
      <c r="AJ128" s="3">
        <v>0</v>
      </c>
      <c r="AK128" s="3">
        <v>0</v>
      </c>
      <c r="AL128" s="3">
        <v>1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1</v>
      </c>
      <c r="AT128" s="3">
        <v>3</v>
      </c>
      <c r="AU128" s="3">
        <v>1</v>
      </c>
      <c r="AV128" s="3">
        <v>0</v>
      </c>
      <c r="AW128" s="4">
        <v>1</v>
      </c>
      <c r="AX128" s="6">
        <f t="shared" si="15"/>
        <v>13</v>
      </c>
      <c r="AY128" s="3">
        <f t="shared" si="16"/>
        <v>20</v>
      </c>
      <c r="AZ128" s="5">
        <f t="shared" si="17"/>
        <v>0.65</v>
      </c>
      <c r="BA128" s="3">
        <v>1</v>
      </c>
      <c r="BB128" s="3">
        <v>0</v>
      </c>
      <c r="BC128" s="3">
        <v>0</v>
      </c>
      <c r="BD128" s="3">
        <v>1</v>
      </c>
      <c r="BE128" s="3">
        <v>1</v>
      </c>
      <c r="BF128" s="3">
        <v>1</v>
      </c>
      <c r="BG128" s="3">
        <v>0</v>
      </c>
      <c r="BH128" s="3">
        <v>1</v>
      </c>
      <c r="BI128" s="3">
        <v>0</v>
      </c>
      <c r="BJ128" s="3">
        <v>2</v>
      </c>
      <c r="BK128" s="3">
        <v>1</v>
      </c>
      <c r="BL128" s="3">
        <v>0</v>
      </c>
      <c r="BM128" s="3">
        <v>0</v>
      </c>
      <c r="BN128" s="3">
        <v>1</v>
      </c>
      <c r="BO128" s="3">
        <v>2</v>
      </c>
      <c r="BP128" s="3">
        <v>1</v>
      </c>
      <c r="BQ128" s="3">
        <v>2</v>
      </c>
      <c r="BR128" s="3">
        <v>0</v>
      </c>
      <c r="BS128" s="3">
        <v>1</v>
      </c>
      <c r="BT128" s="4">
        <v>1</v>
      </c>
      <c r="BU128" s="4">
        <f t="shared" si="18"/>
        <v>16</v>
      </c>
      <c r="BV128" s="3">
        <f t="shared" si="19"/>
        <v>20</v>
      </c>
      <c r="BW128" s="3">
        <f t="shared" si="20"/>
        <v>0.8</v>
      </c>
      <c r="BX128" s="3">
        <f t="shared" si="21"/>
        <v>2</v>
      </c>
      <c r="BY128" s="3">
        <f t="shared" si="22"/>
        <v>14</v>
      </c>
      <c r="BZ128" s="3">
        <f t="shared" si="23"/>
        <v>3</v>
      </c>
    </row>
    <row r="129" spans="1:78" x14ac:dyDescent="0.25">
      <c r="A129" s="3" t="s">
        <v>139</v>
      </c>
      <c r="B129" s="15">
        <v>4</v>
      </c>
      <c r="C129" s="15">
        <v>0</v>
      </c>
      <c r="D129" s="15">
        <v>0</v>
      </c>
      <c r="E129" s="15" t="s">
        <v>353</v>
      </c>
      <c r="F129" s="3">
        <v>0</v>
      </c>
      <c r="G129" s="3">
        <v>0.25</v>
      </c>
      <c r="H129" s="3">
        <v>0.85</v>
      </c>
      <c r="I129" s="3">
        <v>2</v>
      </c>
      <c r="J129" s="5">
        <v>15</v>
      </c>
      <c r="K129" s="3">
        <v>0</v>
      </c>
      <c r="L129" s="3">
        <v>27</v>
      </c>
      <c r="M129" s="3" t="s">
        <v>481</v>
      </c>
      <c r="N129" s="3" t="s">
        <v>486</v>
      </c>
      <c r="O129" s="3" t="s">
        <v>489</v>
      </c>
      <c r="P129" s="3" t="s">
        <v>559</v>
      </c>
      <c r="Q129" s="5" t="s">
        <v>361</v>
      </c>
      <c r="R129" s="4"/>
      <c r="S129" s="3" t="s">
        <v>182</v>
      </c>
      <c r="T129" s="3" t="s">
        <v>182</v>
      </c>
      <c r="U129" s="3" t="s">
        <v>182</v>
      </c>
      <c r="V129" s="3" t="s">
        <v>182</v>
      </c>
      <c r="W129" s="3" t="s">
        <v>182</v>
      </c>
      <c r="X129" s="3" t="s">
        <v>182</v>
      </c>
      <c r="Y129" s="3" t="s">
        <v>182</v>
      </c>
      <c r="Z129" s="4" t="s">
        <v>182</v>
      </c>
      <c r="AA129" s="18">
        <f t="shared" si="24"/>
        <v>0</v>
      </c>
      <c r="AB129" s="19">
        <f t="shared" si="25"/>
        <v>0</v>
      </c>
      <c r="AC129" s="3">
        <v>0</v>
      </c>
      <c r="AD129" s="3">
        <v>1</v>
      </c>
      <c r="AE129" s="3">
        <v>0</v>
      </c>
      <c r="AF129" s="3">
        <v>1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2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1</v>
      </c>
      <c r="AT129" s="3">
        <v>0</v>
      </c>
      <c r="AU129" s="3">
        <v>0</v>
      </c>
      <c r="AV129" s="3">
        <v>0</v>
      </c>
      <c r="AW129" s="4">
        <v>0</v>
      </c>
      <c r="AX129" s="6">
        <f t="shared" si="15"/>
        <v>5</v>
      </c>
      <c r="AY129" s="3">
        <f t="shared" si="16"/>
        <v>20</v>
      </c>
      <c r="AZ129" s="5">
        <f t="shared" si="17"/>
        <v>0.25</v>
      </c>
      <c r="BA129" s="3">
        <v>3</v>
      </c>
      <c r="BB129" s="3">
        <v>1</v>
      </c>
      <c r="BC129" s="3">
        <v>1</v>
      </c>
      <c r="BD129" s="3">
        <v>1</v>
      </c>
      <c r="BE129" s="3">
        <v>1</v>
      </c>
      <c r="BF129" s="3">
        <v>0</v>
      </c>
      <c r="BG129" s="3">
        <v>1</v>
      </c>
      <c r="BH129" s="3">
        <v>1</v>
      </c>
      <c r="BI129" s="3">
        <v>0</v>
      </c>
      <c r="BJ129" s="3">
        <v>1</v>
      </c>
      <c r="BK129" s="3">
        <v>1</v>
      </c>
      <c r="BL129" s="3">
        <v>1</v>
      </c>
      <c r="BM129" s="3">
        <v>0</v>
      </c>
      <c r="BN129" s="3">
        <v>1</v>
      </c>
      <c r="BO129" s="3">
        <v>1</v>
      </c>
      <c r="BP129" s="3">
        <v>1</v>
      </c>
      <c r="BQ129" s="3">
        <v>1</v>
      </c>
      <c r="BR129" s="3">
        <v>0</v>
      </c>
      <c r="BS129" s="3">
        <v>1</v>
      </c>
      <c r="BT129" s="4">
        <v>0</v>
      </c>
      <c r="BU129" s="4">
        <f t="shared" si="18"/>
        <v>17</v>
      </c>
      <c r="BV129" s="3">
        <f t="shared" si="19"/>
        <v>20</v>
      </c>
      <c r="BW129" s="3">
        <f t="shared" si="20"/>
        <v>0.85</v>
      </c>
      <c r="BX129" s="3">
        <f t="shared" si="21"/>
        <v>2</v>
      </c>
      <c r="BY129" s="3">
        <f t="shared" si="22"/>
        <v>15</v>
      </c>
      <c r="BZ129" s="3">
        <f t="shared" si="23"/>
        <v>3</v>
      </c>
    </row>
    <row r="130" spans="1:78" x14ac:dyDescent="0.25">
      <c r="A130" s="3" t="s">
        <v>140</v>
      </c>
      <c r="B130" s="15">
        <v>4</v>
      </c>
      <c r="C130" s="15">
        <v>1</v>
      </c>
      <c r="D130" s="15">
        <v>0.125</v>
      </c>
      <c r="E130" s="15" t="s">
        <v>353</v>
      </c>
      <c r="F130" s="3">
        <v>3</v>
      </c>
      <c r="G130" s="3">
        <v>0.85</v>
      </c>
      <c r="H130" s="3">
        <v>0.7</v>
      </c>
      <c r="I130" s="3">
        <v>2</v>
      </c>
      <c r="J130" s="5">
        <v>12</v>
      </c>
      <c r="K130" s="3">
        <v>0</v>
      </c>
      <c r="L130" s="3">
        <v>39</v>
      </c>
      <c r="M130" s="3" t="s">
        <v>505</v>
      </c>
      <c r="N130" s="3" t="s">
        <v>497</v>
      </c>
      <c r="O130" s="3" t="s">
        <v>489</v>
      </c>
      <c r="P130" s="3" t="s">
        <v>560</v>
      </c>
      <c r="Q130" s="5" t="s">
        <v>361</v>
      </c>
      <c r="R130" s="4"/>
      <c r="S130" s="3" t="s">
        <v>182</v>
      </c>
      <c r="T130" s="3" t="s">
        <v>182</v>
      </c>
      <c r="U130" s="3" t="s">
        <v>180</v>
      </c>
      <c r="V130" s="3" t="s">
        <v>182</v>
      </c>
      <c r="W130" s="3" t="s">
        <v>182</v>
      </c>
      <c r="X130" s="3" t="s">
        <v>182</v>
      </c>
      <c r="Y130" s="3" t="s">
        <v>182</v>
      </c>
      <c r="Z130" s="4" t="s">
        <v>182</v>
      </c>
      <c r="AA130" s="18">
        <f t="shared" si="24"/>
        <v>1</v>
      </c>
      <c r="AB130" s="19">
        <f t="shared" si="25"/>
        <v>0.125</v>
      </c>
      <c r="AC130" s="3">
        <v>0</v>
      </c>
      <c r="AD130" s="3">
        <v>0</v>
      </c>
      <c r="AE130" s="3">
        <v>0</v>
      </c>
      <c r="AF130" s="3">
        <v>1</v>
      </c>
      <c r="AG130" s="3">
        <v>2</v>
      </c>
      <c r="AH130" s="3">
        <v>1</v>
      </c>
      <c r="AI130" s="3">
        <v>0</v>
      </c>
      <c r="AJ130" s="3">
        <v>1</v>
      </c>
      <c r="AK130" s="3">
        <v>1</v>
      </c>
      <c r="AL130" s="3">
        <v>2</v>
      </c>
      <c r="AM130" s="3">
        <v>1</v>
      </c>
      <c r="AN130" s="3">
        <v>0</v>
      </c>
      <c r="AO130" s="3">
        <v>1</v>
      </c>
      <c r="AP130" s="3">
        <v>2</v>
      </c>
      <c r="AQ130" s="3">
        <v>0</v>
      </c>
      <c r="AR130" s="3">
        <v>2</v>
      </c>
      <c r="AS130" s="3">
        <v>2</v>
      </c>
      <c r="AT130" s="3">
        <v>0</v>
      </c>
      <c r="AU130" s="3">
        <v>1</v>
      </c>
      <c r="AV130" s="3">
        <v>0</v>
      </c>
      <c r="AW130" s="4">
        <v>0</v>
      </c>
      <c r="AX130" s="6">
        <f t="shared" si="15"/>
        <v>17</v>
      </c>
      <c r="AY130" s="3">
        <f t="shared" si="16"/>
        <v>20</v>
      </c>
      <c r="AZ130" s="5">
        <f t="shared" si="17"/>
        <v>0.85</v>
      </c>
      <c r="BA130" s="3">
        <v>0</v>
      </c>
      <c r="BB130" s="3">
        <v>2</v>
      </c>
      <c r="BC130" s="3">
        <v>2</v>
      </c>
      <c r="BD130" s="3">
        <v>0</v>
      </c>
      <c r="BE130" s="3">
        <v>1</v>
      </c>
      <c r="BF130" s="3">
        <v>0</v>
      </c>
      <c r="BG130" s="3">
        <v>2</v>
      </c>
      <c r="BH130" s="3">
        <v>2</v>
      </c>
      <c r="BI130" s="3">
        <v>0</v>
      </c>
      <c r="BJ130" s="3">
        <v>0</v>
      </c>
      <c r="BK130" s="3">
        <v>0</v>
      </c>
      <c r="BL130" s="3">
        <v>0</v>
      </c>
      <c r="BM130" s="3">
        <v>2</v>
      </c>
      <c r="BN130" s="3">
        <v>1</v>
      </c>
      <c r="BO130" s="3">
        <v>1</v>
      </c>
      <c r="BP130" s="3">
        <v>0</v>
      </c>
      <c r="BQ130" s="3">
        <v>0</v>
      </c>
      <c r="BR130" s="3">
        <v>0</v>
      </c>
      <c r="BS130" s="3">
        <v>1</v>
      </c>
      <c r="BT130" s="4">
        <v>0</v>
      </c>
      <c r="BU130" s="4">
        <f t="shared" si="18"/>
        <v>14</v>
      </c>
      <c r="BV130" s="3">
        <f t="shared" si="19"/>
        <v>20</v>
      </c>
      <c r="BW130" s="3">
        <f t="shared" si="20"/>
        <v>0.7</v>
      </c>
      <c r="BX130" s="3">
        <f t="shared" si="21"/>
        <v>2</v>
      </c>
      <c r="BY130" s="3">
        <f t="shared" si="22"/>
        <v>12</v>
      </c>
      <c r="BZ130" s="3">
        <f t="shared" si="23"/>
        <v>3</v>
      </c>
    </row>
    <row r="131" spans="1:78" x14ac:dyDescent="0.25">
      <c r="A131" s="3" t="s">
        <v>99</v>
      </c>
      <c r="B131" s="15">
        <v>3</v>
      </c>
      <c r="C131" s="15">
        <v>0</v>
      </c>
      <c r="D131" s="15">
        <v>0</v>
      </c>
      <c r="E131" s="15" t="s">
        <v>353</v>
      </c>
      <c r="F131" s="3">
        <v>3</v>
      </c>
      <c r="G131" s="3">
        <v>0</v>
      </c>
      <c r="H131" s="3">
        <v>0</v>
      </c>
      <c r="I131" s="3">
        <v>0</v>
      </c>
      <c r="J131" s="5">
        <v>0</v>
      </c>
      <c r="K131" s="3">
        <v>1</v>
      </c>
      <c r="L131" s="3">
        <v>28</v>
      </c>
      <c r="M131" s="3" t="s">
        <v>485</v>
      </c>
      <c r="N131" s="3" t="s">
        <v>523</v>
      </c>
      <c r="O131" s="3" t="s">
        <v>528</v>
      </c>
      <c r="P131" s="3" t="s">
        <v>182</v>
      </c>
      <c r="Q131" s="5" t="s">
        <v>361</v>
      </c>
      <c r="S131" s="3" t="s">
        <v>182</v>
      </c>
      <c r="T131" s="3" t="s">
        <v>182</v>
      </c>
      <c r="U131" s="3" t="s">
        <v>182</v>
      </c>
      <c r="V131" s="3" t="s">
        <v>182</v>
      </c>
      <c r="W131" s="3" t="s">
        <v>182</v>
      </c>
      <c r="X131" s="3" t="s">
        <v>182</v>
      </c>
      <c r="Y131" s="3" t="s">
        <v>182</v>
      </c>
      <c r="Z131" s="4" t="s">
        <v>182</v>
      </c>
      <c r="AA131" s="18">
        <f t="shared" ref="AA131:AA162" si="26">COUNTIF(S131:Z131, "Yes")</f>
        <v>0</v>
      </c>
      <c r="AB131" s="19">
        <f t="shared" ref="AB131:AB162" si="27">AA131/COUNTA(S131:Z131)</f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4">
        <v>0</v>
      </c>
      <c r="AX131" s="6">
        <f t="shared" ref="AX131:AX194" si="28">SUM(AC131:AW131)</f>
        <v>0</v>
      </c>
      <c r="AY131" s="3">
        <f t="shared" ref="AY131:AY194" si="29">COUNTA(AC131:AV131)</f>
        <v>20</v>
      </c>
      <c r="AZ131" s="5">
        <f t="shared" ref="AZ131:AZ194" si="30">AX131/AY131</f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4">
        <v>0</v>
      </c>
      <c r="BU131" s="4">
        <f t="shared" ref="BU131:BU194" si="31">SUM(BA131:BT131)</f>
        <v>0</v>
      </c>
      <c r="BV131" s="3">
        <f t="shared" ref="BV131:BV194" si="32">COUNTA(BA131:BT131)</f>
        <v>20</v>
      </c>
      <c r="BW131" s="3">
        <f t="shared" ref="BW131:BW194" si="33">BU131/BV131</f>
        <v>0</v>
      </c>
      <c r="BX131" s="3">
        <f t="shared" ref="BX131:BX194" si="34">BC131+BK131+BT131</f>
        <v>0</v>
      </c>
      <c r="BY131" s="3">
        <f t="shared" ref="BY131:BY194" si="35">BU131-BX131</f>
        <v>0</v>
      </c>
      <c r="BZ131" s="3">
        <f t="shared" ref="BZ131:BZ194" si="36">COUNTA(BC131, BK131, BT131)</f>
        <v>3</v>
      </c>
    </row>
    <row r="132" spans="1:78" x14ac:dyDescent="0.25">
      <c r="A132" s="3" t="s">
        <v>141</v>
      </c>
      <c r="B132" s="15">
        <v>4</v>
      </c>
      <c r="C132" s="15">
        <v>4</v>
      </c>
      <c r="D132" s="15">
        <v>0.5</v>
      </c>
      <c r="E132" s="15" t="s">
        <v>356</v>
      </c>
      <c r="F132" s="3">
        <v>3</v>
      </c>
      <c r="G132" s="3">
        <v>0.35</v>
      </c>
      <c r="H132" s="3">
        <v>1.1499999999999999</v>
      </c>
      <c r="I132" s="3">
        <v>6</v>
      </c>
      <c r="J132" s="5">
        <v>17</v>
      </c>
      <c r="K132" s="3">
        <v>1</v>
      </c>
      <c r="L132" s="3">
        <v>41</v>
      </c>
      <c r="M132" s="3" t="s">
        <v>481</v>
      </c>
      <c r="N132" s="3" t="s">
        <v>500</v>
      </c>
      <c r="O132" s="3" t="s">
        <v>487</v>
      </c>
      <c r="P132" s="3" t="s">
        <v>561</v>
      </c>
      <c r="Q132" s="5" t="s">
        <v>613</v>
      </c>
      <c r="R132" s="4"/>
      <c r="S132" s="3" t="s">
        <v>180</v>
      </c>
      <c r="T132" s="3" t="s">
        <v>180</v>
      </c>
      <c r="U132" s="3" t="s">
        <v>182</v>
      </c>
      <c r="V132" s="3" t="s">
        <v>180</v>
      </c>
      <c r="W132" s="3" t="s">
        <v>180</v>
      </c>
      <c r="X132" s="3" t="s">
        <v>182</v>
      </c>
      <c r="Y132" s="3" t="s">
        <v>182</v>
      </c>
      <c r="Z132" s="4" t="s">
        <v>182</v>
      </c>
      <c r="AA132" s="18">
        <f t="shared" si="26"/>
        <v>4</v>
      </c>
      <c r="AB132" s="19">
        <f t="shared" si="27"/>
        <v>0.5</v>
      </c>
      <c r="AC132" s="3">
        <v>0</v>
      </c>
      <c r="AD132" s="3">
        <v>1</v>
      </c>
      <c r="AE132" s="3">
        <v>0</v>
      </c>
      <c r="AF132" s="3">
        <v>1</v>
      </c>
      <c r="AG132" s="3">
        <v>1</v>
      </c>
      <c r="AH132" s="3">
        <v>0</v>
      </c>
      <c r="AI132" s="3">
        <v>0</v>
      </c>
      <c r="AJ132" s="3">
        <v>0</v>
      </c>
      <c r="AK132" s="3">
        <v>0</v>
      </c>
      <c r="AL132" s="3">
        <v>1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1</v>
      </c>
      <c r="AT132" s="3">
        <v>2</v>
      </c>
      <c r="AU132" s="3">
        <v>0</v>
      </c>
      <c r="AV132" s="3">
        <v>0</v>
      </c>
      <c r="AW132" s="4">
        <v>0</v>
      </c>
      <c r="AX132" s="6">
        <f t="shared" si="28"/>
        <v>7</v>
      </c>
      <c r="AY132" s="3">
        <f t="shared" si="29"/>
        <v>20</v>
      </c>
      <c r="AZ132" s="5">
        <f t="shared" si="30"/>
        <v>0.35</v>
      </c>
      <c r="BA132" s="3">
        <v>1</v>
      </c>
      <c r="BB132" s="3">
        <v>0</v>
      </c>
      <c r="BC132" s="3">
        <v>0</v>
      </c>
      <c r="BD132" s="3">
        <v>2</v>
      </c>
      <c r="BE132" s="3">
        <v>0</v>
      </c>
      <c r="BF132" s="3">
        <v>0</v>
      </c>
      <c r="BG132" s="3">
        <v>2</v>
      </c>
      <c r="BH132" s="3">
        <v>0</v>
      </c>
      <c r="BI132" s="3">
        <v>0</v>
      </c>
      <c r="BJ132" s="3">
        <v>0</v>
      </c>
      <c r="BK132" s="3">
        <v>3</v>
      </c>
      <c r="BL132" s="3">
        <v>0</v>
      </c>
      <c r="BM132" s="3">
        <v>1</v>
      </c>
      <c r="BN132" s="3">
        <v>3</v>
      </c>
      <c r="BO132" s="3">
        <v>3</v>
      </c>
      <c r="BP132" s="3">
        <v>0</v>
      </c>
      <c r="BQ132" s="3">
        <v>3</v>
      </c>
      <c r="BR132" s="3">
        <v>0</v>
      </c>
      <c r="BS132" s="3">
        <v>2</v>
      </c>
      <c r="BT132" s="4">
        <v>3</v>
      </c>
      <c r="BU132" s="4">
        <f t="shared" si="31"/>
        <v>23</v>
      </c>
      <c r="BV132" s="3">
        <f t="shared" si="32"/>
        <v>20</v>
      </c>
      <c r="BW132" s="3">
        <f t="shared" si="33"/>
        <v>1.1499999999999999</v>
      </c>
      <c r="BX132" s="3">
        <f t="shared" si="34"/>
        <v>6</v>
      </c>
      <c r="BY132" s="3">
        <f t="shared" si="35"/>
        <v>17</v>
      </c>
      <c r="BZ132" s="3">
        <f t="shared" si="36"/>
        <v>3</v>
      </c>
    </row>
    <row r="133" spans="1:78" x14ac:dyDescent="0.25">
      <c r="A133" s="3" t="s">
        <v>100</v>
      </c>
      <c r="B133" s="15">
        <v>3</v>
      </c>
      <c r="C133" s="15">
        <v>5</v>
      </c>
      <c r="D133" s="15">
        <v>0.625</v>
      </c>
      <c r="E133" s="15" t="s">
        <v>356</v>
      </c>
      <c r="F133" s="3">
        <v>0</v>
      </c>
      <c r="G133" s="3">
        <v>1.1000000000000001</v>
      </c>
      <c r="H133" s="3">
        <v>1.05</v>
      </c>
      <c r="I133" s="3">
        <v>3</v>
      </c>
      <c r="J133" s="5">
        <v>18</v>
      </c>
      <c r="K133" s="3">
        <v>0</v>
      </c>
      <c r="L133" s="3">
        <v>30</v>
      </c>
      <c r="M133" s="3" t="s">
        <v>485</v>
      </c>
      <c r="N133" s="3" t="s">
        <v>486</v>
      </c>
      <c r="O133" s="3" t="s">
        <v>487</v>
      </c>
      <c r="P133" s="3" t="s">
        <v>484</v>
      </c>
      <c r="Q133" s="5" t="s">
        <v>365</v>
      </c>
      <c r="S133" s="3" t="s">
        <v>180</v>
      </c>
      <c r="T133" s="3" t="s">
        <v>180</v>
      </c>
      <c r="U133" s="3" t="s">
        <v>180</v>
      </c>
      <c r="V133" s="3" t="s">
        <v>182</v>
      </c>
      <c r="W133" s="3" t="s">
        <v>180</v>
      </c>
      <c r="X133" s="3" t="s">
        <v>180</v>
      </c>
      <c r="Y133" s="3" t="s">
        <v>182</v>
      </c>
      <c r="Z133" s="4" t="s">
        <v>182</v>
      </c>
      <c r="AA133" s="18">
        <f t="shared" si="26"/>
        <v>5</v>
      </c>
      <c r="AB133" s="19">
        <f t="shared" si="27"/>
        <v>0.625</v>
      </c>
      <c r="AC133" s="3">
        <v>1</v>
      </c>
      <c r="AD133" s="3">
        <v>2</v>
      </c>
      <c r="AE133" s="3">
        <v>1</v>
      </c>
      <c r="AF133" s="3">
        <v>1</v>
      </c>
      <c r="AG133" s="3">
        <v>2</v>
      </c>
      <c r="AH133" s="3">
        <v>1</v>
      </c>
      <c r="AI133" s="3">
        <v>1</v>
      </c>
      <c r="AJ133" s="3">
        <v>1</v>
      </c>
      <c r="AK133" s="3">
        <v>1</v>
      </c>
      <c r="AL133" s="3">
        <v>2</v>
      </c>
      <c r="AM133" s="3">
        <v>1</v>
      </c>
      <c r="AN133" s="3">
        <v>0</v>
      </c>
      <c r="AO133" s="3">
        <v>2</v>
      </c>
      <c r="AP133" s="3">
        <v>1</v>
      </c>
      <c r="AQ133" s="3">
        <v>1</v>
      </c>
      <c r="AR133" s="3">
        <v>0</v>
      </c>
      <c r="AS133" s="3">
        <v>1</v>
      </c>
      <c r="AT133" s="3">
        <v>1</v>
      </c>
      <c r="AU133" s="3">
        <v>0</v>
      </c>
      <c r="AV133" s="3">
        <v>1</v>
      </c>
      <c r="AW133" s="4">
        <v>1</v>
      </c>
      <c r="AX133" s="6">
        <f t="shared" si="28"/>
        <v>22</v>
      </c>
      <c r="AY133" s="3">
        <f t="shared" si="29"/>
        <v>20</v>
      </c>
      <c r="AZ133" s="5">
        <f t="shared" si="30"/>
        <v>1.1000000000000001</v>
      </c>
      <c r="BA133" s="3">
        <v>1</v>
      </c>
      <c r="BB133" s="3">
        <v>0</v>
      </c>
      <c r="BC133" s="3">
        <v>0</v>
      </c>
      <c r="BD133" s="3">
        <v>1</v>
      </c>
      <c r="BE133" s="3">
        <v>1</v>
      </c>
      <c r="BF133" s="3">
        <v>1</v>
      </c>
      <c r="BG133" s="3">
        <v>0</v>
      </c>
      <c r="BH133" s="3">
        <v>0</v>
      </c>
      <c r="BI133" s="3">
        <v>2</v>
      </c>
      <c r="BJ133" s="3">
        <v>2</v>
      </c>
      <c r="BK133" s="3">
        <v>1</v>
      </c>
      <c r="BL133" s="3">
        <v>1</v>
      </c>
      <c r="BM133" s="3">
        <v>1</v>
      </c>
      <c r="BN133" s="3">
        <v>2</v>
      </c>
      <c r="BO133" s="3">
        <v>1</v>
      </c>
      <c r="BP133" s="3">
        <v>1</v>
      </c>
      <c r="BQ133" s="3">
        <v>1</v>
      </c>
      <c r="BR133" s="3">
        <v>1</v>
      </c>
      <c r="BS133" s="3">
        <v>2</v>
      </c>
      <c r="BT133" s="4">
        <v>2</v>
      </c>
      <c r="BU133" s="4">
        <f t="shared" si="31"/>
        <v>21</v>
      </c>
      <c r="BV133" s="3">
        <f t="shared" si="32"/>
        <v>20</v>
      </c>
      <c r="BW133" s="3">
        <f t="shared" si="33"/>
        <v>1.05</v>
      </c>
      <c r="BX133" s="3">
        <f t="shared" si="34"/>
        <v>3</v>
      </c>
      <c r="BY133" s="3">
        <f t="shared" si="35"/>
        <v>18</v>
      </c>
      <c r="BZ133" s="3">
        <f t="shared" si="36"/>
        <v>3</v>
      </c>
    </row>
    <row r="134" spans="1:78" x14ac:dyDescent="0.25">
      <c r="A134" s="3" t="s">
        <v>101</v>
      </c>
      <c r="B134" s="15">
        <v>3</v>
      </c>
      <c r="C134" s="15">
        <v>1</v>
      </c>
      <c r="D134" s="15">
        <v>0.125</v>
      </c>
      <c r="E134" s="15" t="s">
        <v>353</v>
      </c>
      <c r="F134" s="3">
        <v>3</v>
      </c>
      <c r="G134" s="3">
        <v>0.1</v>
      </c>
      <c r="H134" s="3">
        <v>0.2</v>
      </c>
      <c r="I134" s="3">
        <v>1</v>
      </c>
      <c r="J134" s="5">
        <v>3</v>
      </c>
      <c r="K134" s="3">
        <v>0</v>
      </c>
      <c r="L134" s="3">
        <v>29</v>
      </c>
      <c r="M134" s="3" t="s">
        <v>485</v>
      </c>
      <c r="N134" s="3" t="s">
        <v>486</v>
      </c>
      <c r="O134" s="3" t="s">
        <v>491</v>
      </c>
      <c r="P134" s="3" t="s">
        <v>495</v>
      </c>
      <c r="Q134" s="5" t="s">
        <v>361</v>
      </c>
      <c r="S134" s="3" t="s">
        <v>182</v>
      </c>
      <c r="T134" s="3" t="s">
        <v>180</v>
      </c>
      <c r="U134" s="3" t="s">
        <v>182</v>
      </c>
      <c r="V134" s="3" t="s">
        <v>182</v>
      </c>
      <c r="W134" s="3" t="s">
        <v>182</v>
      </c>
      <c r="X134" s="3" t="s">
        <v>182</v>
      </c>
      <c r="Y134" s="3" t="s">
        <v>182</v>
      </c>
      <c r="Z134" s="4" t="s">
        <v>182</v>
      </c>
      <c r="AA134" s="18">
        <f t="shared" si="26"/>
        <v>1</v>
      </c>
      <c r="AB134" s="19">
        <f t="shared" si="27"/>
        <v>0.125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1</v>
      </c>
      <c r="AM134" s="3">
        <v>0</v>
      </c>
      <c r="AN134" s="3">
        <v>0</v>
      </c>
      <c r="AO134" s="3">
        <v>0</v>
      </c>
      <c r="AP134" s="3">
        <v>0</v>
      </c>
      <c r="AQ134" s="3">
        <v>1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4">
        <v>0</v>
      </c>
      <c r="AX134" s="6">
        <f t="shared" si="28"/>
        <v>2</v>
      </c>
      <c r="AY134" s="3">
        <f t="shared" si="29"/>
        <v>20</v>
      </c>
      <c r="AZ134" s="5">
        <f t="shared" si="30"/>
        <v>0.1</v>
      </c>
      <c r="BA134" s="3">
        <v>0</v>
      </c>
      <c r="BB134" s="3">
        <v>0</v>
      </c>
      <c r="BC134" s="3">
        <v>0</v>
      </c>
      <c r="BD134" s="3">
        <v>1</v>
      </c>
      <c r="BE134" s="3">
        <v>0</v>
      </c>
      <c r="BF134" s="3">
        <v>0</v>
      </c>
      <c r="BG134" s="3">
        <v>1</v>
      </c>
      <c r="BH134" s="3">
        <v>0</v>
      </c>
      <c r="BI134" s="3">
        <v>0</v>
      </c>
      <c r="BJ134" s="3">
        <v>0</v>
      </c>
      <c r="BK134" s="3">
        <v>1</v>
      </c>
      <c r="BL134" s="3">
        <v>1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4">
        <v>0</v>
      </c>
      <c r="BU134" s="4">
        <f t="shared" si="31"/>
        <v>4</v>
      </c>
      <c r="BV134" s="3">
        <f t="shared" si="32"/>
        <v>20</v>
      </c>
      <c r="BW134" s="3">
        <f t="shared" si="33"/>
        <v>0.2</v>
      </c>
      <c r="BX134" s="3">
        <f t="shared" si="34"/>
        <v>1</v>
      </c>
      <c r="BY134" s="3">
        <f t="shared" si="35"/>
        <v>3</v>
      </c>
      <c r="BZ134" s="3">
        <f t="shared" si="36"/>
        <v>3</v>
      </c>
    </row>
    <row r="135" spans="1:78" x14ac:dyDescent="0.25">
      <c r="A135" s="3" t="s">
        <v>64</v>
      </c>
      <c r="B135" s="15">
        <v>2</v>
      </c>
      <c r="C135" s="15">
        <v>5</v>
      </c>
      <c r="D135" s="15">
        <v>0.625</v>
      </c>
      <c r="E135" s="15" t="s">
        <v>356</v>
      </c>
      <c r="F135" s="3">
        <v>2</v>
      </c>
      <c r="G135" s="3">
        <v>0.9</v>
      </c>
      <c r="H135" s="3">
        <v>0.75</v>
      </c>
      <c r="I135" s="3">
        <v>4</v>
      </c>
      <c r="J135" s="5">
        <v>11</v>
      </c>
      <c r="K135" s="3">
        <v>0</v>
      </c>
      <c r="L135" s="3">
        <v>32</v>
      </c>
      <c r="M135" s="3" t="s">
        <v>505</v>
      </c>
      <c r="N135" s="3" t="s">
        <v>486</v>
      </c>
      <c r="O135" s="3" t="s">
        <v>489</v>
      </c>
      <c r="P135" s="3" t="s">
        <v>545</v>
      </c>
      <c r="Q135" s="5" t="s">
        <v>362</v>
      </c>
      <c r="S135" s="3" t="s">
        <v>180</v>
      </c>
      <c r="T135" s="3" t="s">
        <v>180</v>
      </c>
      <c r="U135" s="3" t="s">
        <v>180</v>
      </c>
      <c r="V135" s="3" t="s">
        <v>182</v>
      </c>
      <c r="W135" s="3" t="s">
        <v>182</v>
      </c>
      <c r="X135" s="3" t="s">
        <v>180</v>
      </c>
      <c r="Y135" s="3" t="s">
        <v>180</v>
      </c>
      <c r="Z135" s="4" t="s">
        <v>182</v>
      </c>
      <c r="AA135" s="18">
        <f t="shared" si="26"/>
        <v>5</v>
      </c>
      <c r="AB135" s="19">
        <f t="shared" si="27"/>
        <v>0.625</v>
      </c>
      <c r="AC135" s="3">
        <v>1</v>
      </c>
      <c r="AD135" s="3">
        <v>1</v>
      </c>
      <c r="AE135" s="3">
        <v>0</v>
      </c>
      <c r="AF135" s="3">
        <v>2</v>
      </c>
      <c r="AG135" s="3">
        <v>1</v>
      </c>
      <c r="AH135" s="3">
        <v>1</v>
      </c>
      <c r="AI135" s="3">
        <v>1</v>
      </c>
      <c r="AJ135" s="3">
        <v>0</v>
      </c>
      <c r="AK135" s="3">
        <v>1</v>
      </c>
      <c r="AL135" s="3">
        <v>1</v>
      </c>
      <c r="AM135" s="3">
        <v>0</v>
      </c>
      <c r="AN135" s="3">
        <v>1</v>
      </c>
      <c r="AO135" s="3">
        <v>0</v>
      </c>
      <c r="AP135" s="3">
        <v>2</v>
      </c>
      <c r="AQ135" s="3">
        <v>0</v>
      </c>
      <c r="AR135" s="3">
        <v>2</v>
      </c>
      <c r="AS135" s="3">
        <v>1</v>
      </c>
      <c r="AT135" s="3">
        <v>0</v>
      </c>
      <c r="AU135" s="3">
        <v>2</v>
      </c>
      <c r="AV135" s="3">
        <v>0</v>
      </c>
      <c r="AW135" s="4">
        <v>1</v>
      </c>
      <c r="AX135" s="6">
        <f t="shared" si="28"/>
        <v>18</v>
      </c>
      <c r="AY135" s="3">
        <f t="shared" si="29"/>
        <v>20</v>
      </c>
      <c r="AZ135" s="5">
        <f t="shared" si="30"/>
        <v>0.9</v>
      </c>
      <c r="BA135" s="3">
        <v>1</v>
      </c>
      <c r="BB135" s="3">
        <v>0</v>
      </c>
      <c r="BC135" s="3">
        <v>1</v>
      </c>
      <c r="BD135" s="3">
        <v>1</v>
      </c>
      <c r="BE135" s="3">
        <v>1</v>
      </c>
      <c r="BF135" s="3">
        <v>0</v>
      </c>
      <c r="BG135" s="3">
        <v>0</v>
      </c>
      <c r="BH135" s="3">
        <v>0</v>
      </c>
      <c r="BI135" s="3">
        <v>1</v>
      </c>
      <c r="BJ135" s="3">
        <v>1</v>
      </c>
      <c r="BK135" s="3">
        <v>1</v>
      </c>
      <c r="BL135" s="3">
        <v>0</v>
      </c>
      <c r="BM135" s="3">
        <v>0</v>
      </c>
      <c r="BN135" s="3">
        <v>1</v>
      </c>
      <c r="BO135" s="3">
        <v>1</v>
      </c>
      <c r="BP135" s="3">
        <v>2</v>
      </c>
      <c r="BQ135" s="3">
        <v>1</v>
      </c>
      <c r="BR135" s="3">
        <v>0</v>
      </c>
      <c r="BS135" s="3">
        <v>1</v>
      </c>
      <c r="BT135" s="4">
        <v>2</v>
      </c>
      <c r="BU135" s="4">
        <f t="shared" si="31"/>
        <v>15</v>
      </c>
      <c r="BV135" s="3">
        <f t="shared" si="32"/>
        <v>20</v>
      </c>
      <c r="BW135" s="3">
        <f t="shared" si="33"/>
        <v>0.75</v>
      </c>
      <c r="BX135" s="3">
        <f t="shared" si="34"/>
        <v>4</v>
      </c>
      <c r="BY135" s="3">
        <f t="shared" si="35"/>
        <v>11</v>
      </c>
      <c r="BZ135" s="3">
        <f t="shared" si="36"/>
        <v>3</v>
      </c>
    </row>
    <row r="136" spans="1:78" x14ac:dyDescent="0.25">
      <c r="A136" s="3" t="s">
        <v>65</v>
      </c>
      <c r="B136" s="15">
        <v>2</v>
      </c>
      <c r="C136" s="15">
        <v>1</v>
      </c>
      <c r="D136" s="15">
        <v>0.14285714285714285</v>
      </c>
      <c r="E136" s="15" t="s">
        <v>353</v>
      </c>
      <c r="F136" s="3">
        <v>0</v>
      </c>
      <c r="G136" s="3">
        <v>0.2</v>
      </c>
      <c r="H136" s="3">
        <v>0.35</v>
      </c>
      <c r="I136" s="3">
        <v>0</v>
      </c>
      <c r="J136" s="5">
        <v>7</v>
      </c>
      <c r="K136" s="3">
        <v>1</v>
      </c>
      <c r="L136" s="3">
        <v>27</v>
      </c>
      <c r="M136" s="3" t="s">
        <v>481</v>
      </c>
      <c r="N136" s="3" t="s">
        <v>486</v>
      </c>
      <c r="O136" s="3" t="s">
        <v>494</v>
      </c>
      <c r="P136" s="3" t="s">
        <v>519</v>
      </c>
      <c r="Q136" s="5" t="s">
        <v>361</v>
      </c>
      <c r="T136" s="3" t="s">
        <v>182</v>
      </c>
      <c r="U136" s="3" t="s">
        <v>182</v>
      </c>
      <c r="V136" s="3" t="s">
        <v>180</v>
      </c>
      <c r="W136" s="3" t="s">
        <v>182</v>
      </c>
      <c r="X136" s="3" t="s">
        <v>182</v>
      </c>
      <c r="Y136" s="3" t="s">
        <v>182</v>
      </c>
      <c r="Z136" s="4" t="s">
        <v>182</v>
      </c>
      <c r="AA136" s="18">
        <f t="shared" si="26"/>
        <v>1</v>
      </c>
      <c r="AB136" s="19">
        <f t="shared" si="27"/>
        <v>0.14285714285714285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1</v>
      </c>
      <c r="AJ136" s="3">
        <v>0</v>
      </c>
      <c r="AK136" s="3">
        <v>0</v>
      </c>
      <c r="AL136" s="3">
        <v>1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2</v>
      </c>
      <c r="AU136" s="3">
        <v>0</v>
      </c>
      <c r="AV136" s="3">
        <v>0</v>
      </c>
      <c r="AW136" s="4">
        <v>0</v>
      </c>
      <c r="AX136" s="6">
        <f t="shared" si="28"/>
        <v>4</v>
      </c>
      <c r="AY136" s="3">
        <f t="shared" si="29"/>
        <v>20</v>
      </c>
      <c r="AZ136" s="5">
        <f t="shared" si="30"/>
        <v>0.2</v>
      </c>
      <c r="BA136" s="3">
        <v>0</v>
      </c>
      <c r="BB136" s="3">
        <v>1</v>
      </c>
      <c r="BC136" s="3">
        <v>0</v>
      </c>
      <c r="BD136" s="3">
        <v>0</v>
      </c>
      <c r="BE136" s="3">
        <v>0</v>
      </c>
      <c r="BF136" s="3">
        <v>0</v>
      </c>
      <c r="BG136" s="3">
        <v>1</v>
      </c>
      <c r="BH136" s="3">
        <v>1</v>
      </c>
      <c r="BI136" s="3">
        <v>0</v>
      </c>
      <c r="BJ136" s="3">
        <v>1</v>
      </c>
      <c r="BK136" s="3">
        <v>0</v>
      </c>
      <c r="BL136" s="3">
        <v>0</v>
      </c>
      <c r="BM136" s="3">
        <v>0</v>
      </c>
      <c r="BN136" s="3">
        <v>0</v>
      </c>
      <c r="BO136" s="3">
        <v>1</v>
      </c>
      <c r="BP136" s="3">
        <v>0</v>
      </c>
      <c r="BQ136" s="3">
        <v>2</v>
      </c>
      <c r="BR136" s="3">
        <v>0</v>
      </c>
      <c r="BS136" s="3">
        <v>0</v>
      </c>
      <c r="BT136" s="4">
        <v>0</v>
      </c>
      <c r="BU136" s="4">
        <f t="shared" si="31"/>
        <v>7</v>
      </c>
      <c r="BV136" s="3">
        <f t="shared" si="32"/>
        <v>20</v>
      </c>
      <c r="BW136" s="3">
        <f t="shared" si="33"/>
        <v>0.35</v>
      </c>
      <c r="BX136" s="3">
        <f t="shared" si="34"/>
        <v>0</v>
      </c>
      <c r="BY136" s="3">
        <f t="shared" si="35"/>
        <v>7</v>
      </c>
      <c r="BZ136" s="3">
        <f t="shared" si="36"/>
        <v>3</v>
      </c>
    </row>
    <row r="137" spans="1:78" x14ac:dyDescent="0.25">
      <c r="A137" s="3" t="s">
        <v>66</v>
      </c>
      <c r="B137" s="15">
        <v>2</v>
      </c>
      <c r="C137" s="15">
        <v>0</v>
      </c>
      <c r="D137" s="15">
        <v>0</v>
      </c>
      <c r="E137" s="15" t="s">
        <v>353</v>
      </c>
      <c r="F137" s="3">
        <v>1</v>
      </c>
      <c r="G137" s="3">
        <v>0.2</v>
      </c>
      <c r="H137" s="3">
        <v>0.25</v>
      </c>
      <c r="I137" s="3">
        <v>0</v>
      </c>
      <c r="J137" s="5">
        <v>5</v>
      </c>
      <c r="K137" s="3">
        <v>1</v>
      </c>
      <c r="L137" s="3">
        <v>48</v>
      </c>
      <c r="M137" s="3" t="s">
        <v>488</v>
      </c>
      <c r="N137" s="3" t="s">
        <v>497</v>
      </c>
      <c r="O137" s="3" t="s">
        <v>483</v>
      </c>
      <c r="P137" s="3" t="s">
        <v>524</v>
      </c>
      <c r="Q137" s="5" t="s">
        <v>361</v>
      </c>
      <c r="S137" s="3" t="s">
        <v>182</v>
      </c>
      <c r="T137" s="3" t="s">
        <v>182</v>
      </c>
      <c r="U137" s="3" t="s">
        <v>182</v>
      </c>
      <c r="V137" s="3" t="s">
        <v>182</v>
      </c>
      <c r="W137" s="3" t="s">
        <v>182</v>
      </c>
      <c r="X137" s="3" t="s">
        <v>182</v>
      </c>
      <c r="Y137" s="3" t="s">
        <v>182</v>
      </c>
      <c r="Z137" s="4" t="s">
        <v>182</v>
      </c>
      <c r="AA137" s="18">
        <f t="shared" si="26"/>
        <v>0</v>
      </c>
      <c r="AB137" s="19">
        <f t="shared" si="27"/>
        <v>0</v>
      </c>
      <c r="AC137" s="3">
        <v>0</v>
      </c>
      <c r="AD137" s="3">
        <v>0</v>
      </c>
      <c r="AE137" s="3">
        <v>0</v>
      </c>
      <c r="AF137" s="3">
        <v>1</v>
      </c>
      <c r="AG137" s="3">
        <v>1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1</v>
      </c>
      <c r="AS137" s="3">
        <v>1</v>
      </c>
      <c r="AT137" s="3">
        <v>0</v>
      </c>
      <c r="AU137" s="3">
        <v>0</v>
      </c>
      <c r="AV137" s="3">
        <v>0</v>
      </c>
      <c r="AW137" s="4">
        <v>0</v>
      </c>
      <c r="AX137" s="6">
        <f t="shared" si="28"/>
        <v>4</v>
      </c>
      <c r="AY137" s="3">
        <f t="shared" si="29"/>
        <v>20</v>
      </c>
      <c r="AZ137" s="5">
        <f t="shared" si="30"/>
        <v>0.2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1</v>
      </c>
      <c r="BK137" s="3">
        <v>0</v>
      </c>
      <c r="BL137" s="3">
        <v>0</v>
      </c>
      <c r="BM137" s="3">
        <v>0</v>
      </c>
      <c r="BN137" s="3">
        <v>1</v>
      </c>
      <c r="BO137" s="3">
        <v>1</v>
      </c>
      <c r="BP137" s="3">
        <v>1</v>
      </c>
      <c r="BQ137" s="3">
        <v>0</v>
      </c>
      <c r="BR137" s="3">
        <v>0</v>
      </c>
      <c r="BS137" s="3">
        <v>1</v>
      </c>
      <c r="BT137" s="4">
        <v>0</v>
      </c>
      <c r="BU137" s="4">
        <f t="shared" si="31"/>
        <v>5</v>
      </c>
      <c r="BV137" s="3">
        <f t="shared" si="32"/>
        <v>20</v>
      </c>
      <c r="BW137" s="3">
        <f t="shared" si="33"/>
        <v>0.25</v>
      </c>
      <c r="BX137" s="3">
        <f t="shared" si="34"/>
        <v>0</v>
      </c>
      <c r="BY137" s="3">
        <f t="shared" si="35"/>
        <v>5</v>
      </c>
      <c r="BZ137" s="3">
        <f t="shared" si="36"/>
        <v>3</v>
      </c>
    </row>
    <row r="138" spans="1:78" x14ac:dyDescent="0.25">
      <c r="A138" s="3" t="s">
        <v>102</v>
      </c>
      <c r="B138" s="15">
        <v>3</v>
      </c>
      <c r="C138" s="15">
        <v>3</v>
      </c>
      <c r="D138" s="15">
        <v>0.375</v>
      </c>
      <c r="E138" s="15" t="s">
        <v>356</v>
      </c>
      <c r="F138" s="3">
        <v>3</v>
      </c>
      <c r="G138" s="3">
        <v>0.6</v>
      </c>
      <c r="H138" s="3">
        <v>0.6</v>
      </c>
      <c r="I138" s="3">
        <v>2</v>
      </c>
      <c r="J138" s="5">
        <v>10</v>
      </c>
      <c r="K138" s="3">
        <v>0</v>
      </c>
      <c r="L138" s="3">
        <v>21</v>
      </c>
      <c r="M138" s="3" t="s">
        <v>488</v>
      </c>
      <c r="N138" s="3" t="s">
        <v>500</v>
      </c>
      <c r="O138" s="3" t="s">
        <v>483</v>
      </c>
      <c r="P138" s="3" t="s">
        <v>484</v>
      </c>
      <c r="Q138" s="5" t="s">
        <v>361</v>
      </c>
      <c r="S138" s="3" t="s">
        <v>180</v>
      </c>
      <c r="T138" s="3" t="s">
        <v>180</v>
      </c>
      <c r="U138" s="3" t="s">
        <v>182</v>
      </c>
      <c r="V138" s="3" t="s">
        <v>180</v>
      </c>
      <c r="W138" s="3" t="s">
        <v>182</v>
      </c>
      <c r="X138" s="3" t="s">
        <v>182</v>
      </c>
      <c r="Y138" s="3" t="s">
        <v>182</v>
      </c>
      <c r="Z138" s="4" t="s">
        <v>182</v>
      </c>
      <c r="AA138" s="18">
        <f t="shared" si="26"/>
        <v>3</v>
      </c>
      <c r="AB138" s="19">
        <f t="shared" si="27"/>
        <v>0.375</v>
      </c>
      <c r="AC138" s="3">
        <v>0</v>
      </c>
      <c r="AD138" s="3">
        <v>0</v>
      </c>
      <c r="AE138" s="3">
        <v>0</v>
      </c>
      <c r="AF138" s="3">
        <v>2</v>
      </c>
      <c r="AG138" s="3">
        <v>1</v>
      </c>
      <c r="AH138" s="3">
        <v>0</v>
      </c>
      <c r="AI138" s="3">
        <v>1</v>
      </c>
      <c r="AJ138" s="3">
        <v>1</v>
      </c>
      <c r="AK138" s="3">
        <v>0</v>
      </c>
      <c r="AL138" s="3">
        <v>1</v>
      </c>
      <c r="AM138" s="3">
        <v>1</v>
      </c>
      <c r="AN138" s="3">
        <v>1</v>
      </c>
      <c r="AO138" s="3">
        <v>1</v>
      </c>
      <c r="AP138" s="3">
        <v>1</v>
      </c>
      <c r="AQ138" s="3">
        <v>0</v>
      </c>
      <c r="AR138" s="3">
        <v>0</v>
      </c>
      <c r="AS138" s="3">
        <v>0</v>
      </c>
      <c r="AT138" s="3">
        <v>2</v>
      </c>
      <c r="AU138" s="3">
        <v>0</v>
      </c>
      <c r="AV138" s="3">
        <v>0</v>
      </c>
      <c r="AW138" s="4">
        <v>0</v>
      </c>
      <c r="AX138" s="6">
        <f t="shared" si="28"/>
        <v>12</v>
      </c>
      <c r="AY138" s="3">
        <f t="shared" si="29"/>
        <v>20</v>
      </c>
      <c r="AZ138" s="5">
        <f t="shared" si="30"/>
        <v>0.6</v>
      </c>
      <c r="BA138" s="3">
        <v>1</v>
      </c>
      <c r="BB138" s="3">
        <v>1</v>
      </c>
      <c r="BC138" s="3">
        <v>1</v>
      </c>
      <c r="BD138" s="3">
        <v>2</v>
      </c>
      <c r="BE138" s="3">
        <v>0</v>
      </c>
      <c r="BF138" s="3">
        <v>0</v>
      </c>
      <c r="BG138" s="3">
        <v>1</v>
      </c>
      <c r="BH138" s="3">
        <v>1</v>
      </c>
      <c r="BI138" s="3">
        <v>0</v>
      </c>
      <c r="BJ138" s="3">
        <v>2</v>
      </c>
      <c r="BK138" s="3">
        <v>1</v>
      </c>
      <c r="BL138" s="3">
        <v>0</v>
      </c>
      <c r="BM138" s="3">
        <v>1</v>
      </c>
      <c r="BN138" s="3">
        <v>0</v>
      </c>
      <c r="BO138" s="3">
        <v>0</v>
      </c>
      <c r="BP138" s="3">
        <v>0</v>
      </c>
      <c r="BQ138" s="3">
        <v>0</v>
      </c>
      <c r="BR138" s="3">
        <v>1</v>
      </c>
      <c r="BS138" s="3">
        <v>0</v>
      </c>
      <c r="BT138" s="4">
        <v>0</v>
      </c>
      <c r="BU138" s="4">
        <f t="shared" si="31"/>
        <v>12</v>
      </c>
      <c r="BV138" s="3">
        <f t="shared" si="32"/>
        <v>20</v>
      </c>
      <c r="BW138" s="3">
        <f t="shared" si="33"/>
        <v>0.6</v>
      </c>
      <c r="BX138" s="3">
        <f t="shared" si="34"/>
        <v>2</v>
      </c>
      <c r="BY138" s="3">
        <f t="shared" si="35"/>
        <v>10</v>
      </c>
      <c r="BZ138" s="3">
        <f t="shared" si="36"/>
        <v>3</v>
      </c>
    </row>
    <row r="139" spans="1:78" x14ac:dyDescent="0.25">
      <c r="A139" s="3" t="s">
        <v>142</v>
      </c>
      <c r="B139" s="15">
        <v>4</v>
      </c>
      <c r="C139" s="15">
        <v>3</v>
      </c>
      <c r="D139" s="15">
        <v>0.42857142857142855</v>
      </c>
      <c r="E139" s="15" t="s">
        <v>356</v>
      </c>
      <c r="F139" s="3">
        <v>0</v>
      </c>
      <c r="G139" s="3">
        <v>0.55000000000000004</v>
      </c>
      <c r="H139" s="3">
        <v>0.7</v>
      </c>
      <c r="I139" s="3">
        <v>1</v>
      </c>
      <c r="J139" s="5">
        <v>13</v>
      </c>
      <c r="K139" s="3">
        <v>1</v>
      </c>
      <c r="L139" s="3">
        <v>25</v>
      </c>
      <c r="M139" s="3" t="s">
        <v>485</v>
      </c>
      <c r="N139" s="3" t="s">
        <v>509</v>
      </c>
      <c r="O139" s="3" t="s">
        <v>491</v>
      </c>
      <c r="P139" s="3" t="s">
        <v>499</v>
      </c>
      <c r="Q139" s="5" t="s">
        <v>362</v>
      </c>
      <c r="R139" s="4"/>
      <c r="S139" s="3" t="s">
        <v>180</v>
      </c>
      <c r="T139" s="3" t="s">
        <v>180</v>
      </c>
      <c r="U139" s="3" t="s">
        <v>180</v>
      </c>
      <c r="V139" s="3" t="s">
        <v>182</v>
      </c>
      <c r="W139" s="3" t="s">
        <v>182</v>
      </c>
      <c r="X139" s="3" t="s">
        <v>182</v>
      </c>
      <c r="Z139" s="4" t="s">
        <v>182</v>
      </c>
      <c r="AA139" s="18">
        <f t="shared" si="26"/>
        <v>3</v>
      </c>
      <c r="AB139" s="19">
        <f t="shared" si="27"/>
        <v>0.42857142857142855</v>
      </c>
      <c r="AC139" s="3">
        <v>0</v>
      </c>
      <c r="AD139" s="3">
        <v>0</v>
      </c>
      <c r="AE139" s="3">
        <v>0</v>
      </c>
      <c r="AF139" s="3">
        <v>2</v>
      </c>
      <c r="AG139" s="3">
        <v>3</v>
      </c>
      <c r="AH139" s="3">
        <v>1</v>
      </c>
      <c r="AI139" s="3">
        <v>1</v>
      </c>
      <c r="AJ139" s="3">
        <v>1</v>
      </c>
      <c r="AK139" s="3">
        <v>1</v>
      </c>
      <c r="AL139" s="3">
        <v>1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1</v>
      </c>
      <c r="AV139" s="3">
        <v>0</v>
      </c>
      <c r="AW139" s="4">
        <v>0</v>
      </c>
      <c r="AX139" s="6">
        <f t="shared" si="28"/>
        <v>11</v>
      </c>
      <c r="AY139" s="3">
        <f t="shared" si="29"/>
        <v>20</v>
      </c>
      <c r="AZ139" s="5">
        <f t="shared" si="30"/>
        <v>0.55000000000000004</v>
      </c>
      <c r="BA139" s="3">
        <v>0</v>
      </c>
      <c r="BB139" s="3">
        <v>0</v>
      </c>
      <c r="BC139" s="3">
        <v>0</v>
      </c>
      <c r="BD139" s="3">
        <v>1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1</v>
      </c>
      <c r="BK139" s="3">
        <v>1</v>
      </c>
      <c r="BL139" s="3">
        <v>3</v>
      </c>
      <c r="BM139" s="3">
        <v>0</v>
      </c>
      <c r="BN139" s="3">
        <v>1</v>
      </c>
      <c r="BO139" s="3">
        <v>1</v>
      </c>
      <c r="BP139" s="3">
        <v>1</v>
      </c>
      <c r="BQ139" s="3">
        <v>2</v>
      </c>
      <c r="BR139" s="3">
        <v>2</v>
      </c>
      <c r="BS139" s="3">
        <v>1</v>
      </c>
      <c r="BT139" s="4">
        <v>0</v>
      </c>
      <c r="BU139" s="4">
        <f t="shared" si="31"/>
        <v>14</v>
      </c>
      <c r="BV139" s="3">
        <f t="shared" si="32"/>
        <v>20</v>
      </c>
      <c r="BW139" s="3">
        <f t="shared" si="33"/>
        <v>0.7</v>
      </c>
      <c r="BX139" s="3">
        <f t="shared" si="34"/>
        <v>1</v>
      </c>
      <c r="BY139" s="3">
        <f t="shared" si="35"/>
        <v>13</v>
      </c>
      <c r="BZ139" s="3">
        <f t="shared" si="36"/>
        <v>3</v>
      </c>
    </row>
    <row r="140" spans="1:78" x14ac:dyDescent="0.25">
      <c r="A140" s="3" t="s">
        <v>67</v>
      </c>
      <c r="B140" s="15">
        <v>2</v>
      </c>
      <c r="C140" s="15">
        <v>4</v>
      </c>
      <c r="D140" s="15">
        <v>0.5</v>
      </c>
      <c r="E140" s="15" t="s">
        <v>356</v>
      </c>
      <c r="F140" s="3">
        <v>3</v>
      </c>
      <c r="G140" s="3">
        <v>0.8</v>
      </c>
      <c r="H140" s="3">
        <v>1.85</v>
      </c>
      <c r="I140" s="3">
        <v>6</v>
      </c>
      <c r="J140" s="5">
        <v>31</v>
      </c>
      <c r="K140" s="3">
        <v>1</v>
      </c>
      <c r="L140" s="3">
        <v>45</v>
      </c>
      <c r="M140" s="3" t="s">
        <v>481</v>
      </c>
      <c r="N140" s="3" t="s">
        <v>486</v>
      </c>
      <c r="O140" s="3" t="s">
        <v>494</v>
      </c>
      <c r="P140" s="3" t="s">
        <v>562</v>
      </c>
      <c r="Q140" s="5" t="s">
        <v>361</v>
      </c>
      <c r="S140" s="3" t="s">
        <v>180</v>
      </c>
      <c r="T140" s="3" t="s">
        <v>180</v>
      </c>
      <c r="U140" s="3" t="s">
        <v>180</v>
      </c>
      <c r="V140" s="3" t="s">
        <v>180</v>
      </c>
      <c r="W140" s="3" t="s">
        <v>182</v>
      </c>
      <c r="X140" s="3" t="s">
        <v>182</v>
      </c>
      <c r="Y140" s="3" t="s">
        <v>182</v>
      </c>
      <c r="Z140" s="4" t="s">
        <v>182</v>
      </c>
      <c r="AA140" s="18">
        <f t="shared" si="26"/>
        <v>4</v>
      </c>
      <c r="AB140" s="19">
        <f t="shared" si="27"/>
        <v>0.5</v>
      </c>
      <c r="AC140" s="3">
        <v>0</v>
      </c>
      <c r="AD140" s="3">
        <v>1</v>
      </c>
      <c r="AE140" s="3">
        <v>1</v>
      </c>
      <c r="AF140" s="3">
        <v>2</v>
      </c>
      <c r="AG140" s="3">
        <v>2</v>
      </c>
      <c r="AH140" s="3">
        <v>1</v>
      </c>
      <c r="AI140" s="3">
        <v>1</v>
      </c>
      <c r="AJ140" s="3">
        <v>1</v>
      </c>
      <c r="AK140" s="3">
        <v>0</v>
      </c>
      <c r="AL140" s="3">
        <v>2</v>
      </c>
      <c r="AM140" s="3">
        <v>0</v>
      </c>
      <c r="AN140" s="3">
        <v>1</v>
      </c>
      <c r="AO140" s="3">
        <v>1</v>
      </c>
      <c r="AP140" s="3">
        <v>2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1</v>
      </c>
      <c r="AW140" s="4">
        <v>0</v>
      </c>
      <c r="AX140" s="6">
        <f t="shared" si="28"/>
        <v>16</v>
      </c>
      <c r="AY140" s="3">
        <f t="shared" si="29"/>
        <v>20</v>
      </c>
      <c r="AZ140" s="5">
        <f t="shared" si="30"/>
        <v>0.8</v>
      </c>
      <c r="BA140" s="3">
        <v>1</v>
      </c>
      <c r="BB140" s="3">
        <v>3</v>
      </c>
      <c r="BC140" s="3">
        <v>3</v>
      </c>
      <c r="BD140" s="3">
        <v>2</v>
      </c>
      <c r="BE140" s="3">
        <v>2</v>
      </c>
      <c r="BF140" s="3">
        <v>0</v>
      </c>
      <c r="BG140" s="3">
        <v>3</v>
      </c>
      <c r="BH140" s="3">
        <v>2</v>
      </c>
      <c r="BI140" s="3">
        <v>1</v>
      </c>
      <c r="BJ140" s="3">
        <v>1</v>
      </c>
      <c r="BK140" s="3">
        <v>3</v>
      </c>
      <c r="BL140" s="3">
        <v>3</v>
      </c>
      <c r="BM140" s="3">
        <v>2</v>
      </c>
      <c r="BN140" s="3">
        <v>2</v>
      </c>
      <c r="BO140" s="3">
        <v>1</v>
      </c>
      <c r="BP140" s="3">
        <v>1</v>
      </c>
      <c r="BQ140" s="3">
        <v>2</v>
      </c>
      <c r="BR140" s="3">
        <v>2</v>
      </c>
      <c r="BS140" s="3">
        <v>3</v>
      </c>
      <c r="BT140" s="4">
        <v>0</v>
      </c>
      <c r="BU140" s="4">
        <f t="shared" si="31"/>
        <v>37</v>
      </c>
      <c r="BV140" s="3">
        <f t="shared" si="32"/>
        <v>20</v>
      </c>
      <c r="BW140" s="3">
        <f t="shared" si="33"/>
        <v>1.85</v>
      </c>
      <c r="BX140" s="3">
        <f t="shared" si="34"/>
        <v>6</v>
      </c>
      <c r="BY140" s="3">
        <f t="shared" si="35"/>
        <v>31</v>
      </c>
      <c r="BZ140" s="3">
        <f t="shared" si="36"/>
        <v>3</v>
      </c>
    </row>
    <row r="141" spans="1:78" x14ac:dyDescent="0.25">
      <c r="A141" s="3" t="s">
        <v>103</v>
      </c>
      <c r="B141" s="15">
        <v>3</v>
      </c>
      <c r="C141" s="15">
        <v>5</v>
      </c>
      <c r="D141" s="15">
        <v>0.7142857142857143</v>
      </c>
      <c r="E141" s="15" t="s">
        <v>356</v>
      </c>
      <c r="F141" s="3">
        <v>3</v>
      </c>
      <c r="G141" s="3">
        <v>0.45</v>
      </c>
      <c r="H141" s="3">
        <v>1.55</v>
      </c>
      <c r="I141" s="3">
        <v>4</v>
      </c>
      <c r="J141" s="5">
        <v>27</v>
      </c>
      <c r="K141" s="3">
        <v>0</v>
      </c>
      <c r="L141" s="3">
        <v>45</v>
      </c>
      <c r="M141" s="3" t="s">
        <v>488</v>
      </c>
      <c r="N141" s="3" t="s">
        <v>497</v>
      </c>
      <c r="O141" s="3" t="s">
        <v>489</v>
      </c>
      <c r="P141" s="3" t="s">
        <v>563</v>
      </c>
      <c r="Q141" s="5" t="s">
        <v>361</v>
      </c>
      <c r="S141" s="3" t="s">
        <v>180</v>
      </c>
      <c r="T141" s="3" t="s">
        <v>182</v>
      </c>
      <c r="U141" s="3" t="s">
        <v>180</v>
      </c>
      <c r="V141" s="3" t="s">
        <v>180</v>
      </c>
      <c r="W141" s="3" t="s">
        <v>180</v>
      </c>
      <c r="X141" s="3" t="s">
        <v>180</v>
      </c>
      <c r="Z141" s="4" t="s">
        <v>182</v>
      </c>
      <c r="AA141" s="18">
        <f t="shared" si="26"/>
        <v>5</v>
      </c>
      <c r="AB141" s="19">
        <f t="shared" si="27"/>
        <v>0.7142857142857143</v>
      </c>
      <c r="AC141" s="3">
        <v>0</v>
      </c>
      <c r="AD141" s="3">
        <v>0</v>
      </c>
      <c r="AE141" s="3">
        <v>0</v>
      </c>
      <c r="AF141" s="3">
        <v>2</v>
      </c>
      <c r="AG141" s="3">
        <v>1</v>
      </c>
      <c r="AH141" s="3">
        <v>1</v>
      </c>
      <c r="AI141" s="3">
        <v>0</v>
      </c>
      <c r="AJ141" s="3">
        <v>0</v>
      </c>
      <c r="AK141" s="3">
        <v>0</v>
      </c>
      <c r="AL141" s="3">
        <v>1</v>
      </c>
      <c r="AM141" s="3">
        <v>0</v>
      </c>
      <c r="AN141" s="3">
        <v>0</v>
      </c>
      <c r="AO141" s="3">
        <v>0</v>
      </c>
      <c r="AP141" s="3">
        <v>1</v>
      </c>
      <c r="AQ141" s="3">
        <v>0</v>
      </c>
      <c r="AR141" s="3">
        <v>0</v>
      </c>
      <c r="AS141" s="3">
        <v>1</v>
      </c>
      <c r="AT141" s="3">
        <v>2</v>
      </c>
      <c r="AU141" s="3">
        <v>0</v>
      </c>
      <c r="AV141" s="3">
        <v>0</v>
      </c>
      <c r="AW141" s="4">
        <v>0</v>
      </c>
      <c r="AX141" s="6">
        <f t="shared" si="28"/>
        <v>9</v>
      </c>
      <c r="AY141" s="3">
        <f t="shared" si="29"/>
        <v>20</v>
      </c>
      <c r="AZ141" s="5">
        <f t="shared" si="30"/>
        <v>0.45</v>
      </c>
      <c r="BA141" s="3">
        <v>1</v>
      </c>
      <c r="BB141" s="3">
        <v>2</v>
      </c>
      <c r="BC141" s="3">
        <v>2</v>
      </c>
      <c r="BD141" s="3">
        <v>2</v>
      </c>
      <c r="BE141" s="3">
        <v>1</v>
      </c>
      <c r="BF141" s="3">
        <v>1</v>
      </c>
      <c r="BG141" s="3">
        <v>2</v>
      </c>
      <c r="BH141" s="3">
        <v>2</v>
      </c>
      <c r="BI141" s="3">
        <v>0</v>
      </c>
      <c r="BJ141" s="3">
        <v>1</v>
      </c>
      <c r="BK141" s="3">
        <v>2</v>
      </c>
      <c r="BL141" s="3">
        <v>3</v>
      </c>
      <c r="BM141" s="3">
        <v>1</v>
      </c>
      <c r="BN141" s="3">
        <v>2</v>
      </c>
      <c r="BO141" s="3">
        <v>2</v>
      </c>
      <c r="BP141" s="3">
        <v>2</v>
      </c>
      <c r="BQ141" s="3">
        <v>0</v>
      </c>
      <c r="BR141" s="3">
        <v>2</v>
      </c>
      <c r="BS141" s="3">
        <v>3</v>
      </c>
      <c r="BT141" s="4">
        <v>0</v>
      </c>
      <c r="BU141" s="4">
        <f t="shared" si="31"/>
        <v>31</v>
      </c>
      <c r="BV141" s="3">
        <f t="shared" si="32"/>
        <v>20</v>
      </c>
      <c r="BW141" s="3">
        <f t="shared" si="33"/>
        <v>1.55</v>
      </c>
      <c r="BX141" s="3">
        <f t="shared" si="34"/>
        <v>4</v>
      </c>
      <c r="BY141" s="3">
        <f t="shared" si="35"/>
        <v>27</v>
      </c>
      <c r="BZ141" s="3">
        <f t="shared" si="36"/>
        <v>3</v>
      </c>
    </row>
    <row r="142" spans="1:78" x14ac:dyDescent="0.25">
      <c r="A142" s="3" t="s">
        <v>21</v>
      </c>
      <c r="B142" s="15">
        <v>1</v>
      </c>
      <c r="C142" s="15">
        <v>1</v>
      </c>
      <c r="D142" s="15">
        <v>0.125</v>
      </c>
      <c r="E142" s="15" t="s">
        <v>353</v>
      </c>
      <c r="F142" s="3">
        <v>2</v>
      </c>
      <c r="G142" s="3">
        <v>0.15</v>
      </c>
      <c r="H142" s="3">
        <v>0.35</v>
      </c>
      <c r="I142" s="3">
        <v>1</v>
      </c>
      <c r="J142" s="5">
        <v>6</v>
      </c>
      <c r="K142" s="3">
        <v>0</v>
      </c>
      <c r="L142" s="3">
        <v>40</v>
      </c>
      <c r="M142" s="3" t="s">
        <v>505</v>
      </c>
      <c r="N142" s="3" t="s">
        <v>486</v>
      </c>
      <c r="O142" s="3" t="s">
        <v>494</v>
      </c>
      <c r="P142" s="3" t="s">
        <v>182</v>
      </c>
      <c r="Q142" s="5" t="s">
        <v>361</v>
      </c>
      <c r="S142" s="3" t="s">
        <v>182</v>
      </c>
      <c r="T142" s="3" t="s">
        <v>182</v>
      </c>
      <c r="U142" s="3" t="s">
        <v>182</v>
      </c>
      <c r="V142" s="3" t="s">
        <v>182</v>
      </c>
      <c r="W142" s="3" t="s">
        <v>182</v>
      </c>
      <c r="X142" s="3" t="s">
        <v>180</v>
      </c>
      <c r="Y142" s="3" t="s">
        <v>182</v>
      </c>
      <c r="Z142" s="4" t="s">
        <v>182</v>
      </c>
      <c r="AA142" s="18">
        <f t="shared" si="26"/>
        <v>1</v>
      </c>
      <c r="AB142" s="19">
        <f t="shared" si="27"/>
        <v>0.125</v>
      </c>
      <c r="AC142" s="3">
        <v>0</v>
      </c>
      <c r="AD142" s="3">
        <v>0</v>
      </c>
      <c r="AE142" s="3">
        <v>0</v>
      </c>
      <c r="AF142" s="3">
        <v>0</v>
      </c>
      <c r="AG142" s="3">
        <v>1</v>
      </c>
      <c r="AH142" s="3">
        <v>0</v>
      </c>
      <c r="AI142" s="3">
        <v>0</v>
      </c>
      <c r="AJ142" s="3">
        <v>0</v>
      </c>
      <c r="AK142" s="3">
        <v>0</v>
      </c>
      <c r="AL142" s="3">
        <v>1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1</v>
      </c>
      <c r="AU142" s="3">
        <v>0</v>
      </c>
      <c r="AV142" s="3">
        <v>0</v>
      </c>
      <c r="AW142" s="4">
        <v>0</v>
      </c>
      <c r="AX142" s="6">
        <f t="shared" si="28"/>
        <v>3</v>
      </c>
      <c r="AY142" s="3">
        <f t="shared" si="29"/>
        <v>20</v>
      </c>
      <c r="AZ142" s="5">
        <f t="shared" si="30"/>
        <v>0.15</v>
      </c>
      <c r="BA142" s="3">
        <v>0</v>
      </c>
      <c r="BB142" s="3">
        <v>1</v>
      </c>
      <c r="BC142" s="3">
        <v>1</v>
      </c>
      <c r="BD142" s="3">
        <v>0</v>
      </c>
      <c r="BE142" s="3">
        <v>1</v>
      </c>
      <c r="BF142" s="3">
        <v>0</v>
      </c>
      <c r="BG142" s="3">
        <v>1</v>
      </c>
      <c r="BH142" s="3">
        <v>1</v>
      </c>
      <c r="BI142" s="3">
        <v>0</v>
      </c>
      <c r="BJ142" s="3">
        <v>0</v>
      </c>
      <c r="BK142" s="3">
        <v>0</v>
      </c>
      <c r="BL142" s="3">
        <v>1</v>
      </c>
      <c r="BM142" s="3">
        <v>0</v>
      </c>
      <c r="BN142" s="3">
        <v>0</v>
      </c>
      <c r="BO142" s="3">
        <v>0</v>
      </c>
      <c r="BP142" s="3">
        <v>1</v>
      </c>
      <c r="BQ142" s="3">
        <v>0</v>
      </c>
      <c r="BR142" s="3">
        <v>0</v>
      </c>
      <c r="BS142" s="3">
        <v>0</v>
      </c>
      <c r="BT142" s="4">
        <v>0</v>
      </c>
      <c r="BU142" s="4">
        <f t="shared" si="31"/>
        <v>7</v>
      </c>
      <c r="BV142" s="3">
        <f t="shared" si="32"/>
        <v>20</v>
      </c>
      <c r="BW142" s="3">
        <f t="shared" si="33"/>
        <v>0.35</v>
      </c>
      <c r="BX142" s="3">
        <f t="shared" si="34"/>
        <v>1</v>
      </c>
      <c r="BY142" s="3">
        <f t="shared" si="35"/>
        <v>6</v>
      </c>
      <c r="BZ142" s="3">
        <f t="shared" si="36"/>
        <v>3</v>
      </c>
    </row>
    <row r="143" spans="1:78" x14ac:dyDescent="0.25">
      <c r="A143" s="3" t="s">
        <v>143</v>
      </c>
      <c r="B143" s="15">
        <v>4</v>
      </c>
      <c r="C143" s="15">
        <v>4</v>
      </c>
      <c r="D143" s="15">
        <v>0.5</v>
      </c>
      <c r="E143" s="15" t="s">
        <v>356</v>
      </c>
      <c r="F143" s="3">
        <v>2</v>
      </c>
      <c r="G143" s="3">
        <v>0.25</v>
      </c>
      <c r="H143" s="3">
        <v>0.15</v>
      </c>
      <c r="I143" s="3">
        <v>0</v>
      </c>
      <c r="J143" s="5">
        <v>3</v>
      </c>
      <c r="K143" s="3">
        <v>1</v>
      </c>
      <c r="L143" s="3">
        <v>32</v>
      </c>
      <c r="M143" s="3" t="s">
        <v>505</v>
      </c>
      <c r="N143" s="3" t="s">
        <v>497</v>
      </c>
      <c r="O143" s="3" t="s">
        <v>491</v>
      </c>
      <c r="P143" s="3" t="s">
        <v>499</v>
      </c>
      <c r="Q143" s="5" t="s">
        <v>361</v>
      </c>
      <c r="R143" s="4"/>
      <c r="S143" s="3" t="s">
        <v>180</v>
      </c>
      <c r="T143" s="3" t="s">
        <v>180</v>
      </c>
      <c r="U143" s="3" t="s">
        <v>180</v>
      </c>
      <c r="V143" s="3" t="s">
        <v>180</v>
      </c>
      <c r="W143" s="3" t="s">
        <v>182</v>
      </c>
      <c r="X143" s="3" t="s">
        <v>182</v>
      </c>
      <c r="Y143" s="3" t="s">
        <v>182</v>
      </c>
      <c r="Z143" s="4" t="s">
        <v>182</v>
      </c>
      <c r="AA143" s="18">
        <f t="shared" si="26"/>
        <v>4</v>
      </c>
      <c r="AB143" s="19">
        <f t="shared" si="27"/>
        <v>0.5</v>
      </c>
      <c r="AC143" s="3">
        <v>0</v>
      </c>
      <c r="AD143" s="3">
        <v>2</v>
      </c>
      <c r="AE143" s="3">
        <v>0</v>
      </c>
      <c r="AF143" s="3">
        <v>1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1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1</v>
      </c>
      <c r="AU143" s="3">
        <v>0</v>
      </c>
      <c r="AV143" s="3">
        <v>0</v>
      </c>
      <c r="AW143" s="4">
        <v>0</v>
      </c>
      <c r="AX143" s="6">
        <f t="shared" si="28"/>
        <v>5</v>
      </c>
      <c r="AY143" s="3">
        <f t="shared" si="29"/>
        <v>20</v>
      </c>
      <c r="AZ143" s="5">
        <f t="shared" si="30"/>
        <v>0.25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1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1</v>
      </c>
      <c r="BP143" s="3">
        <v>0</v>
      </c>
      <c r="BQ143" s="3">
        <v>0</v>
      </c>
      <c r="BR143" s="3">
        <v>0</v>
      </c>
      <c r="BS143" s="3">
        <v>1</v>
      </c>
      <c r="BT143" s="4">
        <v>0</v>
      </c>
      <c r="BU143" s="4">
        <f t="shared" si="31"/>
        <v>3</v>
      </c>
      <c r="BV143" s="3">
        <f t="shared" si="32"/>
        <v>20</v>
      </c>
      <c r="BW143" s="3">
        <f t="shared" si="33"/>
        <v>0.15</v>
      </c>
      <c r="BX143" s="3">
        <f t="shared" si="34"/>
        <v>0</v>
      </c>
      <c r="BY143" s="3">
        <f t="shared" si="35"/>
        <v>3</v>
      </c>
      <c r="BZ143" s="3">
        <f t="shared" si="36"/>
        <v>3</v>
      </c>
    </row>
    <row r="144" spans="1:78" x14ac:dyDescent="0.25">
      <c r="A144" s="3" t="s">
        <v>68</v>
      </c>
      <c r="B144" s="15">
        <v>2</v>
      </c>
      <c r="C144" s="15">
        <v>0</v>
      </c>
      <c r="D144" s="15">
        <v>0</v>
      </c>
      <c r="E144" s="15" t="s">
        <v>353</v>
      </c>
      <c r="F144" s="3">
        <v>0</v>
      </c>
      <c r="G144" s="3">
        <v>0</v>
      </c>
      <c r="H144" s="3">
        <v>0</v>
      </c>
      <c r="I144" s="3">
        <v>0</v>
      </c>
      <c r="J144" s="5">
        <v>0</v>
      </c>
      <c r="K144" s="3">
        <v>0</v>
      </c>
      <c r="L144" s="3">
        <v>29</v>
      </c>
      <c r="M144" s="3" t="s">
        <v>481</v>
      </c>
      <c r="N144" s="3" t="s">
        <v>486</v>
      </c>
      <c r="O144" s="3" t="s">
        <v>540</v>
      </c>
      <c r="P144" s="3" t="s">
        <v>182</v>
      </c>
      <c r="Q144" s="5" t="s">
        <v>361</v>
      </c>
      <c r="S144" s="3" t="s">
        <v>182</v>
      </c>
      <c r="T144" s="3" t="s">
        <v>182</v>
      </c>
      <c r="U144" s="3" t="s">
        <v>182</v>
      </c>
      <c r="V144" s="3" t="s">
        <v>182</v>
      </c>
      <c r="W144" s="3" t="s">
        <v>182</v>
      </c>
      <c r="X144" s="3" t="s">
        <v>182</v>
      </c>
      <c r="Y144" s="3" t="s">
        <v>182</v>
      </c>
      <c r="Z144" s="4" t="s">
        <v>182</v>
      </c>
      <c r="AA144" s="18">
        <f t="shared" si="26"/>
        <v>0</v>
      </c>
      <c r="AB144" s="19">
        <f t="shared" si="27"/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4">
        <v>0</v>
      </c>
      <c r="AX144" s="6">
        <f t="shared" si="28"/>
        <v>0</v>
      </c>
      <c r="AY144" s="3">
        <f t="shared" si="29"/>
        <v>20</v>
      </c>
      <c r="AZ144" s="5">
        <f t="shared" si="30"/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4">
        <v>0</v>
      </c>
      <c r="BU144" s="4">
        <f t="shared" si="31"/>
        <v>0</v>
      </c>
      <c r="BV144" s="3">
        <f t="shared" si="32"/>
        <v>20</v>
      </c>
      <c r="BW144" s="3">
        <f t="shared" si="33"/>
        <v>0</v>
      </c>
      <c r="BX144" s="3">
        <f t="shared" si="34"/>
        <v>0</v>
      </c>
      <c r="BY144" s="3">
        <f t="shared" si="35"/>
        <v>0</v>
      </c>
      <c r="BZ144" s="3">
        <f t="shared" si="36"/>
        <v>3</v>
      </c>
    </row>
    <row r="145" spans="1:78" x14ac:dyDescent="0.25">
      <c r="A145" s="3" t="s">
        <v>104</v>
      </c>
      <c r="B145" s="15">
        <v>3</v>
      </c>
      <c r="C145" s="15">
        <v>0</v>
      </c>
      <c r="D145" s="15">
        <v>0</v>
      </c>
      <c r="E145" s="15" t="s">
        <v>353</v>
      </c>
      <c r="F145" s="3">
        <v>1</v>
      </c>
      <c r="G145" s="3">
        <v>0.05</v>
      </c>
      <c r="H145" s="3">
        <v>0</v>
      </c>
      <c r="I145" s="3">
        <v>0</v>
      </c>
      <c r="J145" s="5">
        <v>0</v>
      </c>
      <c r="K145" s="3">
        <v>1</v>
      </c>
      <c r="L145" s="3">
        <v>55</v>
      </c>
      <c r="M145" s="3" t="s">
        <v>485</v>
      </c>
      <c r="N145" s="3" t="s">
        <v>486</v>
      </c>
      <c r="O145" s="3" t="s">
        <v>491</v>
      </c>
      <c r="P145" s="3" t="s">
        <v>499</v>
      </c>
      <c r="Q145" s="5" t="s">
        <v>361</v>
      </c>
      <c r="S145" s="3" t="s">
        <v>182</v>
      </c>
      <c r="T145" s="3" t="s">
        <v>182</v>
      </c>
      <c r="U145" s="3" t="s">
        <v>182</v>
      </c>
      <c r="V145" s="3" t="s">
        <v>182</v>
      </c>
      <c r="W145" s="3" t="s">
        <v>182</v>
      </c>
      <c r="X145" s="3" t="s">
        <v>182</v>
      </c>
      <c r="Y145" s="3" t="s">
        <v>182</v>
      </c>
      <c r="Z145" s="4" t="s">
        <v>182</v>
      </c>
      <c r="AA145" s="18">
        <f t="shared" si="26"/>
        <v>0</v>
      </c>
      <c r="AB145" s="19">
        <f t="shared" si="27"/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1</v>
      </c>
      <c r="AU145" s="3">
        <v>0</v>
      </c>
      <c r="AV145" s="3">
        <v>0</v>
      </c>
      <c r="AW145" s="4">
        <v>0</v>
      </c>
      <c r="AX145" s="6">
        <f t="shared" si="28"/>
        <v>1</v>
      </c>
      <c r="AY145" s="3">
        <f t="shared" si="29"/>
        <v>20</v>
      </c>
      <c r="AZ145" s="5">
        <f t="shared" si="30"/>
        <v>0.05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4">
        <v>0</v>
      </c>
      <c r="BU145" s="4">
        <f t="shared" si="31"/>
        <v>0</v>
      </c>
      <c r="BV145" s="3">
        <f t="shared" si="32"/>
        <v>20</v>
      </c>
      <c r="BW145" s="3">
        <f t="shared" si="33"/>
        <v>0</v>
      </c>
      <c r="BX145" s="3">
        <f t="shared" si="34"/>
        <v>0</v>
      </c>
      <c r="BY145" s="3">
        <f t="shared" si="35"/>
        <v>0</v>
      </c>
      <c r="BZ145" s="3">
        <f t="shared" si="36"/>
        <v>3</v>
      </c>
    </row>
    <row r="146" spans="1:78" x14ac:dyDescent="0.25">
      <c r="A146" s="3" t="s">
        <v>187</v>
      </c>
      <c r="B146" s="15">
        <v>1</v>
      </c>
      <c r="C146" s="15">
        <v>4</v>
      </c>
      <c r="D146" s="15">
        <v>0.5</v>
      </c>
      <c r="E146" s="15" t="s">
        <v>356</v>
      </c>
      <c r="F146" s="3">
        <v>3</v>
      </c>
      <c r="G146" s="3">
        <v>0.05</v>
      </c>
      <c r="H146" s="3">
        <v>0</v>
      </c>
      <c r="I146" s="3">
        <v>0</v>
      </c>
      <c r="J146" s="5">
        <v>0</v>
      </c>
      <c r="K146" s="3">
        <v>1</v>
      </c>
      <c r="L146" s="3">
        <v>65</v>
      </c>
      <c r="M146" s="3" t="s">
        <v>481</v>
      </c>
      <c r="N146" s="3" t="s">
        <v>482</v>
      </c>
      <c r="O146" s="3" t="s">
        <v>494</v>
      </c>
      <c r="P146" s="3" t="s">
        <v>182</v>
      </c>
      <c r="Q146" s="5" t="s">
        <v>361</v>
      </c>
      <c r="S146" s="3" t="s">
        <v>180</v>
      </c>
      <c r="T146" s="3" t="s">
        <v>180</v>
      </c>
      <c r="U146" s="3" t="s">
        <v>182</v>
      </c>
      <c r="V146" s="3" t="s">
        <v>182</v>
      </c>
      <c r="W146" s="3" t="s">
        <v>182</v>
      </c>
      <c r="X146" s="3" t="s">
        <v>182</v>
      </c>
      <c r="Y146" s="3" t="s">
        <v>180</v>
      </c>
      <c r="Z146" s="4" t="s">
        <v>180</v>
      </c>
      <c r="AA146" s="18">
        <f t="shared" si="26"/>
        <v>4</v>
      </c>
      <c r="AB146" s="19">
        <f t="shared" si="27"/>
        <v>0.5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1</v>
      </c>
      <c r="AU146" s="3">
        <v>0</v>
      </c>
      <c r="AV146" s="3">
        <v>0</v>
      </c>
      <c r="AW146" s="4">
        <v>0</v>
      </c>
      <c r="AX146" s="6">
        <f t="shared" si="28"/>
        <v>1</v>
      </c>
      <c r="AY146" s="3">
        <f t="shared" si="29"/>
        <v>20</v>
      </c>
      <c r="AZ146" s="5">
        <f t="shared" si="30"/>
        <v>0.05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4">
        <v>0</v>
      </c>
      <c r="BU146" s="4">
        <f t="shared" si="31"/>
        <v>0</v>
      </c>
      <c r="BV146" s="3">
        <f t="shared" si="32"/>
        <v>20</v>
      </c>
      <c r="BW146" s="3">
        <f t="shared" si="33"/>
        <v>0</v>
      </c>
      <c r="BX146" s="3">
        <f t="shared" si="34"/>
        <v>0</v>
      </c>
      <c r="BY146" s="3">
        <f t="shared" si="35"/>
        <v>0</v>
      </c>
      <c r="BZ146" s="3">
        <f t="shared" si="36"/>
        <v>3</v>
      </c>
    </row>
    <row r="147" spans="1:78" x14ac:dyDescent="0.25">
      <c r="A147" s="3" t="s">
        <v>188</v>
      </c>
      <c r="B147" s="15">
        <v>1</v>
      </c>
      <c r="C147" s="15">
        <v>4</v>
      </c>
      <c r="D147" s="15">
        <v>0.5714285714285714</v>
      </c>
      <c r="E147" s="15" t="s">
        <v>356</v>
      </c>
      <c r="F147" s="3">
        <v>3</v>
      </c>
      <c r="G147" s="3">
        <v>0</v>
      </c>
      <c r="H147" s="3">
        <v>0.65</v>
      </c>
      <c r="I147" s="3">
        <v>2</v>
      </c>
      <c r="J147" s="5">
        <v>11</v>
      </c>
      <c r="K147" s="3">
        <v>1</v>
      </c>
      <c r="L147" s="3">
        <v>33</v>
      </c>
      <c r="M147" s="3" t="s">
        <v>485</v>
      </c>
      <c r="N147" s="3" t="s">
        <v>504</v>
      </c>
      <c r="O147" s="3" t="s">
        <v>483</v>
      </c>
      <c r="P147" s="3" t="s">
        <v>499</v>
      </c>
      <c r="Q147" s="5" t="s">
        <v>363</v>
      </c>
      <c r="S147" s="3" t="s">
        <v>182</v>
      </c>
      <c r="T147" s="3" t="s">
        <v>180</v>
      </c>
      <c r="U147" s="3" t="s">
        <v>180</v>
      </c>
      <c r="V147" s="3" t="s">
        <v>180</v>
      </c>
      <c r="W147" s="3" t="s">
        <v>182</v>
      </c>
      <c r="X147" s="3" t="s">
        <v>180</v>
      </c>
      <c r="Z147" s="4" t="s">
        <v>182</v>
      </c>
      <c r="AA147" s="18">
        <f t="shared" si="26"/>
        <v>4</v>
      </c>
      <c r="AB147" s="19">
        <f t="shared" si="27"/>
        <v>0.5714285714285714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4">
        <v>0</v>
      </c>
      <c r="AX147" s="6">
        <f t="shared" si="28"/>
        <v>0</v>
      </c>
      <c r="AY147" s="3">
        <f t="shared" si="29"/>
        <v>20</v>
      </c>
      <c r="AZ147" s="5">
        <f t="shared" si="30"/>
        <v>0</v>
      </c>
      <c r="BA147" s="3">
        <v>1</v>
      </c>
      <c r="BB147" s="3">
        <v>2</v>
      </c>
      <c r="BC147" s="3">
        <v>2</v>
      </c>
      <c r="BD147" s="3">
        <v>0</v>
      </c>
      <c r="BE147" s="3">
        <v>0</v>
      </c>
      <c r="BF147" s="3">
        <v>0</v>
      </c>
      <c r="BG147" s="3">
        <v>2</v>
      </c>
      <c r="BH147" s="3">
        <v>1</v>
      </c>
      <c r="BI147" s="3">
        <v>0</v>
      </c>
      <c r="BJ147" s="3">
        <v>0</v>
      </c>
      <c r="BK147" s="3">
        <v>0</v>
      </c>
      <c r="BL147" s="3">
        <v>0</v>
      </c>
      <c r="BM147" s="3">
        <v>2</v>
      </c>
      <c r="BN147" s="3">
        <v>0</v>
      </c>
      <c r="BO147" s="3">
        <v>0</v>
      </c>
      <c r="BP147" s="3">
        <v>0</v>
      </c>
      <c r="BQ147" s="3">
        <v>2</v>
      </c>
      <c r="BR147" s="3">
        <v>0</v>
      </c>
      <c r="BS147" s="3">
        <v>1</v>
      </c>
      <c r="BT147" s="4">
        <v>0</v>
      </c>
      <c r="BU147" s="4">
        <f t="shared" si="31"/>
        <v>13</v>
      </c>
      <c r="BV147" s="3">
        <f t="shared" si="32"/>
        <v>20</v>
      </c>
      <c r="BW147" s="3">
        <f t="shared" si="33"/>
        <v>0.65</v>
      </c>
      <c r="BX147" s="3">
        <f t="shared" si="34"/>
        <v>2</v>
      </c>
      <c r="BY147" s="3">
        <f t="shared" si="35"/>
        <v>11</v>
      </c>
      <c r="BZ147" s="3">
        <f t="shared" si="36"/>
        <v>3</v>
      </c>
    </row>
    <row r="148" spans="1:78" x14ac:dyDescent="0.25">
      <c r="A148" s="3" t="s">
        <v>189</v>
      </c>
      <c r="B148" s="15">
        <v>1</v>
      </c>
      <c r="C148" s="15">
        <v>0</v>
      </c>
      <c r="D148" s="15">
        <v>0</v>
      </c>
      <c r="E148" s="15" t="s">
        <v>353</v>
      </c>
      <c r="F148" s="3">
        <v>3</v>
      </c>
      <c r="G148" s="3">
        <v>0</v>
      </c>
      <c r="H148" s="3">
        <v>0.05</v>
      </c>
      <c r="I148" s="3">
        <v>0</v>
      </c>
      <c r="J148" s="5">
        <v>1</v>
      </c>
      <c r="K148" s="3">
        <v>0</v>
      </c>
      <c r="L148" s="3">
        <v>35</v>
      </c>
      <c r="M148" s="3" t="s">
        <v>485</v>
      </c>
      <c r="N148" s="3" t="s">
        <v>486</v>
      </c>
      <c r="O148" s="3" t="s">
        <v>491</v>
      </c>
      <c r="P148" s="3" t="s">
        <v>499</v>
      </c>
      <c r="Q148" s="5" t="s">
        <v>361</v>
      </c>
      <c r="S148" s="3" t="s">
        <v>182</v>
      </c>
      <c r="T148" s="3" t="s">
        <v>182</v>
      </c>
      <c r="U148" s="3" t="s">
        <v>182</v>
      </c>
      <c r="V148" s="3" t="s">
        <v>182</v>
      </c>
      <c r="W148" s="3" t="s">
        <v>182</v>
      </c>
      <c r="X148" s="3" t="s">
        <v>182</v>
      </c>
      <c r="Y148" s="3" t="s">
        <v>182</v>
      </c>
      <c r="Z148" s="4" t="s">
        <v>182</v>
      </c>
      <c r="AA148" s="18">
        <f t="shared" si="26"/>
        <v>0</v>
      </c>
      <c r="AB148" s="19">
        <f t="shared" si="27"/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4">
        <v>0</v>
      </c>
      <c r="AX148" s="6">
        <f t="shared" si="28"/>
        <v>0</v>
      </c>
      <c r="AY148" s="3">
        <f t="shared" si="29"/>
        <v>20</v>
      </c>
      <c r="AZ148" s="5">
        <f t="shared" si="30"/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1</v>
      </c>
      <c r="BQ148" s="3">
        <v>0</v>
      </c>
      <c r="BR148" s="3">
        <v>0</v>
      </c>
      <c r="BS148" s="3">
        <v>0</v>
      </c>
      <c r="BT148" s="4">
        <v>0</v>
      </c>
      <c r="BU148" s="4">
        <f t="shared" si="31"/>
        <v>1</v>
      </c>
      <c r="BV148" s="3">
        <f t="shared" si="32"/>
        <v>20</v>
      </c>
      <c r="BW148" s="3">
        <f t="shared" si="33"/>
        <v>0.05</v>
      </c>
      <c r="BX148" s="3">
        <f t="shared" si="34"/>
        <v>0</v>
      </c>
      <c r="BY148" s="3">
        <f t="shared" si="35"/>
        <v>1</v>
      </c>
      <c r="BZ148" s="3">
        <f t="shared" si="36"/>
        <v>3</v>
      </c>
    </row>
    <row r="149" spans="1:78" x14ac:dyDescent="0.25">
      <c r="A149" s="3" t="s">
        <v>190</v>
      </c>
      <c r="B149" s="15">
        <v>1</v>
      </c>
      <c r="C149" s="15">
        <v>0</v>
      </c>
      <c r="D149" s="15">
        <v>0</v>
      </c>
      <c r="E149" s="15" t="s">
        <v>353</v>
      </c>
      <c r="F149" s="3">
        <v>2</v>
      </c>
      <c r="G149" s="3">
        <v>0</v>
      </c>
      <c r="H149" s="3">
        <v>0.35</v>
      </c>
      <c r="I149" s="3">
        <v>1</v>
      </c>
      <c r="J149" s="5">
        <v>6</v>
      </c>
      <c r="K149" s="3">
        <v>1</v>
      </c>
      <c r="L149" s="3">
        <v>31</v>
      </c>
      <c r="M149" s="3" t="s">
        <v>485</v>
      </c>
      <c r="N149" s="3" t="s">
        <v>486</v>
      </c>
      <c r="O149" s="3" t="s">
        <v>489</v>
      </c>
      <c r="P149" s="3" t="s">
        <v>484</v>
      </c>
      <c r="Q149" s="5" t="s">
        <v>361</v>
      </c>
      <c r="S149" s="3" t="s">
        <v>182</v>
      </c>
      <c r="T149" s="3" t="s">
        <v>182</v>
      </c>
      <c r="U149" s="3" t="s">
        <v>182</v>
      </c>
      <c r="V149" s="3" t="s">
        <v>182</v>
      </c>
      <c r="W149" s="3" t="s">
        <v>182</v>
      </c>
      <c r="X149" s="3" t="s">
        <v>182</v>
      </c>
      <c r="Y149" s="3" t="s">
        <v>182</v>
      </c>
      <c r="Z149" s="4" t="s">
        <v>182</v>
      </c>
      <c r="AA149" s="18">
        <f t="shared" si="26"/>
        <v>0</v>
      </c>
      <c r="AB149" s="19">
        <f t="shared" si="27"/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4">
        <v>0</v>
      </c>
      <c r="AX149" s="6">
        <f t="shared" si="28"/>
        <v>0</v>
      </c>
      <c r="AY149" s="3">
        <f t="shared" si="29"/>
        <v>20</v>
      </c>
      <c r="AZ149" s="5">
        <f t="shared" si="30"/>
        <v>0</v>
      </c>
      <c r="BA149" s="3">
        <v>0</v>
      </c>
      <c r="BB149" s="3">
        <v>0</v>
      </c>
      <c r="BC149" s="3">
        <v>1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1</v>
      </c>
      <c r="BM149" s="3">
        <v>0</v>
      </c>
      <c r="BN149" s="3">
        <v>1</v>
      </c>
      <c r="BO149" s="3">
        <v>3</v>
      </c>
      <c r="BP149" s="3">
        <v>0</v>
      </c>
      <c r="BQ149" s="3">
        <v>0</v>
      </c>
      <c r="BR149" s="3">
        <v>0</v>
      </c>
      <c r="BS149" s="3">
        <v>1</v>
      </c>
      <c r="BT149" s="4">
        <v>0</v>
      </c>
      <c r="BU149" s="4">
        <f t="shared" si="31"/>
        <v>7</v>
      </c>
      <c r="BV149" s="3">
        <f t="shared" si="32"/>
        <v>20</v>
      </c>
      <c r="BW149" s="3">
        <f t="shared" si="33"/>
        <v>0.35</v>
      </c>
      <c r="BX149" s="3">
        <f t="shared" si="34"/>
        <v>1</v>
      </c>
      <c r="BY149" s="3">
        <f t="shared" si="35"/>
        <v>6</v>
      </c>
      <c r="BZ149" s="3">
        <f t="shared" si="36"/>
        <v>3</v>
      </c>
    </row>
    <row r="150" spans="1:78" x14ac:dyDescent="0.25">
      <c r="A150" s="3" t="s">
        <v>191</v>
      </c>
      <c r="B150" s="15">
        <v>1</v>
      </c>
      <c r="C150" s="15">
        <v>0</v>
      </c>
      <c r="D150" s="15">
        <v>0</v>
      </c>
      <c r="E150" s="15" t="s">
        <v>353</v>
      </c>
      <c r="F150" s="3">
        <v>3</v>
      </c>
      <c r="G150" s="3">
        <v>0.25</v>
      </c>
      <c r="H150" s="3">
        <v>0.05</v>
      </c>
      <c r="I150" s="3">
        <v>0</v>
      </c>
      <c r="J150" s="5">
        <v>1</v>
      </c>
      <c r="K150" s="3">
        <v>1</v>
      </c>
      <c r="L150" s="3">
        <v>30</v>
      </c>
      <c r="M150" s="3" t="s">
        <v>485</v>
      </c>
      <c r="N150" s="3" t="s">
        <v>523</v>
      </c>
      <c r="O150" s="3" t="s">
        <v>483</v>
      </c>
      <c r="P150" s="3" t="s">
        <v>499</v>
      </c>
      <c r="Q150" s="5" t="s">
        <v>361</v>
      </c>
      <c r="S150" s="3" t="s">
        <v>182</v>
      </c>
      <c r="T150" s="3" t="s">
        <v>182</v>
      </c>
      <c r="U150" s="3" t="s">
        <v>182</v>
      </c>
      <c r="V150" s="3" t="s">
        <v>182</v>
      </c>
      <c r="W150" s="3" t="s">
        <v>182</v>
      </c>
      <c r="X150" s="3" t="s">
        <v>182</v>
      </c>
      <c r="Y150" s="3" t="s">
        <v>182</v>
      </c>
      <c r="Z150" s="4" t="s">
        <v>182</v>
      </c>
      <c r="AA150" s="18">
        <f t="shared" si="26"/>
        <v>0</v>
      </c>
      <c r="AB150" s="19">
        <f t="shared" si="27"/>
        <v>0</v>
      </c>
      <c r="AC150" s="3">
        <v>0</v>
      </c>
      <c r="AD150" s="3">
        <v>0</v>
      </c>
      <c r="AE150" s="3">
        <v>0</v>
      </c>
      <c r="AF150" s="3">
        <v>1</v>
      </c>
      <c r="AG150" s="3">
        <v>1</v>
      </c>
      <c r="AH150" s="3">
        <v>0</v>
      </c>
      <c r="AI150" s="3">
        <v>0</v>
      </c>
      <c r="AJ150" s="3">
        <v>0</v>
      </c>
      <c r="AK150" s="3">
        <v>0</v>
      </c>
      <c r="AL150" s="3">
        <v>2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1</v>
      </c>
      <c r="AT150" s="3">
        <v>0</v>
      </c>
      <c r="AU150" s="3">
        <v>0</v>
      </c>
      <c r="AV150" s="3">
        <v>0</v>
      </c>
      <c r="AW150" s="4">
        <v>0</v>
      </c>
      <c r="AX150" s="6">
        <f t="shared" si="28"/>
        <v>5</v>
      </c>
      <c r="AY150" s="3">
        <f t="shared" si="29"/>
        <v>20</v>
      </c>
      <c r="AZ150" s="5">
        <f t="shared" si="30"/>
        <v>0.25</v>
      </c>
      <c r="BA150" s="3">
        <v>0</v>
      </c>
      <c r="BB150" s="3">
        <v>1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4">
        <v>0</v>
      </c>
      <c r="BU150" s="4">
        <f t="shared" si="31"/>
        <v>1</v>
      </c>
      <c r="BV150" s="3">
        <f t="shared" si="32"/>
        <v>20</v>
      </c>
      <c r="BW150" s="3">
        <f t="shared" si="33"/>
        <v>0.05</v>
      </c>
      <c r="BX150" s="3">
        <f t="shared" si="34"/>
        <v>0</v>
      </c>
      <c r="BY150" s="3">
        <f t="shared" si="35"/>
        <v>1</v>
      </c>
      <c r="BZ150" s="3">
        <f t="shared" si="36"/>
        <v>3</v>
      </c>
    </row>
    <row r="151" spans="1:78" x14ac:dyDescent="0.25">
      <c r="A151" s="3" t="s">
        <v>192</v>
      </c>
      <c r="B151" s="15">
        <v>1</v>
      </c>
      <c r="C151" s="15">
        <v>3</v>
      </c>
      <c r="D151" s="15">
        <v>0.375</v>
      </c>
      <c r="E151" s="15" t="s">
        <v>356</v>
      </c>
      <c r="F151" s="3">
        <v>3</v>
      </c>
      <c r="G151" s="3">
        <v>0.3</v>
      </c>
      <c r="H151" s="3">
        <v>0.4</v>
      </c>
      <c r="I151" s="3">
        <v>5</v>
      </c>
      <c r="J151" s="5">
        <v>3</v>
      </c>
      <c r="K151" s="3">
        <v>0</v>
      </c>
      <c r="L151" s="3">
        <v>35</v>
      </c>
      <c r="M151" s="3" t="s">
        <v>485</v>
      </c>
      <c r="N151" s="3" t="s">
        <v>486</v>
      </c>
      <c r="O151" s="3" t="s">
        <v>483</v>
      </c>
      <c r="P151" s="3" t="s">
        <v>564</v>
      </c>
      <c r="Q151" s="5" t="s">
        <v>361</v>
      </c>
      <c r="S151" s="3" t="s">
        <v>182</v>
      </c>
      <c r="T151" s="3" t="s">
        <v>180</v>
      </c>
      <c r="U151" s="3" t="s">
        <v>182</v>
      </c>
      <c r="V151" s="3" t="s">
        <v>180</v>
      </c>
      <c r="W151" s="3" t="s">
        <v>180</v>
      </c>
      <c r="X151" s="3" t="s">
        <v>182</v>
      </c>
      <c r="Y151" s="3" t="s">
        <v>182</v>
      </c>
      <c r="Z151" s="4" t="s">
        <v>182</v>
      </c>
      <c r="AA151" s="18">
        <f t="shared" si="26"/>
        <v>3</v>
      </c>
      <c r="AB151" s="19">
        <f t="shared" si="27"/>
        <v>0.375</v>
      </c>
      <c r="AC151" s="3">
        <v>0</v>
      </c>
      <c r="AD151" s="3">
        <v>1</v>
      </c>
      <c r="AE151" s="3">
        <v>0</v>
      </c>
      <c r="AF151" s="3">
        <v>1</v>
      </c>
      <c r="AG151" s="3">
        <v>1</v>
      </c>
      <c r="AH151" s="3">
        <v>0</v>
      </c>
      <c r="AI151" s="3">
        <v>0</v>
      </c>
      <c r="AJ151" s="3">
        <v>0</v>
      </c>
      <c r="AK151" s="3">
        <v>0</v>
      </c>
      <c r="AL151" s="3">
        <v>1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2</v>
      </c>
      <c r="AU151" s="3">
        <v>0</v>
      </c>
      <c r="AV151" s="3">
        <v>0</v>
      </c>
      <c r="AW151" s="4">
        <v>0</v>
      </c>
      <c r="AX151" s="6">
        <f t="shared" si="28"/>
        <v>6</v>
      </c>
      <c r="AY151" s="3">
        <f t="shared" si="29"/>
        <v>20</v>
      </c>
      <c r="AZ151" s="5">
        <f t="shared" si="30"/>
        <v>0.3</v>
      </c>
      <c r="BA151" s="3">
        <v>1</v>
      </c>
      <c r="BB151" s="3">
        <v>1</v>
      </c>
      <c r="BC151" s="3">
        <v>2</v>
      </c>
      <c r="BD151" s="3">
        <v>1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2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4">
        <v>1</v>
      </c>
      <c r="BU151" s="4">
        <f t="shared" si="31"/>
        <v>8</v>
      </c>
      <c r="BV151" s="3">
        <f t="shared" si="32"/>
        <v>20</v>
      </c>
      <c r="BW151" s="3">
        <f t="shared" si="33"/>
        <v>0.4</v>
      </c>
      <c r="BX151" s="3">
        <f t="shared" si="34"/>
        <v>5</v>
      </c>
      <c r="BY151" s="3">
        <f t="shared" si="35"/>
        <v>3</v>
      </c>
      <c r="BZ151" s="3">
        <f t="shared" si="36"/>
        <v>3</v>
      </c>
    </row>
    <row r="152" spans="1:78" x14ac:dyDescent="0.25">
      <c r="A152" s="3" t="s">
        <v>193</v>
      </c>
      <c r="B152" s="15">
        <v>1</v>
      </c>
      <c r="C152" s="15">
        <v>1</v>
      </c>
      <c r="D152" s="15">
        <v>0.125</v>
      </c>
      <c r="E152" s="15" t="s">
        <v>353</v>
      </c>
      <c r="F152" s="3">
        <v>2</v>
      </c>
      <c r="G152" s="3">
        <v>0.1</v>
      </c>
      <c r="H152" s="3">
        <v>0.25</v>
      </c>
      <c r="I152" s="3">
        <v>0</v>
      </c>
      <c r="J152" s="5">
        <v>5</v>
      </c>
      <c r="K152" s="3">
        <v>0</v>
      </c>
      <c r="L152" s="3">
        <v>29</v>
      </c>
      <c r="M152" s="3" t="s">
        <v>505</v>
      </c>
      <c r="N152" s="3" t="s">
        <v>486</v>
      </c>
      <c r="O152" s="3" t="s">
        <v>489</v>
      </c>
      <c r="P152" s="3" t="s">
        <v>484</v>
      </c>
      <c r="Q152" s="5" t="s">
        <v>363</v>
      </c>
      <c r="S152" s="3" t="s">
        <v>182</v>
      </c>
      <c r="T152" s="3" t="s">
        <v>182</v>
      </c>
      <c r="U152" s="3" t="s">
        <v>182</v>
      </c>
      <c r="V152" s="3" t="s">
        <v>182</v>
      </c>
      <c r="W152" s="3" t="s">
        <v>182</v>
      </c>
      <c r="X152" s="3" t="s">
        <v>182</v>
      </c>
      <c r="Y152" s="3" t="s">
        <v>180</v>
      </c>
      <c r="Z152" s="4" t="s">
        <v>182</v>
      </c>
      <c r="AA152" s="18">
        <f t="shared" si="26"/>
        <v>1</v>
      </c>
      <c r="AB152" s="19">
        <f t="shared" si="27"/>
        <v>0.125</v>
      </c>
      <c r="AC152" s="3">
        <v>0</v>
      </c>
      <c r="AD152" s="3">
        <v>0</v>
      </c>
      <c r="AE152" s="3">
        <v>0</v>
      </c>
      <c r="AF152" s="3">
        <v>1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1</v>
      </c>
      <c r="AV152" s="3">
        <v>0</v>
      </c>
      <c r="AW152" s="4">
        <v>0</v>
      </c>
      <c r="AX152" s="6">
        <f t="shared" si="28"/>
        <v>2</v>
      </c>
      <c r="AY152" s="3">
        <f t="shared" si="29"/>
        <v>20</v>
      </c>
      <c r="AZ152" s="5">
        <f t="shared" si="30"/>
        <v>0.1</v>
      </c>
      <c r="BA152" s="3">
        <v>0</v>
      </c>
      <c r="BB152" s="3">
        <v>0</v>
      </c>
      <c r="BC152" s="3">
        <v>0</v>
      </c>
      <c r="BD152" s="3">
        <v>0</v>
      </c>
      <c r="BE152" s="3">
        <v>1</v>
      </c>
      <c r="BF152" s="3">
        <v>0</v>
      </c>
      <c r="BG152" s="3">
        <v>0</v>
      </c>
      <c r="BH152" s="3">
        <v>1</v>
      </c>
      <c r="BI152" s="3">
        <v>0</v>
      </c>
      <c r="BJ152" s="3">
        <v>1</v>
      </c>
      <c r="BK152" s="3">
        <v>0</v>
      </c>
      <c r="BL152" s="3">
        <v>1</v>
      </c>
      <c r="BM152" s="3">
        <v>0</v>
      </c>
      <c r="BN152" s="3">
        <v>0</v>
      </c>
      <c r="BO152" s="3">
        <v>0</v>
      </c>
      <c r="BP152" s="3">
        <v>1</v>
      </c>
      <c r="BQ152" s="3">
        <v>0</v>
      </c>
      <c r="BR152" s="3">
        <v>0</v>
      </c>
      <c r="BS152" s="3">
        <v>0</v>
      </c>
      <c r="BT152" s="4">
        <v>0</v>
      </c>
      <c r="BU152" s="4">
        <f t="shared" si="31"/>
        <v>5</v>
      </c>
      <c r="BV152" s="3">
        <f t="shared" si="32"/>
        <v>20</v>
      </c>
      <c r="BW152" s="3">
        <f t="shared" si="33"/>
        <v>0.25</v>
      </c>
      <c r="BX152" s="3">
        <f t="shared" si="34"/>
        <v>0</v>
      </c>
      <c r="BY152" s="3">
        <f t="shared" si="35"/>
        <v>5</v>
      </c>
      <c r="BZ152" s="3">
        <f t="shared" si="36"/>
        <v>3</v>
      </c>
    </row>
    <row r="153" spans="1:78" x14ac:dyDescent="0.25">
      <c r="A153" s="3" t="s">
        <v>194</v>
      </c>
      <c r="B153" s="15">
        <v>1</v>
      </c>
      <c r="C153" s="15">
        <v>2</v>
      </c>
      <c r="D153" s="15">
        <v>0.25</v>
      </c>
      <c r="E153" s="15" t="s">
        <v>353</v>
      </c>
      <c r="F153" s="3">
        <v>3</v>
      </c>
      <c r="G153" s="3">
        <v>1.2</v>
      </c>
      <c r="H153" s="3">
        <v>0.15</v>
      </c>
      <c r="I153" s="3">
        <v>0</v>
      </c>
      <c r="J153" s="5">
        <v>3</v>
      </c>
      <c r="K153" s="3">
        <v>1</v>
      </c>
      <c r="L153" s="3">
        <v>37</v>
      </c>
      <c r="M153" s="3" t="s">
        <v>481</v>
      </c>
      <c r="N153" s="3" t="s">
        <v>486</v>
      </c>
      <c r="O153" s="3" t="s">
        <v>494</v>
      </c>
      <c r="P153" s="3" t="s">
        <v>565</v>
      </c>
      <c r="Q153" s="5" t="s">
        <v>361</v>
      </c>
      <c r="S153" s="3" t="s">
        <v>182</v>
      </c>
      <c r="T153" s="3" t="s">
        <v>182</v>
      </c>
      <c r="U153" s="3" t="s">
        <v>182</v>
      </c>
      <c r="V153" s="3" t="s">
        <v>180</v>
      </c>
      <c r="W153" s="3" t="s">
        <v>180</v>
      </c>
      <c r="X153" s="3" t="s">
        <v>182</v>
      </c>
      <c r="Y153" s="3" t="s">
        <v>182</v>
      </c>
      <c r="Z153" s="4" t="s">
        <v>182</v>
      </c>
      <c r="AA153" s="18">
        <f t="shared" si="26"/>
        <v>2</v>
      </c>
      <c r="AB153" s="19">
        <f t="shared" si="27"/>
        <v>0.25</v>
      </c>
      <c r="AC153" s="3">
        <v>1</v>
      </c>
      <c r="AD153" s="3">
        <v>1</v>
      </c>
      <c r="AE153" s="3">
        <v>1</v>
      </c>
      <c r="AF153" s="3">
        <v>1</v>
      </c>
      <c r="AG153" s="3">
        <v>1</v>
      </c>
      <c r="AH153" s="3">
        <v>1</v>
      </c>
      <c r="AI153" s="3">
        <v>2</v>
      </c>
      <c r="AJ153" s="3">
        <v>1</v>
      </c>
      <c r="AK153" s="3">
        <v>2</v>
      </c>
      <c r="AL153" s="3">
        <v>2</v>
      </c>
      <c r="AM153" s="3">
        <v>0</v>
      </c>
      <c r="AN153" s="3">
        <v>1</v>
      </c>
      <c r="AO153" s="3">
        <v>1</v>
      </c>
      <c r="AP153" s="3">
        <v>0</v>
      </c>
      <c r="AQ153" s="3">
        <v>1</v>
      </c>
      <c r="AR153" s="3">
        <v>2</v>
      </c>
      <c r="AS153" s="3">
        <v>2</v>
      </c>
      <c r="AT153" s="3">
        <v>1</v>
      </c>
      <c r="AU153" s="3">
        <v>1</v>
      </c>
      <c r="AV153" s="3">
        <v>1</v>
      </c>
      <c r="AW153" s="4">
        <v>1</v>
      </c>
      <c r="AX153" s="6">
        <f t="shared" si="28"/>
        <v>24</v>
      </c>
      <c r="AY153" s="3">
        <f t="shared" si="29"/>
        <v>20</v>
      </c>
      <c r="AZ153" s="5">
        <f t="shared" si="30"/>
        <v>1.2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1</v>
      </c>
      <c r="BO153" s="3">
        <v>1</v>
      </c>
      <c r="BP153" s="3">
        <v>0</v>
      </c>
      <c r="BQ153" s="3">
        <v>0</v>
      </c>
      <c r="BR153" s="3">
        <v>0</v>
      </c>
      <c r="BS153" s="3">
        <v>1</v>
      </c>
      <c r="BT153" s="4">
        <v>0</v>
      </c>
      <c r="BU153" s="4">
        <f t="shared" si="31"/>
        <v>3</v>
      </c>
      <c r="BV153" s="3">
        <f t="shared" si="32"/>
        <v>20</v>
      </c>
      <c r="BW153" s="3">
        <f t="shared" si="33"/>
        <v>0.15</v>
      </c>
      <c r="BX153" s="3">
        <f t="shared" si="34"/>
        <v>0</v>
      </c>
      <c r="BY153" s="3">
        <f t="shared" si="35"/>
        <v>3</v>
      </c>
      <c r="BZ153" s="3">
        <f t="shared" si="36"/>
        <v>3</v>
      </c>
    </row>
    <row r="154" spans="1:78" x14ac:dyDescent="0.25">
      <c r="A154" s="3" t="s">
        <v>195</v>
      </c>
      <c r="B154" s="15">
        <v>1</v>
      </c>
      <c r="C154" s="15">
        <v>0</v>
      </c>
      <c r="D154" s="15">
        <v>0</v>
      </c>
      <c r="E154" s="15" t="s">
        <v>353</v>
      </c>
      <c r="F154" s="3">
        <v>3</v>
      </c>
      <c r="G154" s="3">
        <v>0.05</v>
      </c>
      <c r="H154" s="3">
        <v>0</v>
      </c>
      <c r="I154" s="3">
        <v>0</v>
      </c>
      <c r="J154" s="5">
        <v>0</v>
      </c>
      <c r="K154" s="3">
        <v>1</v>
      </c>
      <c r="L154" s="3">
        <v>35</v>
      </c>
      <c r="M154" s="3" t="s">
        <v>493</v>
      </c>
      <c r="N154" s="3" t="s">
        <v>486</v>
      </c>
      <c r="O154" s="3" t="s">
        <v>487</v>
      </c>
      <c r="P154" s="3" t="s">
        <v>522</v>
      </c>
      <c r="Q154" s="5" t="s">
        <v>363</v>
      </c>
      <c r="S154" s="3" t="s">
        <v>182</v>
      </c>
      <c r="T154" s="3" t="s">
        <v>182</v>
      </c>
      <c r="U154" s="3" t="s">
        <v>182</v>
      </c>
      <c r="V154" s="3" t="s">
        <v>182</v>
      </c>
      <c r="W154" s="3" t="s">
        <v>182</v>
      </c>
      <c r="X154" s="3" t="s">
        <v>182</v>
      </c>
      <c r="Y154" s="3" t="s">
        <v>182</v>
      </c>
      <c r="Z154" s="4" t="s">
        <v>182</v>
      </c>
      <c r="AA154" s="18">
        <f t="shared" si="26"/>
        <v>0</v>
      </c>
      <c r="AB154" s="19">
        <f t="shared" si="27"/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1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4">
        <v>0</v>
      </c>
      <c r="AX154" s="6">
        <f t="shared" si="28"/>
        <v>1</v>
      </c>
      <c r="AY154" s="3">
        <f t="shared" si="29"/>
        <v>20</v>
      </c>
      <c r="AZ154" s="5">
        <f t="shared" si="30"/>
        <v>0.05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4">
        <v>0</v>
      </c>
      <c r="BU154" s="4">
        <f t="shared" si="31"/>
        <v>0</v>
      </c>
      <c r="BV154" s="3">
        <f t="shared" si="32"/>
        <v>20</v>
      </c>
      <c r="BW154" s="3">
        <f t="shared" si="33"/>
        <v>0</v>
      </c>
      <c r="BX154" s="3">
        <f t="shared" si="34"/>
        <v>0</v>
      </c>
      <c r="BY154" s="3">
        <f t="shared" si="35"/>
        <v>0</v>
      </c>
      <c r="BZ154" s="3">
        <f t="shared" si="36"/>
        <v>3</v>
      </c>
    </row>
    <row r="155" spans="1:78" x14ac:dyDescent="0.25">
      <c r="A155" s="3" t="s">
        <v>196</v>
      </c>
      <c r="B155" s="15">
        <v>1</v>
      </c>
      <c r="C155" s="15">
        <v>0</v>
      </c>
      <c r="D155" s="15">
        <v>0</v>
      </c>
      <c r="E155" s="15" t="s">
        <v>353</v>
      </c>
      <c r="F155" s="3">
        <v>3</v>
      </c>
      <c r="G155" s="3">
        <v>0</v>
      </c>
      <c r="H155" s="3">
        <v>0.35</v>
      </c>
      <c r="I155" s="3">
        <v>3</v>
      </c>
      <c r="J155" s="5">
        <v>4</v>
      </c>
      <c r="K155" s="3">
        <v>1</v>
      </c>
      <c r="L155" s="3">
        <v>66</v>
      </c>
      <c r="M155" s="3" t="s">
        <v>485</v>
      </c>
      <c r="N155" s="3" t="s">
        <v>500</v>
      </c>
      <c r="O155" s="3" t="s">
        <v>489</v>
      </c>
      <c r="P155" s="3" t="s">
        <v>484</v>
      </c>
      <c r="Q155" s="5" t="s">
        <v>361</v>
      </c>
      <c r="S155" s="3" t="s">
        <v>182</v>
      </c>
      <c r="T155" s="3" t="s">
        <v>182</v>
      </c>
      <c r="U155" s="3" t="s">
        <v>182</v>
      </c>
      <c r="V155" s="3" t="s">
        <v>182</v>
      </c>
      <c r="W155" s="3" t="s">
        <v>182</v>
      </c>
      <c r="X155" s="3" t="s">
        <v>182</v>
      </c>
      <c r="Y155" s="3" t="s">
        <v>182</v>
      </c>
      <c r="Z155" s="4" t="s">
        <v>182</v>
      </c>
      <c r="AA155" s="18">
        <f t="shared" si="26"/>
        <v>0</v>
      </c>
      <c r="AB155" s="19">
        <f t="shared" si="27"/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4">
        <v>0</v>
      </c>
      <c r="AX155" s="6">
        <f t="shared" si="28"/>
        <v>0</v>
      </c>
      <c r="AY155" s="3">
        <f t="shared" si="29"/>
        <v>20</v>
      </c>
      <c r="AZ155" s="5">
        <f t="shared" si="30"/>
        <v>0</v>
      </c>
      <c r="BA155" s="3">
        <v>0</v>
      </c>
      <c r="BB155" s="3">
        <v>1</v>
      </c>
      <c r="BC155" s="3">
        <v>1</v>
      </c>
      <c r="BD155" s="3">
        <v>1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1</v>
      </c>
      <c r="BL155" s="3">
        <v>0</v>
      </c>
      <c r="BM155" s="3">
        <v>0</v>
      </c>
      <c r="BN155" s="3">
        <v>1</v>
      </c>
      <c r="BO155" s="3">
        <v>0</v>
      </c>
      <c r="BP155" s="3">
        <v>0</v>
      </c>
      <c r="BQ155" s="3">
        <v>0</v>
      </c>
      <c r="BR155" s="3">
        <v>0</v>
      </c>
      <c r="BS155" s="3">
        <v>1</v>
      </c>
      <c r="BT155" s="4">
        <v>1</v>
      </c>
      <c r="BU155" s="4">
        <f t="shared" si="31"/>
        <v>7</v>
      </c>
      <c r="BV155" s="3">
        <f t="shared" si="32"/>
        <v>20</v>
      </c>
      <c r="BW155" s="3">
        <f t="shared" si="33"/>
        <v>0.35</v>
      </c>
      <c r="BX155" s="3">
        <f t="shared" si="34"/>
        <v>3</v>
      </c>
      <c r="BY155" s="3">
        <f t="shared" si="35"/>
        <v>4</v>
      </c>
      <c r="BZ155" s="3">
        <f t="shared" si="36"/>
        <v>3</v>
      </c>
    </row>
    <row r="156" spans="1:78" x14ac:dyDescent="0.25">
      <c r="A156" s="3" t="s">
        <v>197</v>
      </c>
      <c r="B156" s="15">
        <v>1</v>
      </c>
      <c r="C156" s="15">
        <v>2</v>
      </c>
      <c r="D156" s="15">
        <v>0.25</v>
      </c>
      <c r="E156" s="15" t="s">
        <v>353</v>
      </c>
      <c r="F156" s="3">
        <v>3</v>
      </c>
      <c r="G156" s="3">
        <v>0.95</v>
      </c>
      <c r="H156" s="3">
        <v>1.5</v>
      </c>
      <c r="I156" s="3">
        <v>3</v>
      </c>
      <c r="J156" s="5">
        <v>27</v>
      </c>
      <c r="K156" s="3">
        <v>0</v>
      </c>
      <c r="L156" s="3">
        <v>59</v>
      </c>
      <c r="M156" s="3" t="s">
        <v>505</v>
      </c>
      <c r="N156" s="3" t="s">
        <v>504</v>
      </c>
      <c r="O156" s="3" t="s">
        <v>483</v>
      </c>
      <c r="P156" s="3" t="s">
        <v>566</v>
      </c>
      <c r="Q156" s="5" t="s">
        <v>361</v>
      </c>
      <c r="S156" s="3" t="s">
        <v>182</v>
      </c>
      <c r="T156" s="3" t="s">
        <v>182</v>
      </c>
      <c r="U156" s="3" t="s">
        <v>182</v>
      </c>
      <c r="V156" s="3" t="s">
        <v>180</v>
      </c>
      <c r="W156" s="3" t="s">
        <v>180</v>
      </c>
      <c r="X156" s="3" t="s">
        <v>182</v>
      </c>
      <c r="Y156" s="3" t="s">
        <v>182</v>
      </c>
      <c r="Z156" s="4" t="s">
        <v>182</v>
      </c>
      <c r="AA156" s="18">
        <f t="shared" si="26"/>
        <v>2</v>
      </c>
      <c r="AB156" s="19">
        <f t="shared" si="27"/>
        <v>0.25</v>
      </c>
      <c r="AC156" s="3">
        <v>0</v>
      </c>
      <c r="AD156" s="3">
        <v>0</v>
      </c>
      <c r="AE156" s="3">
        <v>2</v>
      </c>
      <c r="AF156" s="3">
        <v>2</v>
      </c>
      <c r="AG156" s="3">
        <v>1</v>
      </c>
      <c r="AH156" s="3">
        <v>0</v>
      </c>
      <c r="AI156" s="3">
        <v>2</v>
      </c>
      <c r="AJ156" s="3">
        <v>1</v>
      </c>
      <c r="AK156" s="3">
        <v>0</v>
      </c>
      <c r="AL156" s="3">
        <v>2</v>
      </c>
      <c r="AM156" s="3">
        <v>0</v>
      </c>
      <c r="AN156" s="3">
        <v>1</v>
      </c>
      <c r="AO156" s="3">
        <v>2</v>
      </c>
      <c r="AP156" s="3">
        <v>0</v>
      </c>
      <c r="AQ156" s="3">
        <v>1</v>
      </c>
      <c r="AR156" s="3">
        <v>2</v>
      </c>
      <c r="AS156" s="3">
        <v>1</v>
      </c>
      <c r="AT156" s="3">
        <v>1</v>
      </c>
      <c r="AU156" s="3">
        <v>0</v>
      </c>
      <c r="AV156" s="3">
        <v>0</v>
      </c>
      <c r="AW156" s="4">
        <v>1</v>
      </c>
      <c r="AX156" s="6">
        <f t="shared" si="28"/>
        <v>19</v>
      </c>
      <c r="AY156" s="3">
        <f t="shared" si="29"/>
        <v>20</v>
      </c>
      <c r="AZ156" s="5">
        <f t="shared" si="30"/>
        <v>0.95</v>
      </c>
      <c r="BA156" s="3">
        <v>1</v>
      </c>
      <c r="BB156" s="3">
        <v>2</v>
      </c>
      <c r="BC156" s="3">
        <v>2</v>
      </c>
      <c r="BD156" s="3">
        <v>2</v>
      </c>
      <c r="BE156" s="3">
        <v>0</v>
      </c>
      <c r="BF156" s="3">
        <v>3</v>
      </c>
      <c r="BG156" s="3">
        <v>2</v>
      </c>
      <c r="BH156" s="3">
        <v>1</v>
      </c>
      <c r="BI156" s="3">
        <v>1</v>
      </c>
      <c r="BJ156" s="3">
        <v>1</v>
      </c>
      <c r="BK156" s="3">
        <v>1</v>
      </c>
      <c r="BL156" s="3">
        <v>2</v>
      </c>
      <c r="BM156" s="3">
        <v>2</v>
      </c>
      <c r="BN156" s="3">
        <v>2</v>
      </c>
      <c r="BO156" s="3">
        <v>3</v>
      </c>
      <c r="BP156" s="3">
        <v>1</v>
      </c>
      <c r="BQ156" s="3">
        <v>1</v>
      </c>
      <c r="BR156" s="3">
        <v>1</v>
      </c>
      <c r="BS156" s="3">
        <v>2</v>
      </c>
      <c r="BT156" s="4">
        <v>0</v>
      </c>
      <c r="BU156" s="4">
        <f t="shared" si="31"/>
        <v>30</v>
      </c>
      <c r="BV156" s="3">
        <f t="shared" si="32"/>
        <v>20</v>
      </c>
      <c r="BW156" s="3">
        <f t="shared" si="33"/>
        <v>1.5</v>
      </c>
      <c r="BX156" s="3">
        <f t="shared" si="34"/>
        <v>3</v>
      </c>
      <c r="BY156" s="3">
        <f t="shared" si="35"/>
        <v>27</v>
      </c>
      <c r="BZ156" s="3">
        <f t="shared" si="36"/>
        <v>3</v>
      </c>
    </row>
    <row r="157" spans="1:78" x14ac:dyDescent="0.25">
      <c r="A157" s="3" t="s">
        <v>198</v>
      </c>
      <c r="B157" s="15">
        <v>1</v>
      </c>
      <c r="C157" s="15">
        <v>4</v>
      </c>
      <c r="D157" s="15">
        <v>0.5714285714285714</v>
      </c>
      <c r="E157" s="15" t="s">
        <v>356</v>
      </c>
      <c r="F157" s="3">
        <v>0</v>
      </c>
      <c r="G157" s="3">
        <v>0.7</v>
      </c>
      <c r="H157" s="3">
        <v>1.1499999999999999</v>
      </c>
      <c r="I157" s="3">
        <v>3</v>
      </c>
      <c r="J157" s="5">
        <v>20</v>
      </c>
      <c r="K157" s="3">
        <v>1</v>
      </c>
      <c r="L157" s="3">
        <v>29</v>
      </c>
      <c r="M157" s="3" t="s">
        <v>488</v>
      </c>
      <c r="N157" s="3" t="s">
        <v>486</v>
      </c>
      <c r="O157" s="3" t="s">
        <v>483</v>
      </c>
      <c r="P157" s="3" t="s">
        <v>567</v>
      </c>
      <c r="Q157" s="5" t="s">
        <v>362</v>
      </c>
      <c r="S157" s="3" t="s">
        <v>180</v>
      </c>
      <c r="T157" s="3" t="s">
        <v>180</v>
      </c>
      <c r="U157" s="3" t="s">
        <v>182</v>
      </c>
      <c r="V157" s="3" t="s">
        <v>182</v>
      </c>
      <c r="W157" s="3" t="s">
        <v>182</v>
      </c>
      <c r="X157" s="3" t="s">
        <v>180</v>
      </c>
      <c r="Y157" s="3" t="s">
        <v>180</v>
      </c>
      <c r="AA157" s="18">
        <f t="shared" si="26"/>
        <v>4</v>
      </c>
      <c r="AB157" s="19">
        <f t="shared" si="27"/>
        <v>0.5714285714285714</v>
      </c>
      <c r="AC157" s="3">
        <v>0</v>
      </c>
      <c r="AD157" s="3">
        <v>1</v>
      </c>
      <c r="AE157" s="3">
        <v>0</v>
      </c>
      <c r="AF157" s="3">
        <v>3</v>
      </c>
      <c r="AG157" s="3">
        <v>1</v>
      </c>
      <c r="AH157" s="3">
        <v>0</v>
      </c>
      <c r="AI157" s="3">
        <v>1</v>
      </c>
      <c r="AJ157" s="3">
        <v>0</v>
      </c>
      <c r="AK157" s="3">
        <v>0</v>
      </c>
      <c r="AL157" s="3">
        <v>1</v>
      </c>
      <c r="AM157" s="3">
        <v>0</v>
      </c>
      <c r="AN157" s="3">
        <v>1</v>
      </c>
      <c r="AO157" s="3">
        <v>0</v>
      </c>
      <c r="AP157" s="3">
        <v>0</v>
      </c>
      <c r="AQ157" s="3">
        <v>1</v>
      </c>
      <c r="AR157" s="3">
        <v>0</v>
      </c>
      <c r="AS157" s="3">
        <v>0</v>
      </c>
      <c r="AT157" s="3">
        <v>2</v>
      </c>
      <c r="AU157" s="3">
        <v>1</v>
      </c>
      <c r="AV157" s="3">
        <v>1</v>
      </c>
      <c r="AW157" s="4">
        <v>1</v>
      </c>
      <c r="AX157" s="6">
        <f t="shared" si="28"/>
        <v>14</v>
      </c>
      <c r="AY157" s="3">
        <f t="shared" si="29"/>
        <v>20</v>
      </c>
      <c r="AZ157" s="5">
        <f t="shared" si="30"/>
        <v>0.7</v>
      </c>
      <c r="BA157" s="3">
        <v>1</v>
      </c>
      <c r="BB157" s="3">
        <v>1</v>
      </c>
      <c r="BC157" s="3">
        <v>2</v>
      </c>
      <c r="BD157" s="3">
        <v>0</v>
      </c>
      <c r="BE157" s="3">
        <v>1</v>
      </c>
      <c r="BF157" s="3">
        <v>0</v>
      </c>
      <c r="BG157" s="3">
        <v>1</v>
      </c>
      <c r="BH157" s="3">
        <v>1</v>
      </c>
      <c r="BI157" s="3">
        <v>2</v>
      </c>
      <c r="BJ157" s="3">
        <v>2</v>
      </c>
      <c r="BK157" s="3">
        <v>0</v>
      </c>
      <c r="BL157" s="3">
        <v>1</v>
      </c>
      <c r="BM157" s="3">
        <v>0</v>
      </c>
      <c r="BN157" s="3">
        <v>1</v>
      </c>
      <c r="BO157" s="3">
        <v>2</v>
      </c>
      <c r="BP157" s="3">
        <v>1</v>
      </c>
      <c r="BQ157" s="3">
        <v>3</v>
      </c>
      <c r="BR157" s="3">
        <v>2</v>
      </c>
      <c r="BS157" s="3">
        <v>1</v>
      </c>
      <c r="BT157" s="4">
        <v>1</v>
      </c>
      <c r="BU157" s="4">
        <f t="shared" si="31"/>
        <v>23</v>
      </c>
      <c r="BV157" s="3">
        <f t="shared" si="32"/>
        <v>20</v>
      </c>
      <c r="BW157" s="3">
        <f t="shared" si="33"/>
        <v>1.1499999999999999</v>
      </c>
      <c r="BX157" s="3">
        <f t="shared" si="34"/>
        <v>3</v>
      </c>
      <c r="BY157" s="3">
        <f t="shared" si="35"/>
        <v>20</v>
      </c>
      <c r="BZ157" s="3">
        <f t="shared" si="36"/>
        <v>3</v>
      </c>
    </row>
    <row r="158" spans="1:78" x14ac:dyDescent="0.25">
      <c r="A158" s="3" t="s">
        <v>199</v>
      </c>
      <c r="B158" s="15">
        <v>1</v>
      </c>
      <c r="C158" s="15">
        <v>3</v>
      </c>
      <c r="D158" s="15">
        <v>0.42857142857142855</v>
      </c>
      <c r="E158" s="15" t="s">
        <v>356</v>
      </c>
      <c r="F158" s="3">
        <v>3</v>
      </c>
      <c r="G158" s="3">
        <v>0.05</v>
      </c>
      <c r="H158" s="3">
        <v>1.1000000000000001</v>
      </c>
      <c r="I158" s="3">
        <v>4</v>
      </c>
      <c r="J158" s="5">
        <v>18</v>
      </c>
      <c r="K158" s="3">
        <v>0</v>
      </c>
      <c r="L158" s="3">
        <v>42</v>
      </c>
      <c r="M158" s="3" t="s">
        <v>485</v>
      </c>
      <c r="N158" s="3" t="s">
        <v>486</v>
      </c>
      <c r="O158" s="3" t="s">
        <v>489</v>
      </c>
      <c r="P158" s="3" t="s">
        <v>182</v>
      </c>
      <c r="Q158" s="5" t="s">
        <v>361</v>
      </c>
      <c r="S158" s="3" t="s">
        <v>182</v>
      </c>
      <c r="T158" s="3" t="s">
        <v>180</v>
      </c>
      <c r="U158" s="3" t="s">
        <v>180</v>
      </c>
      <c r="V158" s="3" t="s">
        <v>182</v>
      </c>
      <c r="W158" s="3" t="s">
        <v>182</v>
      </c>
      <c r="X158" s="3" t="s">
        <v>182</v>
      </c>
      <c r="Z158" s="4" t="s">
        <v>180</v>
      </c>
      <c r="AA158" s="18">
        <f t="shared" si="26"/>
        <v>3</v>
      </c>
      <c r="AB158" s="19">
        <f t="shared" si="27"/>
        <v>0.42857142857142855</v>
      </c>
      <c r="AC158" s="3">
        <v>0</v>
      </c>
      <c r="AD158" s="3">
        <v>0</v>
      </c>
      <c r="AE158" s="3">
        <v>0</v>
      </c>
      <c r="AF158" s="3">
        <v>1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4">
        <v>0</v>
      </c>
      <c r="AX158" s="6">
        <f t="shared" si="28"/>
        <v>1</v>
      </c>
      <c r="AY158" s="3">
        <f t="shared" si="29"/>
        <v>20</v>
      </c>
      <c r="AZ158" s="5">
        <f t="shared" si="30"/>
        <v>0.05</v>
      </c>
      <c r="BA158" s="3">
        <v>2</v>
      </c>
      <c r="BB158" s="3">
        <v>2</v>
      </c>
      <c r="BC158" s="3">
        <v>3</v>
      </c>
      <c r="BD158" s="3">
        <v>1</v>
      </c>
      <c r="BE158" s="3">
        <v>2</v>
      </c>
      <c r="BF158" s="3">
        <v>3</v>
      </c>
      <c r="BG158" s="3">
        <v>3</v>
      </c>
      <c r="BH158" s="3">
        <v>2</v>
      </c>
      <c r="BI158" s="3">
        <v>1</v>
      </c>
      <c r="BJ158" s="3">
        <v>0</v>
      </c>
      <c r="BK158" s="3">
        <v>1</v>
      </c>
      <c r="BL158" s="3">
        <v>0</v>
      </c>
      <c r="BM158" s="3">
        <v>2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4">
        <v>0</v>
      </c>
      <c r="BU158" s="4">
        <f t="shared" si="31"/>
        <v>22</v>
      </c>
      <c r="BV158" s="3">
        <f t="shared" si="32"/>
        <v>20</v>
      </c>
      <c r="BW158" s="3">
        <f t="shared" si="33"/>
        <v>1.1000000000000001</v>
      </c>
      <c r="BX158" s="3">
        <f t="shared" si="34"/>
        <v>4</v>
      </c>
      <c r="BY158" s="3">
        <f t="shared" si="35"/>
        <v>18</v>
      </c>
      <c r="BZ158" s="3">
        <f t="shared" si="36"/>
        <v>3</v>
      </c>
    </row>
    <row r="159" spans="1:78" x14ac:dyDescent="0.25">
      <c r="A159" s="3" t="s">
        <v>200</v>
      </c>
      <c r="B159" s="15">
        <v>1</v>
      </c>
      <c r="C159" s="15">
        <v>3</v>
      </c>
      <c r="D159" s="15">
        <v>0.375</v>
      </c>
      <c r="E159" s="15" t="s">
        <v>356</v>
      </c>
      <c r="F159" s="3">
        <v>3</v>
      </c>
      <c r="G159" s="3">
        <v>0.2</v>
      </c>
      <c r="H159" s="3">
        <v>0.15</v>
      </c>
      <c r="I159" s="3">
        <v>0</v>
      </c>
      <c r="J159" s="5">
        <v>3</v>
      </c>
      <c r="K159" s="3">
        <v>0</v>
      </c>
      <c r="L159" s="3">
        <v>59</v>
      </c>
      <c r="M159" s="3" t="s">
        <v>488</v>
      </c>
      <c r="N159" s="3" t="s">
        <v>486</v>
      </c>
      <c r="O159" s="3" t="s">
        <v>491</v>
      </c>
      <c r="P159" s="3" t="s">
        <v>182</v>
      </c>
      <c r="Q159" s="5" t="s">
        <v>361</v>
      </c>
      <c r="S159" s="3" t="s">
        <v>182</v>
      </c>
      <c r="T159" s="3" t="s">
        <v>182</v>
      </c>
      <c r="U159" s="3" t="s">
        <v>182</v>
      </c>
      <c r="V159" s="3" t="s">
        <v>180</v>
      </c>
      <c r="W159" s="3" t="s">
        <v>180</v>
      </c>
      <c r="X159" s="3" t="s">
        <v>180</v>
      </c>
      <c r="Y159" s="3" t="s">
        <v>182</v>
      </c>
      <c r="Z159" s="4" t="s">
        <v>182</v>
      </c>
      <c r="AA159" s="18">
        <f t="shared" si="26"/>
        <v>3</v>
      </c>
      <c r="AB159" s="19">
        <f t="shared" si="27"/>
        <v>0.375</v>
      </c>
      <c r="AC159" s="3">
        <v>0</v>
      </c>
      <c r="AD159" s="3">
        <v>0</v>
      </c>
      <c r="AE159" s="3">
        <v>0</v>
      </c>
      <c r="AF159" s="3">
        <v>1</v>
      </c>
      <c r="AG159" s="3">
        <v>1</v>
      </c>
      <c r="AH159" s="3">
        <v>0</v>
      </c>
      <c r="AI159" s="3">
        <v>0</v>
      </c>
      <c r="AJ159" s="3">
        <v>0</v>
      </c>
      <c r="AK159" s="3">
        <v>0</v>
      </c>
      <c r="AL159" s="3">
        <v>1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1</v>
      </c>
      <c r="AU159" s="3">
        <v>0</v>
      </c>
      <c r="AV159" s="3">
        <v>0</v>
      </c>
      <c r="AW159" s="4">
        <v>0</v>
      </c>
      <c r="AX159" s="6">
        <f t="shared" si="28"/>
        <v>4</v>
      </c>
      <c r="AY159" s="3">
        <f t="shared" si="29"/>
        <v>20</v>
      </c>
      <c r="AZ159" s="5">
        <f t="shared" si="30"/>
        <v>0.2</v>
      </c>
      <c r="BA159" s="3">
        <v>0</v>
      </c>
      <c r="BB159" s="3">
        <v>0</v>
      </c>
      <c r="BC159" s="3">
        <v>0</v>
      </c>
      <c r="BD159" s="3">
        <v>0</v>
      </c>
      <c r="BE159" s="3">
        <v>1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1</v>
      </c>
      <c r="BO159" s="3">
        <v>1</v>
      </c>
      <c r="BP159" s="3">
        <v>0</v>
      </c>
      <c r="BQ159" s="3">
        <v>0</v>
      </c>
      <c r="BR159" s="3">
        <v>0</v>
      </c>
      <c r="BS159" s="3">
        <v>0</v>
      </c>
      <c r="BT159" s="4">
        <v>0</v>
      </c>
      <c r="BU159" s="4">
        <f t="shared" si="31"/>
        <v>3</v>
      </c>
      <c r="BV159" s="3">
        <f t="shared" si="32"/>
        <v>20</v>
      </c>
      <c r="BW159" s="3">
        <f t="shared" si="33"/>
        <v>0.15</v>
      </c>
      <c r="BX159" s="3">
        <f t="shared" si="34"/>
        <v>0</v>
      </c>
      <c r="BY159" s="3">
        <f t="shared" si="35"/>
        <v>3</v>
      </c>
      <c r="BZ159" s="3">
        <f t="shared" si="36"/>
        <v>3</v>
      </c>
    </row>
    <row r="160" spans="1:78" x14ac:dyDescent="0.25">
      <c r="A160" s="3" t="s">
        <v>201</v>
      </c>
      <c r="B160" s="15">
        <v>1</v>
      </c>
      <c r="C160" s="15">
        <v>1</v>
      </c>
      <c r="D160" s="15">
        <v>0.125</v>
      </c>
      <c r="E160" s="15" t="s">
        <v>353</v>
      </c>
      <c r="F160" s="3">
        <v>3</v>
      </c>
      <c r="G160" s="3">
        <v>0.6</v>
      </c>
      <c r="H160" s="3">
        <v>0.4</v>
      </c>
      <c r="I160" s="3">
        <v>2</v>
      </c>
      <c r="J160" s="5">
        <v>6</v>
      </c>
      <c r="K160" s="3">
        <v>0</v>
      </c>
      <c r="L160" s="3">
        <v>39</v>
      </c>
      <c r="M160" s="3" t="s">
        <v>481</v>
      </c>
      <c r="N160" s="3" t="s">
        <v>486</v>
      </c>
      <c r="O160" s="3" t="s">
        <v>494</v>
      </c>
      <c r="P160" s="3" t="s">
        <v>499</v>
      </c>
      <c r="Q160" s="5" t="s">
        <v>361</v>
      </c>
      <c r="S160" s="3" t="s">
        <v>182</v>
      </c>
      <c r="T160" s="3" t="s">
        <v>182</v>
      </c>
      <c r="U160" s="3" t="s">
        <v>182</v>
      </c>
      <c r="V160" s="3" t="s">
        <v>182</v>
      </c>
      <c r="W160" s="3" t="s">
        <v>182</v>
      </c>
      <c r="X160" s="3" t="s">
        <v>180</v>
      </c>
      <c r="Y160" s="3" t="s">
        <v>182</v>
      </c>
      <c r="Z160" s="4" t="s">
        <v>182</v>
      </c>
      <c r="AA160" s="18">
        <f t="shared" si="26"/>
        <v>1</v>
      </c>
      <c r="AB160" s="19">
        <f t="shared" si="27"/>
        <v>0.125</v>
      </c>
      <c r="AC160" s="3">
        <v>1</v>
      </c>
      <c r="AD160" s="3">
        <v>1</v>
      </c>
      <c r="AE160" s="3">
        <v>0</v>
      </c>
      <c r="AF160" s="3">
        <v>1</v>
      </c>
      <c r="AG160" s="3">
        <v>0</v>
      </c>
      <c r="AH160" s="3">
        <v>1</v>
      </c>
      <c r="AI160" s="3">
        <v>1</v>
      </c>
      <c r="AJ160" s="3">
        <v>1</v>
      </c>
      <c r="AK160" s="3">
        <v>0</v>
      </c>
      <c r="AL160" s="3">
        <v>1</v>
      </c>
      <c r="AM160" s="3">
        <v>0</v>
      </c>
      <c r="AN160" s="3">
        <v>1</v>
      </c>
      <c r="AO160" s="3">
        <v>1</v>
      </c>
      <c r="AP160" s="3">
        <v>0</v>
      </c>
      <c r="AQ160" s="3">
        <v>0</v>
      </c>
      <c r="AR160" s="3">
        <v>0</v>
      </c>
      <c r="AS160" s="3">
        <v>0</v>
      </c>
      <c r="AT160" s="3">
        <v>2</v>
      </c>
      <c r="AU160" s="3">
        <v>1</v>
      </c>
      <c r="AV160" s="3">
        <v>0</v>
      </c>
      <c r="AW160" s="4">
        <v>0</v>
      </c>
      <c r="AX160" s="6">
        <f t="shared" si="28"/>
        <v>12</v>
      </c>
      <c r="AY160" s="3">
        <f t="shared" si="29"/>
        <v>20</v>
      </c>
      <c r="AZ160" s="5">
        <f t="shared" si="30"/>
        <v>0.6</v>
      </c>
      <c r="BA160" s="3">
        <v>0</v>
      </c>
      <c r="BB160" s="3">
        <v>0</v>
      </c>
      <c r="BC160" s="3">
        <v>1</v>
      </c>
      <c r="BD160" s="3">
        <v>1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1</v>
      </c>
      <c r="BK160" s="3">
        <v>0</v>
      </c>
      <c r="BL160" s="3">
        <v>0</v>
      </c>
      <c r="BM160" s="3">
        <v>0</v>
      </c>
      <c r="BN160" s="3">
        <v>1</v>
      </c>
      <c r="BO160" s="3">
        <v>1</v>
      </c>
      <c r="BP160" s="3">
        <v>1</v>
      </c>
      <c r="BQ160" s="3">
        <v>0</v>
      </c>
      <c r="BR160" s="3">
        <v>0</v>
      </c>
      <c r="BS160" s="3">
        <v>1</v>
      </c>
      <c r="BT160" s="4">
        <v>1</v>
      </c>
      <c r="BU160" s="4">
        <f t="shared" si="31"/>
        <v>8</v>
      </c>
      <c r="BV160" s="3">
        <f t="shared" si="32"/>
        <v>20</v>
      </c>
      <c r="BW160" s="3">
        <f t="shared" si="33"/>
        <v>0.4</v>
      </c>
      <c r="BX160" s="3">
        <f t="shared" si="34"/>
        <v>2</v>
      </c>
      <c r="BY160" s="3">
        <f t="shared" si="35"/>
        <v>6</v>
      </c>
      <c r="BZ160" s="3">
        <f t="shared" si="36"/>
        <v>3</v>
      </c>
    </row>
    <row r="161" spans="1:78" x14ac:dyDescent="0.25">
      <c r="A161" s="3" t="s">
        <v>202</v>
      </c>
      <c r="B161" s="15">
        <v>1</v>
      </c>
      <c r="C161" s="15">
        <v>4</v>
      </c>
      <c r="D161" s="15">
        <v>0.5</v>
      </c>
      <c r="E161" s="15" t="s">
        <v>356</v>
      </c>
      <c r="F161" s="3">
        <v>2</v>
      </c>
      <c r="G161" s="3">
        <v>0.3</v>
      </c>
      <c r="H161" s="3">
        <v>0.25</v>
      </c>
      <c r="I161" s="3">
        <v>1</v>
      </c>
      <c r="J161" s="5">
        <v>4</v>
      </c>
      <c r="K161" s="3">
        <v>1</v>
      </c>
      <c r="L161" s="3">
        <v>28</v>
      </c>
      <c r="M161" s="3" t="s">
        <v>488</v>
      </c>
      <c r="N161" s="3" t="s">
        <v>497</v>
      </c>
      <c r="O161" s="3" t="s">
        <v>491</v>
      </c>
      <c r="P161" s="3" t="s">
        <v>568</v>
      </c>
      <c r="Q161" s="5" t="s">
        <v>361</v>
      </c>
      <c r="S161" s="3" t="s">
        <v>182</v>
      </c>
      <c r="T161" s="3" t="s">
        <v>180</v>
      </c>
      <c r="U161" s="3" t="s">
        <v>182</v>
      </c>
      <c r="V161" s="3" t="s">
        <v>180</v>
      </c>
      <c r="W161" s="3" t="s">
        <v>180</v>
      </c>
      <c r="X161" s="3" t="s">
        <v>182</v>
      </c>
      <c r="Y161" s="3" t="s">
        <v>180</v>
      </c>
      <c r="Z161" s="4" t="s">
        <v>182</v>
      </c>
      <c r="AA161" s="18">
        <f t="shared" si="26"/>
        <v>4</v>
      </c>
      <c r="AB161" s="19">
        <f t="shared" si="27"/>
        <v>0.5</v>
      </c>
      <c r="AC161" s="3">
        <v>0</v>
      </c>
      <c r="AD161" s="3">
        <v>1</v>
      </c>
      <c r="AE161" s="3">
        <v>0</v>
      </c>
      <c r="AF161" s="3">
        <v>1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2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1</v>
      </c>
      <c r="AU161" s="3">
        <v>0</v>
      </c>
      <c r="AV161" s="3">
        <v>1</v>
      </c>
      <c r="AW161" s="4">
        <v>0</v>
      </c>
      <c r="AX161" s="6">
        <f t="shared" si="28"/>
        <v>6</v>
      </c>
      <c r="AY161" s="3">
        <f t="shared" si="29"/>
        <v>20</v>
      </c>
      <c r="AZ161" s="5">
        <f t="shared" si="30"/>
        <v>0.3</v>
      </c>
      <c r="BA161" s="3">
        <v>0</v>
      </c>
      <c r="BB161" s="3">
        <v>0</v>
      </c>
      <c r="BC161" s="3">
        <v>1</v>
      </c>
      <c r="BD161" s="3">
        <v>0</v>
      </c>
      <c r="BE161" s="3">
        <v>1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1</v>
      </c>
      <c r="BP161" s="3">
        <v>1</v>
      </c>
      <c r="BQ161" s="3">
        <v>1</v>
      </c>
      <c r="BR161" s="3">
        <v>0</v>
      </c>
      <c r="BS161" s="3">
        <v>0</v>
      </c>
      <c r="BT161" s="4">
        <v>0</v>
      </c>
      <c r="BU161" s="4">
        <f t="shared" si="31"/>
        <v>5</v>
      </c>
      <c r="BV161" s="3">
        <f t="shared" si="32"/>
        <v>20</v>
      </c>
      <c r="BW161" s="3">
        <f t="shared" si="33"/>
        <v>0.25</v>
      </c>
      <c r="BX161" s="3">
        <f t="shared" si="34"/>
        <v>1</v>
      </c>
      <c r="BY161" s="3">
        <f t="shared" si="35"/>
        <v>4</v>
      </c>
      <c r="BZ161" s="3">
        <f t="shared" si="36"/>
        <v>3</v>
      </c>
    </row>
    <row r="162" spans="1:78" x14ac:dyDescent="0.25">
      <c r="A162" s="3" t="s">
        <v>203</v>
      </c>
      <c r="B162" s="15">
        <v>1</v>
      </c>
      <c r="C162" s="15">
        <v>0</v>
      </c>
      <c r="D162" s="15">
        <v>0</v>
      </c>
      <c r="E162" s="15" t="s">
        <v>353</v>
      </c>
      <c r="F162" s="3">
        <v>3</v>
      </c>
      <c r="G162" s="3">
        <v>0</v>
      </c>
      <c r="H162" s="3">
        <v>0</v>
      </c>
      <c r="I162" s="3">
        <v>0</v>
      </c>
      <c r="J162" s="5">
        <v>0</v>
      </c>
      <c r="K162" s="3">
        <v>0</v>
      </c>
      <c r="L162" s="3">
        <v>29</v>
      </c>
      <c r="M162" s="3" t="s">
        <v>485</v>
      </c>
      <c r="N162" s="3" t="s">
        <v>497</v>
      </c>
      <c r="O162" s="3" t="s">
        <v>489</v>
      </c>
      <c r="P162" s="3" t="s">
        <v>499</v>
      </c>
      <c r="Q162" s="5" t="s">
        <v>363</v>
      </c>
      <c r="S162" s="3" t="s">
        <v>182</v>
      </c>
      <c r="T162" s="3" t="s">
        <v>182</v>
      </c>
      <c r="U162" s="3" t="s">
        <v>182</v>
      </c>
      <c r="V162" s="3" t="s">
        <v>182</v>
      </c>
      <c r="W162" s="3" t="s">
        <v>182</v>
      </c>
      <c r="X162" s="3" t="s">
        <v>182</v>
      </c>
      <c r="Y162" s="3" t="s">
        <v>182</v>
      </c>
      <c r="Z162" s="4" t="s">
        <v>182</v>
      </c>
      <c r="AA162" s="18">
        <f t="shared" si="26"/>
        <v>0</v>
      </c>
      <c r="AB162" s="19">
        <f t="shared" si="27"/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4">
        <v>0</v>
      </c>
      <c r="AX162" s="6">
        <f t="shared" si="28"/>
        <v>0</v>
      </c>
      <c r="AY162" s="3">
        <f t="shared" si="29"/>
        <v>20</v>
      </c>
      <c r="AZ162" s="5">
        <f t="shared" si="30"/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4">
        <v>0</v>
      </c>
      <c r="BU162" s="4">
        <f t="shared" si="31"/>
        <v>0</v>
      </c>
      <c r="BV162" s="3">
        <f t="shared" si="32"/>
        <v>20</v>
      </c>
      <c r="BW162" s="3">
        <f t="shared" si="33"/>
        <v>0</v>
      </c>
      <c r="BX162" s="3">
        <f t="shared" si="34"/>
        <v>0</v>
      </c>
      <c r="BY162" s="3">
        <f t="shared" si="35"/>
        <v>0</v>
      </c>
      <c r="BZ162" s="3">
        <f t="shared" si="36"/>
        <v>3</v>
      </c>
    </row>
    <row r="163" spans="1:78" x14ac:dyDescent="0.25">
      <c r="A163" s="3" t="s">
        <v>204</v>
      </c>
      <c r="B163" s="15">
        <v>1</v>
      </c>
      <c r="C163" s="15">
        <v>1</v>
      </c>
      <c r="D163" s="15">
        <v>0.125</v>
      </c>
      <c r="E163" s="15" t="s">
        <v>353</v>
      </c>
      <c r="F163" s="3">
        <v>3</v>
      </c>
      <c r="G163" s="3">
        <v>0.25</v>
      </c>
      <c r="H163" s="3">
        <v>0.4</v>
      </c>
      <c r="I163" s="3">
        <v>0</v>
      </c>
      <c r="J163" s="5">
        <v>8</v>
      </c>
      <c r="K163" s="3">
        <v>0</v>
      </c>
      <c r="L163" s="3">
        <v>26</v>
      </c>
      <c r="M163" s="3" t="s">
        <v>485</v>
      </c>
      <c r="N163" s="3" t="s">
        <v>486</v>
      </c>
      <c r="O163" s="3" t="s">
        <v>489</v>
      </c>
      <c r="P163" s="3" t="s">
        <v>182</v>
      </c>
      <c r="Q163" s="5" t="s">
        <v>362</v>
      </c>
      <c r="S163" s="3" t="s">
        <v>182</v>
      </c>
      <c r="T163" s="3" t="s">
        <v>180</v>
      </c>
      <c r="U163" s="3" t="s">
        <v>182</v>
      </c>
      <c r="V163" s="3" t="s">
        <v>182</v>
      </c>
      <c r="W163" s="3" t="s">
        <v>182</v>
      </c>
      <c r="X163" s="3" t="s">
        <v>182</v>
      </c>
      <c r="Y163" s="3" t="s">
        <v>182</v>
      </c>
      <c r="Z163" s="4" t="s">
        <v>182</v>
      </c>
      <c r="AA163" s="18">
        <f t="shared" ref="AA163:AA194" si="37">COUNTIF(S163:Z163, "Yes")</f>
        <v>1</v>
      </c>
      <c r="AB163" s="19">
        <f t="shared" ref="AB163:AB194" si="38">AA163/COUNTA(S163:Z163)</f>
        <v>0.125</v>
      </c>
      <c r="AC163" s="3">
        <v>0</v>
      </c>
      <c r="AD163" s="3">
        <v>0</v>
      </c>
      <c r="AE163" s="3">
        <v>0</v>
      </c>
      <c r="AF163" s="3">
        <v>1</v>
      </c>
      <c r="AG163" s="3">
        <v>1</v>
      </c>
      <c r="AH163" s="3">
        <v>0</v>
      </c>
      <c r="AI163" s="3">
        <v>1</v>
      </c>
      <c r="AJ163" s="3">
        <v>0</v>
      </c>
      <c r="AK163" s="3">
        <v>0</v>
      </c>
      <c r="AL163" s="3">
        <v>2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4">
        <v>0</v>
      </c>
      <c r="AX163" s="6">
        <f t="shared" si="28"/>
        <v>5</v>
      </c>
      <c r="AY163" s="3">
        <f t="shared" si="29"/>
        <v>20</v>
      </c>
      <c r="AZ163" s="5">
        <f t="shared" si="30"/>
        <v>0.25</v>
      </c>
      <c r="BA163" s="3">
        <v>1</v>
      </c>
      <c r="BB163" s="3">
        <v>1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2</v>
      </c>
      <c r="BN163" s="3">
        <v>2</v>
      </c>
      <c r="BO163" s="3">
        <v>0</v>
      </c>
      <c r="BP163" s="3">
        <v>0</v>
      </c>
      <c r="BQ163" s="3">
        <v>0</v>
      </c>
      <c r="BR163" s="3">
        <v>0</v>
      </c>
      <c r="BS163" s="3">
        <v>2</v>
      </c>
      <c r="BT163" s="4">
        <v>0</v>
      </c>
      <c r="BU163" s="4">
        <f t="shared" si="31"/>
        <v>8</v>
      </c>
      <c r="BV163" s="3">
        <f t="shared" si="32"/>
        <v>20</v>
      </c>
      <c r="BW163" s="3">
        <f t="shared" si="33"/>
        <v>0.4</v>
      </c>
      <c r="BX163" s="3">
        <f t="shared" si="34"/>
        <v>0</v>
      </c>
      <c r="BY163" s="3">
        <f t="shared" si="35"/>
        <v>8</v>
      </c>
      <c r="BZ163" s="3">
        <f t="shared" si="36"/>
        <v>3</v>
      </c>
    </row>
    <row r="164" spans="1:78" x14ac:dyDescent="0.25">
      <c r="A164" s="3" t="s">
        <v>205</v>
      </c>
      <c r="B164" s="15">
        <v>1</v>
      </c>
      <c r="C164" s="15">
        <v>4</v>
      </c>
      <c r="D164" s="15">
        <v>0.5</v>
      </c>
      <c r="E164" s="15" t="s">
        <v>356</v>
      </c>
      <c r="F164" s="3">
        <v>0</v>
      </c>
      <c r="G164" s="3">
        <v>1.2</v>
      </c>
      <c r="H164" s="3">
        <v>1.85</v>
      </c>
      <c r="I164" s="3">
        <v>5</v>
      </c>
      <c r="J164" s="5">
        <v>32</v>
      </c>
      <c r="K164" s="3">
        <v>0</v>
      </c>
      <c r="L164" s="3">
        <v>26</v>
      </c>
      <c r="M164" s="3" t="s">
        <v>485</v>
      </c>
      <c r="N164" s="3" t="s">
        <v>486</v>
      </c>
      <c r="O164" s="3" t="s">
        <v>491</v>
      </c>
      <c r="P164" s="3" t="s">
        <v>540</v>
      </c>
      <c r="Q164" s="5" t="s">
        <v>362</v>
      </c>
      <c r="S164" s="3" t="s">
        <v>180</v>
      </c>
      <c r="T164" s="3" t="s">
        <v>182</v>
      </c>
      <c r="U164" s="3" t="s">
        <v>182</v>
      </c>
      <c r="V164" s="3" t="s">
        <v>180</v>
      </c>
      <c r="W164" s="3" t="s">
        <v>180</v>
      </c>
      <c r="X164" s="3" t="s">
        <v>182</v>
      </c>
      <c r="Y164" s="3" t="s">
        <v>182</v>
      </c>
      <c r="Z164" s="4" t="s">
        <v>180</v>
      </c>
      <c r="AA164" s="18">
        <f t="shared" si="37"/>
        <v>4</v>
      </c>
      <c r="AB164" s="19">
        <f t="shared" si="38"/>
        <v>0.5</v>
      </c>
      <c r="AC164" s="3">
        <v>2</v>
      </c>
      <c r="AD164" s="3">
        <v>1</v>
      </c>
      <c r="AE164" s="3">
        <v>2</v>
      </c>
      <c r="AF164" s="3">
        <v>1</v>
      </c>
      <c r="AG164" s="3">
        <v>1</v>
      </c>
      <c r="AH164" s="3">
        <v>2</v>
      </c>
      <c r="AI164" s="3">
        <v>1</v>
      </c>
      <c r="AJ164" s="3">
        <v>1</v>
      </c>
      <c r="AK164" s="3">
        <v>1</v>
      </c>
      <c r="AL164" s="3">
        <v>1</v>
      </c>
      <c r="AM164" s="3">
        <v>1</v>
      </c>
      <c r="AN164" s="3">
        <v>2</v>
      </c>
      <c r="AO164" s="3">
        <v>1</v>
      </c>
      <c r="AP164" s="3">
        <v>1</v>
      </c>
      <c r="AQ164" s="3">
        <v>0</v>
      </c>
      <c r="AR164" s="3">
        <v>1</v>
      </c>
      <c r="AS164" s="3">
        <v>1</v>
      </c>
      <c r="AT164" s="3">
        <v>1</v>
      </c>
      <c r="AU164" s="3">
        <v>1</v>
      </c>
      <c r="AV164" s="3">
        <v>1</v>
      </c>
      <c r="AW164" s="4">
        <v>1</v>
      </c>
      <c r="AX164" s="6">
        <f t="shared" si="28"/>
        <v>24</v>
      </c>
      <c r="AY164" s="3">
        <f t="shared" si="29"/>
        <v>20</v>
      </c>
      <c r="AZ164" s="5">
        <f t="shared" si="30"/>
        <v>1.2</v>
      </c>
      <c r="BA164" s="3">
        <v>0</v>
      </c>
      <c r="BB164" s="3">
        <v>2</v>
      </c>
      <c r="BC164" s="3">
        <v>2</v>
      </c>
      <c r="BD164" s="3">
        <v>1</v>
      </c>
      <c r="BE164" s="3">
        <v>2</v>
      </c>
      <c r="BF164" s="3">
        <v>1</v>
      </c>
      <c r="BG164" s="3">
        <v>2</v>
      </c>
      <c r="BH164" s="3">
        <v>2</v>
      </c>
      <c r="BI164" s="3">
        <v>3</v>
      </c>
      <c r="BJ164" s="3">
        <v>2</v>
      </c>
      <c r="BK164" s="3">
        <v>3</v>
      </c>
      <c r="BL164" s="3">
        <v>3</v>
      </c>
      <c r="BM164" s="3">
        <v>2</v>
      </c>
      <c r="BN164" s="3">
        <v>2</v>
      </c>
      <c r="BO164" s="3">
        <v>2</v>
      </c>
      <c r="BP164" s="3">
        <v>2</v>
      </c>
      <c r="BQ164" s="3">
        <v>2</v>
      </c>
      <c r="BR164" s="3">
        <v>2</v>
      </c>
      <c r="BS164" s="3">
        <v>2</v>
      </c>
      <c r="BT164" s="4">
        <v>0</v>
      </c>
      <c r="BU164" s="4">
        <f t="shared" si="31"/>
        <v>37</v>
      </c>
      <c r="BV164" s="3">
        <f t="shared" si="32"/>
        <v>20</v>
      </c>
      <c r="BW164" s="3">
        <f t="shared" si="33"/>
        <v>1.85</v>
      </c>
      <c r="BX164" s="3">
        <f t="shared" si="34"/>
        <v>5</v>
      </c>
      <c r="BY164" s="3">
        <f t="shared" si="35"/>
        <v>32</v>
      </c>
      <c r="BZ164" s="3">
        <f t="shared" si="36"/>
        <v>3</v>
      </c>
    </row>
    <row r="165" spans="1:78" x14ac:dyDescent="0.25">
      <c r="A165" s="3" t="s">
        <v>206</v>
      </c>
      <c r="B165" s="15">
        <v>1</v>
      </c>
      <c r="C165" s="15">
        <v>0</v>
      </c>
      <c r="D165" s="15">
        <v>0</v>
      </c>
      <c r="E165" s="15" t="s">
        <v>353</v>
      </c>
      <c r="F165" s="3">
        <v>3</v>
      </c>
      <c r="G165" s="3">
        <v>0</v>
      </c>
      <c r="H165" s="3">
        <v>0</v>
      </c>
      <c r="I165" s="3">
        <v>0</v>
      </c>
      <c r="J165" s="5">
        <v>0</v>
      </c>
      <c r="K165" s="3">
        <v>0</v>
      </c>
      <c r="L165" s="3">
        <v>28</v>
      </c>
      <c r="M165" s="3" t="s">
        <v>485</v>
      </c>
      <c r="N165" s="3" t="s">
        <v>486</v>
      </c>
      <c r="O165" s="3" t="s">
        <v>489</v>
      </c>
      <c r="P165" s="3" t="s">
        <v>484</v>
      </c>
      <c r="Q165" s="5" t="s">
        <v>361</v>
      </c>
      <c r="S165" s="3" t="s">
        <v>182</v>
      </c>
      <c r="T165" s="3" t="s">
        <v>182</v>
      </c>
      <c r="U165" s="3" t="s">
        <v>182</v>
      </c>
      <c r="V165" s="3" t="s">
        <v>182</v>
      </c>
      <c r="W165" s="3" t="s">
        <v>182</v>
      </c>
      <c r="X165" s="3" t="s">
        <v>182</v>
      </c>
      <c r="Y165" s="3" t="s">
        <v>182</v>
      </c>
      <c r="Z165" s="4" t="s">
        <v>182</v>
      </c>
      <c r="AA165" s="18">
        <f t="shared" si="37"/>
        <v>0</v>
      </c>
      <c r="AB165" s="19">
        <f t="shared" si="38"/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4">
        <v>0</v>
      </c>
      <c r="AX165" s="6">
        <f t="shared" si="28"/>
        <v>0</v>
      </c>
      <c r="AY165" s="3">
        <f t="shared" si="29"/>
        <v>20</v>
      </c>
      <c r="AZ165" s="5">
        <f t="shared" si="30"/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4">
        <v>0</v>
      </c>
      <c r="BU165" s="4">
        <f t="shared" si="31"/>
        <v>0</v>
      </c>
      <c r="BV165" s="3">
        <f t="shared" si="32"/>
        <v>20</v>
      </c>
      <c r="BW165" s="3">
        <f t="shared" si="33"/>
        <v>0</v>
      </c>
      <c r="BX165" s="3">
        <f t="shared" si="34"/>
        <v>0</v>
      </c>
      <c r="BY165" s="3">
        <f t="shared" si="35"/>
        <v>0</v>
      </c>
      <c r="BZ165" s="3">
        <f t="shared" si="36"/>
        <v>3</v>
      </c>
    </row>
    <row r="166" spans="1:78" x14ac:dyDescent="0.25">
      <c r="A166" s="3" t="s">
        <v>207</v>
      </c>
      <c r="B166" s="15">
        <v>1</v>
      </c>
      <c r="C166" s="15">
        <v>3</v>
      </c>
      <c r="D166" s="15">
        <v>0.375</v>
      </c>
      <c r="E166" s="15" t="s">
        <v>356</v>
      </c>
      <c r="F166" s="3">
        <v>0</v>
      </c>
      <c r="G166" s="3">
        <v>0.5</v>
      </c>
      <c r="H166" s="3">
        <v>0.6</v>
      </c>
      <c r="I166" s="3">
        <v>1</v>
      </c>
      <c r="J166" s="5">
        <v>11</v>
      </c>
      <c r="K166" s="3">
        <v>1</v>
      </c>
      <c r="L166" s="3">
        <v>42</v>
      </c>
      <c r="M166" s="3" t="s">
        <v>505</v>
      </c>
      <c r="N166" s="3" t="s">
        <v>500</v>
      </c>
      <c r="O166" s="3" t="s">
        <v>489</v>
      </c>
      <c r="P166" s="3" t="s">
        <v>569</v>
      </c>
      <c r="Q166" s="5" t="s">
        <v>610</v>
      </c>
      <c r="S166" s="3" t="s">
        <v>180</v>
      </c>
      <c r="T166" s="3" t="s">
        <v>180</v>
      </c>
      <c r="U166" s="3" t="s">
        <v>182</v>
      </c>
      <c r="V166" s="3" t="s">
        <v>180</v>
      </c>
      <c r="W166" s="3" t="s">
        <v>182</v>
      </c>
      <c r="X166" s="3" t="s">
        <v>182</v>
      </c>
      <c r="Y166" s="3" t="s">
        <v>182</v>
      </c>
      <c r="Z166" s="4" t="s">
        <v>182</v>
      </c>
      <c r="AA166" s="18">
        <f t="shared" si="37"/>
        <v>3</v>
      </c>
      <c r="AB166" s="19">
        <f t="shared" si="38"/>
        <v>0.375</v>
      </c>
      <c r="AC166" s="3">
        <v>0</v>
      </c>
      <c r="AD166" s="3">
        <v>1</v>
      </c>
      <c r="AE166" s="3">
        <v>0</v>
      </c>
      <c r="AF166" s="3">
        <v>0</v>
      </c>
      <c r="AG166" s="3">
        <v>1</v>
      </c>
      <c r="AH166" s="3">
        <v>1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1</v>
      </c>
      <c r="AO166" s="3">
        <v>0</v>
      </c>
      <c r="AP166" s="3">
        <v>1</v>
      </c>
      <c r="AQ166" s="3">
        <v>0</v>
      </c>
      <c r="AR166" s="3">
        <v>0</v>
      </c>
      <c r="AS166" s="3">
        <v>2</v>
      </c>
      <c r="AT166" s="3">
        <v>2</v>
      </c>
      <c r="AU166" s="3">
        <v>0</v>
      </c>
      <c r="AV166" s="3">
        <v>1</v>
      </c>
      <c r="AW166" s="4">
        <v>0</v>
      </c>
      <c r="AX166" s="6">
        <f t="shared" si="28"/>
        <v>10</v>
      </c>
      <c r="AY166" s="3">
        <f t="shared" si="29"/>
        <v>20</v>
      </c>
      <c r="AZ166" s="5">
        <f t="shared" si="30"/>
        <v>0.5</v>
      </c>
      <c r="BA166" s="3">
        <v>1</v>
      </c>
      <c r="BB166" s="3">
        <v>1</v>
      </c>
      <c r="BC166" s="3">
        <v>0</v>
      </c>
      <c r="BD166" s="3">
        <v>1</v>
      </c>
      <c r="BE166" s="3">
        <v>0</v>
      </c>
      <c r="BF166" s="3">
        <v>1</v>
      </c>
      <c r="BG166" s="3">
        <v>1</v>
      </c>
      <c r="BH166" s="3">
        <v>0</v>
      </c>
      <c r="BI166" s="3">
        <v>0</v>
      </c>
      <c r="BJ166" s="3">
        <v>0</v>
      </c>
      <c r="BK166" s="3">
        <v>1</v>
      </c>
      <c r="BL166" s="3">
        <v>0</v>
      </c>
      <c r="BM166" s="3">
        <v>0</v>
      </c>
      <c r="BN166" s="3">
        <v>1</v>
      </c>
      <c r="BO166" s="3">
        <v>2</v>
      </c>
      <c r="BP166" s="3">
        <v>0</v>
      </c>
      <c r="BQ166" s="3">
        <v>2</v>
      </c>
      <c r="BR166" s="3">
        <v>0</v>
      </c>
      <c r="BS166" s="3">
        <v>1</v>
      </c>
      <c r="BT166" s="4">
        <v>0</v>
      </c>
      <c r="BU166" s="4">
        <f t="shared" si="31"/>
        <v>12</v>
      </c>
      <c r="BV166" s="3">
        <f t="shared" si="32"/>
        <v>20</v>
      </c>
      <c r="BW166" s="3">
        <f t="shared" si="33"/>
        <v>0.6</v>
      </c>
      <c r="BX166" s="3">
        <f t="shared" si="34"/>
        <v>1</v>
      </c>
      <c r="BY166" s="3">
        <f t="shared" si="35"/>
        <v>11</v>
      </c>
      <c r="BZ166" s="3">
        <f t="shared" si="36"/>
        <v>3</v>
      </c>
    </row>
    <row r="167" spans="1:78" x14ac:dyDescent="0.25">
      <c r="A167" s="3" t="s">
        <v>208</v>
      </c>
      <c r="B167" s="15">
        <v>1</v>
      </c>
      <c r="C167" s="15">
        <v>0</v>
      </c>
      <c r="D167" s="15">
        <v>0</v>
      </c>
      <c r="E167" s="15" t="s">
        <v>353</v>
      </c>
      <c r="F167" s="3">
        <v>3</v>
      </c>
      <c r="G167" s="3">
        <v>1.85</v>
      </c>
      <c r="H167" s="3">
        <v>1.95</v>
      </c>
      <c r="I167" s="3">
        <v>4</v>
      </c>
      <c r="J167" s="5">
        <v>35</v>
      </c>
      <c r="K167" s="3">
        <v>0</v>
      </c>
      <c r="L167" s="3">
        <v>29</v>
      </c>
      <c r="M167" s="3" t="s">
        <v>485</v>
      </c>
      <c r="N167" s="3" t="s">
        <v>486</v>
      </c>
      <c r="O167" s="3" t="s">
        <v>489</v>
      </c>
      <c r="P167" s="3" t="s">
        <v>484</v>
      </c>
      <c r="Q167" s="5" t="s">
        <v>361</v>
      </c>
      <c r="S167" s="3" t="s">
        <v>182</v>
      </c>
      <c r="T167" s="3" t="s">
        <v>182</v>
      </c>
      <c r="U167" s="3" t="s">
        <v>182</v>
      </c>
      <c r="V167" s="3" t="s">
        <v>182</v>
      </c>
      <c r="W167" s="3" t="s">
        <v>182</v>
      </c>
      <c r="X167" s="3" t="s">
        <v>182</v>
      </c>
      <c r="Y167" s="3" t="s">
        <v>182</v>
      </c>
      <c r="Z167" s="4" t="s">
        <v>182</v>
      </c>
      <c r="AA167" s="18">
        <f t="shared" si="37"/>
        <v>0</v>
      </c>
      <c r="AB167" s="19">
        <f t="shared" si="38"/>
        <v>0</v>
      </c>
      <c r="AC167" s="3">
        <v>2</v>
      </c>
      <c r="AD167" s="3">
        <v>3</v>
      </c>
      <c r="AE167" s="3">
        <v>1</v>
      </c>
      <c r="AF167" s="3">
        <v>3</v>
      </c>
      <c r="AG167" s="3">
        <v>2</v>
      </c>
      <c r="AH167" s="3">
        <v>1</v>
      </c>
      <c r="AI167" s="3">
        <v>3</v>
      </c>
      <c r="AJ167" s="3">
        <v>2</v>
      </c>
      <c r="AK167" s="3">
        <v>3</v>
      </c>
      <c r="AL167" s="3">
        <v>0</v>
      </c>
      <c r="AM167" s="3">
        <v>0</v>
      </c>
      <c r="AN167" s="3">
        <v>1</v>
      </c>
      <c r="AO167" s="3">
        <v>3</v>
      </c>
      <c r="AP167" s="3">
        <v>0</v>
      </c>
      <c r="AQ167" s="3">
        <v>3</v>
      </c>
      <c r="AR167" s="3">
        <v>1</v>
      </c>
      <c r="AS167" s="3">
        <v>3</v>
      </c>
      <c r="AT167" s="3">
        <v>1</v>
      </c>
      <c r="AU167" s="3">
        <v>1</v>
      </c>
      <c r="AV167" s="3">
        <v>2</v>
      </c>
      <c r="AW167" s="4">
        <v>2</v>
      </c>
      <c r="AX167" s="6">
        <f t="shared" si="28"/>
        <v>37</v>
      </c>
      <c r="AY167" s="3">
        <f t="shared" si="29"/>
        <v>20</v>
      </c>
      <c r="AZ167" s="5">
        <f t="shared" si="30"/>
        <v>1.85</v>
      </c>
      <c r="BA167" s="3">
        <v>1</v>
      </c>
      <c r="BB167" s="3">
        <v>3</v>
      </c>
      <c r="BC167" s="3">
        <v>3</v>
      </c>
      <c r="BD167" s="3">
        <v>2</v>
      </c>
      <c r="BE167" s="3">
        <v>3</v>
      </c>
      <c r="BF167" s="3">
        <v>1</v>
      </c>
      <c r="BG167" s="3">
        <v>2</v>
      </c>
      <c r="BH167" s="3">
        <v>3</v>
      </c>
      <c r="BI167" s="3">
        <v>2</v>
      </c>
      <c r="BJ167" s="3">
        <v>3</v>
      </c>
      <c r="BK167" s="3">
        <v>1</v>
      </c>
      <c r="BL167" s="3">
        <v>2</v>
      </c>
      <c r="BM167" s="3">
        <v>1</v>
      </c>
      <c r="BN167" s="3">
        <v>3</v>
      </c>
      <c r="BO167" s="3">
        <v>1</v>
      </c>
      <c r="BP167" s="3">
        <v>2</v>
      </c>
      <c r="BQ167" s="3">
        <v>3</v>
      </c>
      <c r="BR167" s="3">
        <v>1</v>
      </c>
      <c r="BS167" s="3">
        <v>2</v>
      </c>
      <c r="BT167" s="4">
        <v>0</v>
      </c>
      <c r="BU167" s="4">
        <f t="shared" si="31"/>
        <v>39</v>
      </c>
      <c r="BV167" s="3">
        <f t="shared" si="32"/>
        <v>20</v>
      </c>
      <c r="BW167" s="3">
        <f t="shared" si="33"/>
        <v>1.95</v>
      </c>
      <c r="BX167" s="3">
        <f t="shared" si="34"/>
        <v>4</v>
      </c>
      <c r="BY167" s="3">
        <f t="shared" si="35"/>
        <v>35</v>
      </c>
      <c r="BZ167" s="3">
        <f t="shared" si="36"/>
        <v>3</v>
      </c>
    </row>
    <row r="168" spans="1:78" x14ac:dyDescent="0.25">
      <c r="A168" s="3" t="s">
        <v>209</v>
      </c>
      <c r="B168" s="15">
        <v>1</v>
      </c>
      <c r="C168" s="15">
        <v>0</v>
      </c>
      <c r="D168" s="15">
        <v>0</v>
      </c>
      <c r="E168" s="15" t="s">
        <v>353</v>
      </c>
      <c r="F168" s="3">
        <v>2</v>
      </c>
      <c r="G168" s="3">
        <v>0.25</v>
      </c>
      <c r="H168" s="3">
        <v>0.15</v>
      </c>
      <c r="I168" s="3">
        <v>0</v>
      </c>
      <c r="J168" s="5">
        <v>3</v>
      </c>
      <c r="K168" s="3">
        <v>1</v>
      </c>
      <c r="L168" s="3">
        <v>28</v>
      </c>
      <c r="M168" s="3" t="s">
        <v>481</v>
      </c>
      <c r="N168" s="3" t="s">
        <v>523</v>
      </c>
      <c r="O168" s="3" t="s">
        <v>483</v>
      </c>
      <c r="P168" s="3" t="s">
        <v>182</v>
      </c>
      <c r="Q168" s="5" t="s">
        <v>361</v>
      </c>
      <c r="S168" s="3" t="s">
        <v>182</v>
      </c>
      <c r="T168" s="3" t="s">
        <v>182</v>
      </c>
      <c r="U168" s="3" t="s">
        <v>182</v>
      </c>
      <c r="V168" s="3" t="s">
        <v>182</v>
      </c>
      <c r="W168" s="3" t="s">
        <v>182</v>
      </c>
      <c r="X168" s="3" t="s">
        <v>182</v>
      </c>
      <c r="Y168" s="3" t="s">
        <v>182</v>
      </c>
      <c r="Z168" s="4" t="s">
        <v>182</v>
      </c>
      <c r="AA168" s="18">
        <f t="shared" si="37"/>
        <v>0</v>
      </c>
      <c r="AB168" s="19">
        <f t="shared" si="38"/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3</v>
      </c>
      <c r="AU168" s="3">
        <v>0</v>
      </c>
      <c r="AV168" s="3">
        <v>0</v>
      </c>
      <c r="AW168" s="4">
        <v>0</v>
      </c>
      <c r="AX168" s="6">
        <f t="shared" si="28"/>
        <v>5</v>
      </c>
      <c r="AY168" s="3">
        <f t="shared" si="29"/>
        <v>20</v>
      </c>
      <c r="AZ168" s="5">
        <f t="shared" si="30"/>
        <v>0.25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1</v>
      </c>
      <c r="BO168" s="3">
        <v>1</v>
      </c>
      <c r="BP168" s="3">
        <v>0</v>
      </c>
      <c r="BQ168" s="3">
        <v>0</v>
      </c>
      <c r="BR168" s="3">
        <v>0</v>
      </c>
      <c r="BS168" s="3">
        <v>1</v>
      </c>
      <c r="BT168" s="4">
        <v>0</v>
      </c>
      <c r="BU168" s="4">
        <f t="shared" si="31"/>
        <v>3</v>
      </c>
      <c r="BV168" s="3">
        <f t="shared" si="32"/>
        <v>20</v>
      </c>
      <c r="BW168" s="3">
        <f t="shared" si="33"/>
        <v>0.15</v>
      </c>
      <c r="BX168" s="3">
        <f t="shared" si="34"/>
        <v>0</v>
      </c>
      <c r="BY168" s="3">
        <f t="shared" si="35"/>
        <v>3</v>
      </c>
      <c r="BZ168" s="3">
        <f t="shared" si="36"/>
        <v>3</v>
      </c>
    </row>
    <row r="169" spans="1:78" x14ac:dyDescent="0.25">
      <c r="A169" s="3" t="s">
        <v>210</v>
      </c>
      <c r="B169" s="15">
        <v>1</v>
      </c>
      <c r="C169" s="15">
        <v>0</v>
      </c>
      <c r="D169" s="15">
        <v>0</v>
      </c>
      <c r="E169" s="15" t="s">
        <v>353</v>
      </c>
      <c r="F169" s="3">
        <v>3</v>
      </c>
      <c r="G169" s="3">
        <v>0.85</v>
      </c>
      <c r="H169" s="3">
        <v>0.5</v>
      </c>
      <c r="I169" s="3">
        <v>4</v>
      </c>
      <c r="J169" s="5">
        <v>6</v>
      </c>
      <c r="K169" s="3">
        <v>1</v>
      </c>
      <c r="L169" s="3">
        <v>56</v>
      </c>
      <c r="M169" s="3" t="s">
        <v>525</v>
      </c>
      <c r="N169" s="3" t="s">
        <v>549</v>
      </c>
      <c r="O169" s="3" t="s">
        <v>483</v>
      </c>
      <c r="P169" s="3" t="s">
        <v>570</v>
      </c>
      <c r="Q169" s="5" t="s">
        <v>361</v>
      </c>
      <c r="S169" s="3" t="s">
        <v>182</v>
      </c>
      <c r="T169" s="3" t="s">
        <v>182</v>
      </c>
      <c r="U169" s="3" t="s">
        <v>182</v>
      </c>
      <c r="V169" s="3" t="s">
        <v>182</v>
      </c>
      <c r="W169" s="3" t="s">
        <v>182</v>
      </c>
      <c r="X169" s="3" t="s">
        <v>182</v>
      </c>
      <c r="Y169" s="3" t="s">
        <v>182</v>
      </c>
      <c r="Z169" s="4" t="s">
        <v>182</v>
      </c>
      <c r="AA169" s="18">
        <f t="shared" si="37"/>
        <v>0</v>
      </c>
      <c r="AB169" s="19">
        <f t="shared" si="38"/>
        <v>0</v>
      </c>
      <c r="AC169" s="3">
        <v>0</v>
      </c>
      <c r="AD169" s="3">
        <v>2</v>
      </c>
      <c r="AE169" s="3">
        <v>2</v>
      </c>
      <c r="AF169" s="3">
        <v>1</v>
      </c>
      <c r="AG169" s="3">
        <v>1</v>
      </c>
      <c r="AH169" s="3">
        <v>1</v>
      </c>
      <c r="AI169" s="3">
        <v>0</v>
      </c>
      <c r="AJ169" s="3">
        <v>1</v>
      </c>
      <c r="AK169" s="3">
        <v>1</v>
      </c>
      <c r="AL169" s="3">
        <v>1</v>
      </c>
      <c r="AM169" s="3">
        <v>0</v>
      </c>
      <c r="AN169" s="3">
        <v>0</v>
      </c>
      <c r="AO169" s="3">
        <v>1</v>
      </c>
      <c r="AP169" s="3">
        <v>0</v>
      </c>
      <c r="AQ169" s="3">
        <v>0</v>
      </c>
      <c r="AR169" s="3">
        <v>0</v>
      </c>
      <c r="AS169" s="3">
        <v>1</v>
      </c>
      <c r="AT169" s="3">
        <v>1</v>
      </c>
      <c r="AU169" s="3">
        <v>1</v>
      </c>
      <c r="AV169" s="3">
        <v>1</v>
      </c>
      <c r="AW169" s="4">
        <v>2</v>
      </c>
      <c r="AX169" s="6">
        <f t="shared" si="28"/>
        <v>17</v>
      </c>
      <c r="AY169" s="3">
        <f t="shared" si="29"/>
        <v>20</v>
      </c>
      <c r="AZ169" s="5">
        <f t="shared" si="30"/>
        <v>0.85</v>
      </c>
      <c r="BA169" s="3">
        <v>0</v>
      </c>
      <c r="BB169" s="3">
        <v>0</v>
      </c>
      <c r="BC169" s="3">
        <v>0</v>
      </c>
      <c r="BD169" s="3">
        <v>1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1</v>
      </c>
      <c r="BL169" s="3">
        <v>0</v>
      </c>
      <c r="BM169" s="3">
        <v>0</v>
      </c>
      <c r="BN169" s="3">
        <v>1</v>
      </c>
      <c r="BO169" s="3">
        <v>2</v>
      </c>
      <c r="BP169" s="3">
        <v>0</v>
      </c>
      <c r="BQ169" s="3">
        <v>1</v>
      </c>
      <c r="BR169" s="3">
        <v>0</v>
      </c>
      <c r="BS169" s="3">
        <v>1</v>
      </c>
      <c r="BT169" s="4">
        <v>3</v>
      </c>
      <c r="BU169" s="4">
        <f t="shared" si="31"/>
        <v>10</v>
      </c>
      <c r="BV169" s="3">
        <f t="shared" si="32"/>
        <v>20</v>
      </c>
      <c r="BW169" s="3">
        <f t="shared" si="33"/>
        <v>0.5</v>
      </c>
      <c r="BX169" s="3">
        <f t="shared" si="34"/>
        <v>4</v>
      </c>
      <c r="BY169" s="3">
        <f t="shared" si="35"/>
        <v>6</v>
      </c>
      <c r="BZ169" s="3">
        <f t="shared" si="36"/>
        <v>3</v>
      </c>
    </row>
    <row r="170" spans="1:78" x14ac:dyDescent="0.25">
      <c r="A170" s="3" t="s">
        <v>211</v>
      </c>
      <c r="B170" s="15">
        <v>1</v>
      </c>
      <c r="C170" s="15">
        <v>2</v>
      </c>
      <c r="D170" s="15">
        <v>0.25</v>
      </c>
      <c r="E170" s="15" t="s">
        <v>353</v>
      </c>
      <c r="F170" s="3">
        <v>3</v>
      </c>
      <c r="G170" s="3">
        <v>0.6</v>
      </c>
      <c r="H170" s="3">
        <v>0.25</v>
      </c>
      <c r="I170" s="3">
        <v>1</v>
      </c>
      <c r="J170" s="5">
        <v>4</v>
      </c>
      <c r="K170" s="3">
        <v>1</v>
      </c>
      <c r="L170" s="3">
        <v>34</v>
      </c>
      <c r="M170" s="3" t="s">
        <v>485</v>
      </c>
      <c r="N170" s="3" t="s">
        <v>500</v>
      </c>
      <c r="O170" s="3" t="s">
        <v>483</v>
      </c>
      <c r="P170" s="3" t="s">
        <v>536</v>
      </c>
      <c r="Q170" s="5" t="s">
        <v>361</v>
      </c>
      <c r="S170" s="3" t="s">
        <v>180</v>
      </c>
      <c r="T170" s="3" t="s">
        <v>180</v>
      </c>
      <c r="U170" s="3" t="s">
        <v>182</v>
      </c>
      <c r="V170" s="3" t="s">
        <v>182</v>
      </c>
      <c r="W170" s="3" t="s">
        <v>182</v>
      </c>
      <c r="X170" s="3" t="s">
        <v>182</v>
      </c>
      <c r="Y170" s="3" t="s">
        <v>182</v>
      </c>
      <c r="Z170" s="4" t="s">
        <v>182</v>
      </c>
      <c r="AA170" s="18">
        <f t="shared" si="37"/>
        <v>2</v>
      </c>
      <c r="AB170" s="19">
        <f t="shared" si="38"/>
        <v>0.25</v>
      </c>
      <c r="AC170" s="3">
        <v>0</v>
      </c>
      <c r="AD170" s="3">
        <v>1</v>
      </c>
      <c r="AE170" s="3">
        <v>0</v>
      </c>
      <c r="AF170" s="3">
        <v>2</v>
      </c>
      <c r="AG170" s="3">
        <v>2</v>
      </c>
      <c r="AH170" s="3">
        <v>0</v>
      </c>
      <c r="AI170" s="3">
        <v>0</v>
      </c>
      <c r="AJ170" s="3">
        <v>0</v>
      </c>
      <c r="AK170" s="3">
        <v>1</v>
      </c>
      <c r="AL170" s="3">
        <v>2</v>
      </c>
      <c r="AM170" s="3">
        <v>0</v>
      </c>
      <c r="AN170" s="3">
        <v>0</v>
      </c>
      <c r="AO170" s="3">
        <v>0</v>
      </c>
      <c r="AP170" s="3">
        <v>1</v>
      </c>
      <c r="AQ170" s="3">
        <v>0</v>
      </c>
      <c r="AR170" s="3">
        <v>1</v>
      </c>
      <c r="AS170" s="3">
        <v>1</v>
      </c>
      <c r="AT170" s="3">
        <v>0</v>
      </c>
      <c r="AU170" s="3">
        <v>1</v>
      </c>
      <c r="AV170" s="3">
        <v>0</v>
      </c>
      <c r="AW170" s="4">
        <v>0</v>
      </c>
      <c r="AX170" s="6">
        <f t="shared" si="28"/>
        <v>12</v>
      </c>
      <c r="AY170" s="3">
        <f t="shared" si="29"/>
        <v>20</v>
      </c>
      <c r="AZ170" s="5">
        <f t="shared" si="30"/>
        <v>0.6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1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1</v>
      </c>
      <c r="BQ170" s="3">
        <v>0</v>
      </c>
      <c r="BR170" s="3">
        <v>1</v>
      </c>
      <c r="BS170" s="3">
        <v>1</v>
      </c>
      <c r="BT170" s="4">
        <v>1</v>
      </c>
      <c r="BU170" s="4">
        <f t="shared" si="31"/>
        <v>5</v>
      </c>
      <c r="BV170" s="3">
        <f t="shared" si="32"/>
        <v>20</v>
      </c>
      <c r="BW170" s="3">
        <f t="shared" si="33"/>
        <v>0.25</v>
      </c>
      <c r="BX170" s="3">
        <f t="shared" si="34"/>
        <v>1</v>
      </c>
      <c r="BY170" s="3">
        <f t="shared" si="35"/>
        <v>4</v>
      </c>
      <c r="BZ170" s="3">
        <f t="shared" si="36"/>
        <v>3</v>
      </c>
    </row>
    <row r="171" spans="1:78" x14ac:dyDescent="0.25">
      <c r="A171" s="3" t="s">
        <v>212</v>
      </c>
      <c r="B171" s="15">
        <v>2</v>
      </c>
      <c r="C171" s="15">
        <v>1</v>
      </c>
      <c r="D171" s="15">
        <v>0.125</v>
      </c>
      <c r="E171" s="15" t="s">
        <v>353</v>
      </c>
      <c r="F171" s="3">
        <v>3</v>
      </c>
      <c r="G171" s="3">
        <v>0.4</v>
      </c>
      <c r="H171" s="3">
        <v>0.15</v>
      </c>
      <c r="I171" s="3">
        <v>0</v>
      </c>
      <c r="J171" s="5">
        <v>3</v>
      </c>
      <c r="K171" s="3">
        <v>1</v>
      </c>
      <c r="L171" s="3">
        <v>33</v>
      </c>
      <c r="M171" s="3" t="s">
        <v>505</v>
      </c>
      <c r="N171" s="3" t="s">
        <v>497</v>
      </c>
      <c r="O171" s="3" t="s">
        <v>483</v>
      </c>
      <c r="P171" s="3" t="s">
        <v>571</v>
      </c>
      <c r="Q171" s="5" t="s">
        <v>362</v>
      </c>
      <c r="S171" s="3" t="s">
        <v>182</v>
      </c>
      <c r="T171" s="3" t="s">
        <v>180</v>
      </c>
      <c r="U171" s="3" t="s">
        <v>182</v>
      </c>
      <c r="V171" s="3" t="s">
        <v>182</v>
      </c>
      <c r="W171" s="3" t="s">
        <v>182</v>
      </c>
      <c r="X171" s="3" t="s">
        <v>182</v>
      </c>
      <c r="Y171" s="3" t="s">
        <v>182</v>
      </c>
      <c r="Z171" s="4" t="s">
        <v>182</v>
      </c>
      <c r="AA171" s="18">
        <f t="shared" si="37"/>
        <v>1</v>
      </c>
      <c r="AB171" s="19">
        <f t="shared" si="38"/>
        <v>0.125</v>
      </c>
      <c r="AC171" s="3">
        <v>1</v>
      </c>
      <c r="AD171" s="3">
        <v>0</v>
      </c>
      <c r="AE171" s="3">
        <v>0</v>
      </c>
      <c r="AF171" s="3">
        <v>2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1</v>
      </c>
      <c r="AM171" s="3">
        <v>0</v>
      </c>
      <c r="AN171" s="3">
        <v>0</v>
      </c>
      <c r="AO171" s="3">
        <v>0</v>
      </c>
      <c r="AP171" s="3">
        <v>1</v>
      </c>
      <c r="AQ171" s="3">
        <v>0</v>
      </c>
      <c r="AR171" s="3">
        <v>0</v>
      </c>
      <c r="AS171" s="3">
        <v>1</v>
      </c>
      <c r="AT171" s="3">
        <v>1</v>
      </c>
      <c r="AU171" s="3">
        <v>0</v>
      </c>
      <c r="AV171" s="3">
        <v>1</v>
      </c>
      <c r="AW171" s="4">
        <v>0</v>
      </c>
      <c r="AX171" s="6">
        <f t="shared" si="28"/>
        <v>8</v>
      </c>
      <c r="AY171" s="3">
        <f t="shared" si="29"/>
        <v>20</v>
      </c>
      <c r="AZ171" s="5">
        <f t="shared" si="30"/>
        <v>0.4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1</v>
      </c>
      <c r="BK171" s="3">
        <v>0</v>
      </c>
      <c r="BL171" s="3">
        <v>1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1</v>
      </c>
      <c r="BT171" s="4">
        <v>0</v>
      </c>
      <c r="BU171" s="4">
        <f t="shared" si="31"/>
        <v>3</v>
      </c>
      <c r="BV171" s="3">
        <f t="shared" si="32"/>
        <v>20</v>
      </c>
      <c r="BW171" s="3">
        <f t="shared" si="33"/>
        <v>0.15</v>
      </c>
      <c r="BX171" s="3">
        <f t="shared" si="34"/>
        <v>0</v>
      </c>
      <c r="BY171" s="3">
        <f t="shared" si="35"/>
        <v>3</v>
      </c>
      <c r="BZ171" s="3">
        <f t="shared" si="36"/>
        <v>3</v>
      </c>
    </row>
    <row r="172" spans="1:78" x14ac:dyDescent="0.25">
      <c r="A172" s="3" t="s">
        <v>213</v>
      </c>
      <c r="B172" s="15">
        <v>4</v>
      </c>
      <c r="C172" s="15">
        <v>0</v>
      </c>
      <c r="D172" s="15">
        <v>0</v>
      </c>
      <c r="E172" s="15" t="s">
        <v>353</v>
      </c>
      <c r="F172" s="3">
        <v>3</v>
      </c>
      <c r="G172" s="3">
        <v>0</v>
      </c>
      <c r="H172" s="3">
        <v>0</v>
      </c>
      <c r="I172" s="3">
        <v>0</v>
      </c>
      <c r="J172" s="5">
        <v>0</v>
      </c>
      <c r="K172" s="3">
        <v>0</v>
      </c>
      <c r="L172" s="3">
        <v>24</v>
      </c>
      <c r="M172" s="3" t="s">
        <v>485</v>
      </c>
      <c r="N172" s="3" t="s">
        <v>486</v>
      </c>
      <c r="O172" s="3" t="s">
        <v>494</v>
      </c>
      <c r="Q172" s="5" t="s">
        <v>363</v>
      </c>
      <c r="R172" s="4"/>
      <c r="S172" s="3" t="s">
        <v>182</v>
      </c>
      <c r="T172" s="3" t="s">
        <v>182</v>
      </c>
      <c r="U172" s="3" t="s">
        <v>182</v>
      </c>
      <c r="V172" s="3" t="s">
        <v>182</v>
      </c>
      <c r="W172" s="3" t="s">
        <v>182</v>
      </c>
      <c r="X172" s="3" t="s">
        <v>182</v>
      </c>
      <c r="Y172" s="3" t="s">
        <v>182</v>
      </c>
      <c r="Z172" s="4" t="s">
        <v>182</v>
      </c>
      <c r="AA172" s="18">
        <f t="shared" si="37"/>
        <v>0</v>
      </c>
      <c r="AB172" s="19">
        <f t="shared" si="38"/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4">
        <v>0</v>
      </c>
      <c r="AX172" s="6">
        <f t="shared" si="28"/>
        <v>0</v>
      </c>
      <c r="AY172" s="3">
        <f t="shared" si="29"/>
        <v>20</v>
      </c>
      <c r="AZ172" s="5">
        <f t="shared" si="30"/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4">
        <v>0</v>
      </c>
      <c r="BU172" s="4">
        <f t="shared" si="31"/>
        <v>0</v>
      </c>
      <c r="BV172" s="3">
        <f t="shared" si="32"/>
        <v>20</v>
      </c>
      <c r="BW172" s="3">
        <f t="shared" si="33"/>
        <v>0</v>
      </c>
      <c r="BX172" s="3">
        <f t="shared" si="34"/>
        <v>0</v>
      </c>
      <c r="BY172" s="3">
        <f t="shared" si="35"/>
        <v>0</v>
      </c>
      <c r="BZ172" s="3">
        <f t="shared" si="36"/>
        <v>3</v>
      </c>
    </row>
    <row r="173" spans="1:78" x14ac:dyDescent="0.25">
      <c r="A173" s="3" t="s">
        <v>214</v>
      </c>
      <c r="B173" s="15">
        <v>4</v>
      </c>
      <c r="C173" s="15">
        <v>0</v>
      </c>
      <c r="D173" s="15">
        <v>0</v>
      </c>
      <c r="E173" s="15" t="s">
        <v>353</v>
      </c>
      <c r="F173" s="3">
        <v>3</v>
      </c>
      <c r="G173" s="3">
        <v>0.25</v>
      </c>
      <c r="H173" s="3">
        <v>0.15</v>
      </c>
      <c r="I173" s="3">
        <v>1</v>
      </c>
      <c r="J173" s="5">
        <v>2</v>
      </c>
      <c r="K173" s="3">
        <v>1</v>
      </c>
      <c r="L173" s="3">
        <v>33</v>
      </c>
      <c r="M173" s="3" t="s">
        <v>481</v>
      </c>
      <c r="N173" s="3" t="s">
        <v>523</v>
      </c>
      <c r="O173" s="3" t="s">
        <v>491</v>
      </c>
      <c r="P173" s="3" t="s">
        <v>541</v>
      </c>
      <c r="Q173" s="5" t="s">
        <v>361</v>
      </c>
      <c r="R173" s="4"/>
      <c r="S173" s="3" t="s">
        <v>182</v>
      </c>
      <c r="T173" s="3" t="s">
        <v>182</v>
      </c>
      <c r="U173" s="3" t="s">
        <v>182</v>
      </c>
      <c r="V173" s="3" t="s">
        <v>182</v>
      </c>
      <c r="W173" s="3" t="s">
        <v>182</v>
      </c>
      <c r="X173" s="3" t="s">
        <v>182</v>
      </c>
      <c r="Y173" s="3" t="s">
        <v>182</v>
      </c>
      <c r="Z173" s="4" t="s">
        <v>182</v>
      </c>
      <c r="AA173" s="18">
        <f t="shared" si="37"/>
        <v>0</v>
      </c>
      <c r="AB173" s="19">
        <f t="shared" si="38"/>
        <v>0</v>
      </c>
      <c r="AC173" s="3">
        <v>0</v>
      </c>
      <c r="AD173" s="3">
        <v>1</v>
      </c>
      <c r="AE173" s="3">
        <v>0</v>
      </c>
      <c r="AF173" s="3">
        <v>1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1</v>
      </c>
      <c r="AM173" s="3">
        <v>0</v>
      </c>
      <c r="AN173" s="3">
        <v>0</v>
      </c>
      <c r="AO173" s="3">
        <v>0</v>
      </c>
      <c r="AP173" s="3">
        <v>0</v>
      </c>
      <c r="AQ173" s="3">
        <v>1</v>
      </c>
      <c r="AR173" s="3">
        <v>0</v>
      </c>
      <c r="AS173" s="3">
        <v>1</v>
      </c>
      <c r="AT173" s="3">
        <v>0</v>
      </c>
      <c r="AU173" s="3">
        <v>0</v>
      </c>
      <c r="AV173" s="3">
        <v>0</v>
      </c>
      <c r="AW173" s="4">
        <v>0</v>
      </c>
      <c r="AX173" s="6">
        <f t="shared" si="28"/>
        <v>5</v>
      </c>
      <c r="AY173" s="3">
        <f t="shared" si="29"/>
        <v>20</v>
      </c>
      <c r="AZ173" s="5">
        <f t="shared" si="30"/>
        <v>0.25</v>
      </c>
      <c r="BA173" s="3">
        <v>0</v>
      </c>
      <c r="BB173" s="3">
        <v>0</v>
      </c>
      <c r="BC173" s="3">
        <v>0</v>
      </c>
      <c r="BD173" s="3">
        <v>0</v>
      </c>
      <c r="BE173" s="3">
        <v>1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1</v>
      </c>
      <c r="BP173" s="3">
        <v>0</v>
      </c>
      <c r="BQ173" s="3">
        <v>0</v>
      </c>
      <c r="BR173" s="3">
        <v>0</v>
      </c>
      <c r="BS173" s="3">
        <v>0</v>
      </c>
      <c r="BT173" s="4">
        <v>1</v>
      </c>
      <c r="BU173" s="4">
        <f t="shared" si="31"/>
        <v>3</v>
      </c>
      <c r="BV173" s="3">
        <f t="shared" si="32"/>
        <v>20</v>
      </c>
      <c r="BW173" s="3">
        <f t="shared" si="33"/>
        <v>0.15</v>
      </c>
      <c r="BX173" s="3">
        <f t="shared" si="34"/>
        <v>1</v>
      </c>
      <c r="BY173" s="3">
        <f t="shared" si="35"/>
        <v>2</v>
      </c>
      <c r="BZ173" s="3">
        <f t="shared" si="36"/>
        <v>3</v>
      </c>
    </row>
    <row r="174" spans="1:78" x14ac:dyDescent="0.25">
      <c r="A174" s="3" t="s">
        <v>215</v>
      </c>
      <c r="B174" s="15">
        <v>4</v>
      </c>
      <c r="C174" s="15">
        <v>1</v>
      </c>
      <c r="D174" s="15">
        <v>0.125</v>
      </c>
      <c r="E174" s="15" t="s">
        <v>353</v>
      </c>
      <c r="F174" s="3">
        <v>2</v>
      </c>
      <c r="G174" s="3">
        <v>0.1</v>
      </c>
      <c r="H174" s="3">
        <v>0</v>
      </c>
      <c r="I174" s="3">
        <v>0</v>
      </c>
      <c r="J174" s="5">
        <v>0</v>
      </c>
      <c r="K174" s="3">
        <v>1</v>
      </c>
      <c r="L174" s="3">
        <v>45</v>
      </c>
      <c r="M174" s="3" t="s">
        <v>488</v>
      </c>
      <c r="N174" s="3" t="s">
        <v>497</v>
      </c>
      <c r="O174" s="3" t="s">
        <v>483</v>
      </c>
      <c r="P174" s="3" t="s">
        <v>569</v>
      </c>
      <c r="Q174" s="5" t="s">
        <v>361</v>
      </c>
      <c r="S174" s="3" t="s">
        <v>182</v>
      </c>
      <c r="T174" s="3" t="s">
        <v>180</v>
      </c>
      <c r="U174" s="3" t="s">
        <v>182</v>
      </c>
      <c r="V174" s="3" t="s">
        <v>182</v>
      </c>
      <c r="W174" s="3" t="s">
        <v>182</v>
      </c>
      <c r="X174" s="3" t="s">
        <v>182</v>
      </c>
      <c r="Y174" s="3" t="s">
        <v>182</v>
      </c>
      <c r="Z174" s="4" t="s">
        <v>182</v>
      </c>
      <c r="AA174" s="18">
        <f t="shared" si="37"/>
        <v>1</v>
      </c>
      <c r="AB174" s="19">
        <f t="shared" si="38"/>
        <v>0.125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1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s="4">
        <v>0</v>
      </c>
      <c r="AX174" s="6">
        <f t="shared" si="28"/>
        <v>2</v>
      </c>
      <c r="AY174" s="3">
        <f t="shared" si="29"/>
        <v>20</v>
      </c>
      <c r="AZ174" s="5">
        <f t="shared" si="30"/>
        <v>0.1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4">
        <v>0</v>
      </c>
      <c r="BU174" s="4">
        <f t="shared" si="31"/>
        <v>0</v>
      </c>
      <c r="BV174" s="3">
        <f t="shared" si="32"/>
        <v>20</v>
      </c>
      <c r="BW174" s="3">
        <f t="shared" si="33"/>
        <v>0</v>
      </c>
      <c r="BX174" s="3">
        <f t="shared" si="34"/>
        <v>0</v>
      </c>
      <c r="BY174" s="3">
        <f t="shared" si="35"/>
        <v>0</v>
      </c>
      <c r="BZ174" s="3">
        <f t="shared" si="36"/>
        <v>3</v>
      </c>
    </row>
    <row r="175" spans="1:78" x14ac:dyDescent="0.25">
      <c r="A175" s="3" t="s">
        <v>216</v>
      </c>
      <c r="B175" s="15">
        <v>4</v>
      </c>
      <c r="C175" s="15">
        <v>1</v>
      </c>
      <c r="D175" s="15">
        <v>0.125</v>
      </c>
      <c r="E175" s="15" t="s">
        <v>353</v>
      </c>
      <c r="F175" s="3">
        <v>2</v>
      </c>
      <c r="G175" s="3">
        <v>1.9</v>
      </c>
      <c r="H175" s="3">
        <v>2.4</v>
      </c>
      <c r="I175" s="3">
        <v>7</v>
      </c>
      <c r="J175" s="5">
        <v>41</v>
      </c>
      <c r="K175" s="3">
        <v>1</v>
      </c>
      <c r="L175" s="3">
        <v>44</v>
      </c>
      <c r="M175" s="3" t="s">
        <v>505</v>
      </c>
      <c r="N175" s="3" t="s">
        <v>486</v>
      </c>
      <c r="O175" s="3" t="s">
        <v>489</v>
      </c>
      <c r="P175" s="3" t="s">
        <v>572</v>
      </c>
      <c r="Q175" s="5" t="s">
        <v>361</v>
      </c>
      <c r="R175" s="4"/>
      <c r="S175" s="3" t="s">
        <v>182</v>
      </c>
      <c r="T175" s="3" t="s">
        <v>182</v>
      </c>
      <c r="U175" s="3" t="s">
        <v>182</v>
      </c>
      <c r="V175" s="3" t="s">
        <v>182</v>
      </c>
      <c r="W175" s="3" t="s">
        <v>182</v>
      </c>
      <c r="X175" s="3" t="s">
        <v>182</v>
      </c>
      <c r="Y175" s="3" t="s">
        <v>180</v>
      </c>
      <c r="Z175" s="4" t="s">
        <v>182</v>
      </c>
      <c r="AA175" s="18">
        <f t="shared" si="37"/>
        <v>1</v>
      </c>
      <c r="AB175" s="19">
        <f t="shared" si="38"/>
        <v>0.125</v>
      </c>
      <c r="AC175" s="3">
        <v>2</v>
      </c>
      <c r="AD175" s="3">
        <v>3</v>
      </c>
      <c r="AE175" s="3">
        <v>1</v>
      </c>
      <c r="AF175" s="3">
        <v>2</v>
      </c>
      <c r="AG175" s="3">
        <v>3</v>
      </c>
      <c r="AH175" s="3">
        <v>1</v>
      </c>
      <c r="AI175" s="3">
        <v>1</v>
      </c>
      <c r="AJ175" s="3">
        <v>1</v>
      </c>
      <c r="AK175" s="3">
        <v>3</v>
      </c>
      <c r="AL175" s="3">
        <v>3</v>
      </c>
      <c r="AM175" s="3">
        <v>2</v>
      </c>
      <c r="AN175" s="3">
        <v>1</v>
      </c>
      <c r="AO175" s="3">
        <v>1</v>
      </c>
      <c r="AP175" s="3">
        <v>1</v>
      </c>
      <c r="AQ175" s="3">
        <v>1</v>
      </c>
      <c r="AR175" s="3">
        <v>0</v>
      </c>
      <c r="AS175" s="3">
        <v>3</v>
      </c>
      <c r="AT175" s="3">
        <v>3</v>
      </c>
      <c r="AU175" s="3">
        <v>1</v>
      </c>
      <c r="AV175" s="3">
        <v>2</v>
      </c>
      <c r="AW175" s="4">
        <v>3</v>
      </c>
      <c r="AX175" s="6">
        <f t="shared" si="28"/>
        <v>38</v>
      </c>
      <c r="AY175" s="3">
        <f t="shared" si="29"/>
        <v>20</v>
      </c>
      <c r="AZ175" s="5">
        <f t="shared" si="30"/>
        <v>1.9</v>
      </c>
      <c r="BA175" s="3">
        <v>2</v>
      </c>
      <c r="BB175" s="3">
        <v>2</v>
      </c>
      <c r="BC175" s="3">
        <v>2</v>
      </c>
      <c r="BD175" s="3">
        <v>2</v>
      </c>
      <c r="BE175" s="3">
        <v>3</v>
      </c>
      <c r="BF175" s="3">
        <v>2</v>
      </c>
      <c r="BG175" s="3">
        <v>3</v>
      </c>
      <c r="BH175" s="3">
        <v>3</v>
      </c>
      <c r="BI175" s="3">
        <v>3</v>
      </c>
      <c r="BJ175" s="3">
        <v>2</v>
      </c>
      <c r="BK175" s="3">
        <v>3</v>
      </c>
      <c r="BL175" s="3">
        <v>3</v>
      </c>
      <c r="BM175" s="3">
        <v>3</v>
      </c>
      <c r="BN175" s="3">
        <v>3</v>
      </c>
      <c r="BO175" s="3">
        <v>2</v>
      </c>
      <c r="BP175" s="3">
        <v>2</v>
      </c>
      <c r="BQ175" s="3">
        <v>2</v>
      </c>
      <c r="BR175" s="3">
        <v>2</v>
      </c>
      <c r="BS175" s="3">
        <v>2</v>
      </c>
      <c r="BT175" s="4">
        <v>2</v>
      </c>
      <c r="BU175" s="4">
        <f t="shared" si="31"/>
        <v>48</v>
      </c>
      <c r="BV175" s="3">
        <f t="shared" si="32"/>
        <v>20</v>
      </c>
      <c r="BW175" s="3">
        <f t="shared" si="33"/>
        <v>2.4</v>
      </c>
      <c r="BX175" s="3">
        <f t="shared" si="34"/>
        <v>7</v>
      </c>
      <c r="BY175" s="3">
        <f t="shared" si="35"/>
        <v>41</v>
      </c>
      <c r="BZ175" s="3">
        <f t="shared" si="36"/>
        <v>3</v>
      </c>
    </row>
    <row r="176" spans="1:78" x14ac:dyDescent="0.25">
      <c r="A176" s="3" t="s">
        <v>217</v>
      </c>
      <c r="B176" s="15">
        <v>4</v>
      </c>
      <c r="C176" s="15">
        <v>0</v>
      </c>
      <c r="D176" s="15">
        <v>0</v>
      </c>
      <c r="E176" s="15" t="s">
        <v>353</v>
      </c>
      <c r="F176" s="3">
        <v>2</v>
      </c>
      <c r="G176" s="3">
        <v>1</v>
      </c>
      <c r="H176" s="3">
        <v>0.2</v>
      </c>
      <c r="I176" s="3">
        <v>1</v>
      </c>
      <c r="J176" s="5">
        <v>3</v>
      </c>
      <c r="K176" s="3">
        <v>0</v>
      </c>
      <c r="L176" s="3">
        <v>36</v>
      </c>
      <c r="M176" s="3" t="s">
        <v>481</v>
      </c>
      <c r="N176" s="3" t="s">
        <v>486</v>
      </c>
      <c r="O176" s="3" t="s">
        <v>491</v>
      </c>
      <c r="P176" s="3" t="s">
        <v>536</v>
      </c>
      <c r="Q176" s="5" t="s">
        <v>361</v>
      </c>
      <c r="R176" s="4"/>
      <c r="S176" s="3" t="s">
        <v>182</v>
      </c>
      <c r="T176" s="3" t="s">
        <v>182</v>
      </c>
      <c r="U176" s="3" t="s">
        <v>182</v>
      </c>
      <c r="V176" s="3" t="s">
        <v>182</v>
      </c>
      <c r="W176" s="3" t="s">
        <v>182</v>
      </c>
      <c r="X176" s="3" t="s">
        <v>182</v>
      </c>
      <c r="Y176" s="3" t="s">
        <v>182</v>
      </c>
      <c r="Z176" s="4" t="s">
        <v>182</v>
      </c>
      <c r="AA176" s="18">
        <f t="shared" si="37"/>
        <v>0</v>
      </c>
      <c r="AB176" s="19">
        <f t="shared" si="38"/>
        <v>0</v>
      </c>
      <c r="AC176" s="3">
        <v>2</v>
      </c>
      <c r="AD176" s="3">
        <v>0</v>
      </c>
      <c r="AE176" s="3">
        <v>0</v>
      </c>
      <c r="AF176" s="3">
        <v>2</v>
      </c>
      <c r="AG176" s="3">
        <v>1</v>
      </c>
      <c r="AH176" s="3">
        <v>1</v>
      </c>
      <c r="AI176" s="3">
        <v>2</v>
      </c>
      <c r="AJ176" s="3">
        <v>1</v>
      </c>
      <c r="AK176" s="3">
        <v>1</v>
      </c>
      <c r="AL176" s="3">
        <v>1</v>
      </c>
      <c r="AM176" s="3">
        <v>0</v>
      </c>
      <c r="AN176" s="3">
        <v>1</v>
      </c>
      <c r="AO176" s="3">
        <v>1</v>
      </c>
      <c r="AP176" s="3">
        <v>2</v>
      </c>
      <c r="AQ176" s="3">
        <v>1</v>
      </c>
      <c r="AR176" s="3">
        <v>1</v>
      </c>
      <c r="AS176" s="3">
        <v>1</v>
      </c>
      <c r="AT176" s="3">
        <v>0</v>
      </c>
      <c r="AU176" s="3">
        <v>1</v>
      </c>
      <c r="AV176" s="3">
        <v>1</v>
      </c>
      <c r="AW176" s="4">
        <v>0</v>
      </c>
      <c r="AX176" s="6">
        <f t="shared" si="28"/>
        <v>20</v>
      </c>
      <c r="AY176" s="3">
        <f t="shared" si="29"/>
        <v>20</v>
      </c>
      <c r="AZ176" s="5">
        <f t="shared" si="30"/>
        <v>1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1</v>
      </c>
      <c r="BK176" s="3">
        <v>0</v>
      </c>
      <c r="BL176" s="3">
        <v>0</v>
      </c>
      <c r="BM176" s="3">
        <v>0</v>
      </c>
      <c r="BN176" s="3">
        <v>0</v>
      </c>
      <c r="BO176" s="3">
        <v>1</v>
      </c>
      <c r="BP176" s="3">
        <v>0</v>
      </c>
      <c r="BQ176" s="3">
        <v>0</v>
      </c>
      <c r="BR176" s="3">
        <v>0</v>
      </c>
      <c r="BS176" s="3">
        <v>1</v>
      </c>
      <c r="BT176" s="4">
        <v>1</v>
      </c>
      <c r="BU176" s="4">
        <f t="shared" si="31"/>
        <v>4</v>
      </c>
      <c r="BV176" s="3">
        <f t="shared" si="32"/>
        <v>20</v>
      </c>
      <c r="BW176" s="3">
        <f t="shared" si="33"/>
        <v>0.2</v>
      </c>
      <c r="BX176" s="3">
        <f t="shared" si="34"/>
        <v>1</v>
      </c>
      <c r="BY176" s="3">
        <f t="shared" si="35"/>
        <v>3</v>
      </c>
      <c r="BZ176" s="3">
        <f t="shared" si="36"/>
        <v>3</v>
      </c>
    </row>
    <row r="177" spans="1:78" x14ac:dyDescent="0.25">
      <c r="A177" s="3" t="s">
        <v>218</v>
      </c>
      <c r="B177" s="15">
        <v>4</v>
      </c>
      <c r="C177" s="15">
        <v>0</v>
      </c>
      <c r="D177" s="15">
        <v>0</v>
      </c>
      <c r="E177" s="15" t="s">
        <v>353</v>
      </c>
      <c r="F177" s="3">
        <v>2</v>
      </c>
      <c r="G177" s="3">
        <v>0.05</v>
      </c>
      <c r="H177" s="3">
        <v>0</v>
      </c>
      <c r="I177" s="3">
        <v>0</v>
      </c>
      <c r="J177" s="5">
        <v>0</v>
      </c>
      <c r="K177" s="3">
        <v>0</v>
      </c>
      <c r="L177" s="3">
        <v>34</v>
      </c>
      <c r="M177" s="3" t="s">
        <v>505</v>
      </c>
      <c r="N177" s="3" t="s">
        <v>486</v>
      </c>
      <c r="O177" s="3" t="s">
        <v>489</v>
      </c>
      <c r="P177" s="3" t="s">
        <v>182</v>
      </c>
      <c r="Q177" s="5" t="s">
        <v>361</v>
      </c>
      <c r="R177" s="4"/>
      <c r="S177" s="3" t="s">
        <v>182</v>
      </c>
      <c r="T177" s="3" t="s">
        <v>182</v>
      </c>
      <c r="U177" s="3" t="s">
        <v>182</v>
      </c>
      <c r="V177" s="3" t="s">
        <v>182</v>
      </c>
      <c r="W177" s="3" t="s">
        <v>182</v>
      </c>
      <c r="X177" s="3" t="s">
        <v>182</v>
      </c>
      <c r="Y177" s="3" t="s">
        <v>182</v>
      </c>
      <c r="Z177" s="4" t="s">
        <v>182</v>
      </c>
      <c r="AA177" s="18">
        <f t="shared" si="37"/>
        <v>0</v>
      </c>
      <c r="AB177" s="19">
        <f t="shared" si="38"/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1</v>
      </c>
      <c r="AU177" s="3">
        <v>0</v>
      </c>
      <c r="AV177" s="3">
        <v>0</v>
      </c>
      <c r="AW177" s="4">
        <v>0</v>
      </c>
      <c r="AX177" s="6">
        <f t="shared" si="28"/>
        <v>1</v>
      </c>
      <c r="AY177" s="3">
        <f t="shared" si="29"/>
        <v>20</v>
      </c>
      <c r="AZ177" s="5">
        <f t="shared" si="30"/>
        <v>0.05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4">
        <v>0</v>
      </c>
      <c r="BU177" s="4">
        <f t="shared" si="31"/>
        <v>0</v>
      </c>
      <c r="BV177" s="3">
        <f t="shared" si="32"/>
        <v>20</v>
      </c>
      <c r="BW177" s="3">
        <f t="shared" si="33"/>
        <v>0</v>
      </c>
      <c r="BX177" s="3">
        <f t="shared" si="34"/>
        <v>0</v>
      </c>
      <c r="BY177" s="3">
        <f t="shared" si="35"/>
        <v>0</v>
      </c>
      <c r="BZ177" s="3">
        <f t="shared" si="36"/>
        <v>3</v>
      </c>
    </row>
    <row r="178" spans="1:78" x14ac:dyDescent="0.25">
      <c r="A178" s="3" t="s">
        <v>219</v>
      </c>
      <c r="B178" s="15">
        <v>4</v>
      </c>
      <c r="C178" s="15">
        <v>0</v>
      </c>
      <c r="D178" s="15">
        <v>0</v>
      </c>
      <c r="E178" s="15" t="s">
        <v>353</v>
      </c>
      <c r="F178" s="3">
        <v>3</v>
      </c>
      <c r="G178" s="3">
        <v>5.2631578947368418E-2</v>
      </c>
      <c r="H178" s="3">
        <v>0.15</v>
      </c>
      <c r="I178" s="3">
        <v>1</v>
      </c>
      <c r="J178" s="5">
        <v>2</v>
      </c>
      <c r="K178" s="3">
        <v>1</v>
      </c>
      <c r="L178" s="3">
        <v>40</v>
      </c>
      <c r="M178" s="3" t="s">
        <v>488</v>
      </c>
      <c r="N178" s="3" t="s">
        <v>486</v>
      </c>
      <c r="O178" s="3" t="s">
        <v>483</v>
      </c>
      <c r="P178" s="3" t="s">
        <v>484</v>
      </c>
      <c r="Q178" s="5" t="s">
        <v>361</v>
      </c>
      <c r="R178" s="4"/>
      <c r="S178" s="3" t="s">
        <v>182</v>
      </c>
      <c r="T178" s="3" t="s">
        <v>182</v>
      </c>
      <c r="U178" s="3" t="s">
        <v>182</v>
      </c>
      <c r="V178" s="3" t="s">
        <v>182</v>
      </c>
      <c r="W178" s="3" t="s">
        <v>182</v>
      </c>
      <c r="X178" s="3" t="s">
        <v>182</v>
      </c>
      <c r="Y178" s="3" t="s">
        <v>182</v>
      </c>
      <c r="Z178" s="4" t="s">
        <v>182</v>
      </c>
      <c r="AA178" s="18">
        <f t="shared" si="37"/>
        <v>0</v>
      </c>
      <c r="AB178" s="19">
        <f t="shared" si="38"/>
        <v>0</v>
      </c>
      <c r="AC178" s="3">
        <v>0</v>
      </c>
      <c r="AD178" s="3">
        <v>0</v>
      </c>
      <c r="AE178" s="3">
        <v>0</v>
      </c>
      <c r="AF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1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4">
        <v>0</v>
      </c>
      <c r="AX178" s="6">
        <f t="shared" si="28"/>
        <v>1</v>
      </c>
      <c r="AY178" s="3">
        <f t="shared" si="29"/>
        <v>19</v>
      </c>
      <c r="AZ178" s="5">
        <f t="shared" si="30"/>
        <v>5.2631578947368418E-2</v>
      </c>
      <c r="BA178" s="3">
        <v>0</v>
      </c>
      <c r="BB178" s="3">
        <v>0</v>
      </c>
      <c r="BC178" s="3">
        <v>0</v>
      </c>
      <c r="BD178" s="3">
        <v>1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1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1</v>
      </c>
      <c r="BR178" s="3">
        <v>0</v>
      </c>
      <c r="BS178" s="3">
        <v>0</v>
      </c>
      <c r="BT178" s="4">
        <v>0</v>
      </c>
      <c r="BU178" s="4">
        <f t="shared" si="31"/>
        <v>3</v>
      </c>
      <c r="BV178" s="3">
        <f t="shared" si="32"/>
        <v>20</v>
      </c>
      <c r="BW178" s="3">
        <f t="shared" si="33"/>
        <v>0.15</v>
      </c>
      <c r="BX178" s="3">
        <f t="shared" si="34"/>
        <v>1</v>
      </c>
      <c r="BY178" s="3">
        <f t="shared" si="35"/>
        <v>2</v>
      </c>
      <c r="BZ178" s="3">
        <f t="shared" si="36"/>
        <v>3</v>
      </c>
    </row>
    <row r="179" spans="1:78" x14ac:dyDescent="0.25">
      <c r="A179" s="3" t="s">
        <v>220</v>
      </c>
      <c r="B179" s="15">
        <v>3</v>
      </c>
      <c r="C179" s="15">
        <v>0</v>
      </c>
      <c r="D179" s="15">
        <v>0</v>
      </c>
      <c r="E179" s="15" t="s">
        <v>353</v>
      </c>
      <c r="F179" s="3">
        <v>2</v>
      </c>
      <c r="G179" s="3">
        <v>0.1</v>
      </c>
      <c r="H179" s="3">
        <v>0</v>
      </c>
      <c r="I179" s="3">
        <v>0</v>
      </c>
      <c r="J179" s="5">
        <v>0</v>
      </c>
      <c r="K179" s="3">
        <v>0</v>
      </c>
      <c r="L179" s="3">
        <v>31</v>
      </c>
      <c r="M179" s="3" t="s">
        <v>488</v>
      </c>
      <c r="N179" s="3" t="s">
        <v>486</v>
      </c>
      <c r="O179" s="3" t="s">
        <v>489</v>
      </c>
      <c r="P179" s="3" t="s">
        <v>484</v>
      </c>
      <c r="Q179" s="5" t="s">
        <v>361</v>
      </c>
      <c r="S179" s="3" t="s">
        <v>182</v>
      </c>
      <c r="T179" s="3" t="s">
        <v>182</v>
      </c>
      <c r="U179" s="3" t="s">
        <v>182</v>
      </c>
      <c r="V179" s="3" t="s">
        <v>182</v>
      </c>
      <c r="W179" s="3" t="s">
        <v>182</v>
      </c>
      <c r="X179" s="3" t="s">
        <v>182</v>
      </c>
      <c r="Y179" s="3" t="s">
        <v>182</v>
      </c>
      <c r="Z179" s="4" t="s">
        <v>182</v>
      </c>
      <c r="AA179" s="18">
        <f t="shared" si="37"/>
        <v>0</v>
      </c>
      <c r="AB179" s="19">
        <f t="shared" si="38"/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1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1</v>
      </c>
      <c r="AU179" s="3">
        <v>0</v>
      </c>
      <c r="AV179" s="3">
        <v>0</v>
      </c>
      <c r="AW179" s="4">
        <v>0</v>
      </c>
      <c r="AX179" s="6">
        <f t="shared" si="28"/>
        <v>2</v>
      </c>
      <c r="AY179" s="3">
        <f t="shared" si="29"/>
        <v>20</v>
      </c>
      <c r="AZ179" s="5">
        <f t="shared" si="30"/>
        <v>0.1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4">
        <v>0</v>
      </c>
      <c r="BU179" s="4">
        <f t="shared" si="31"/>
        <v>0</v>
      </c>
      <c r="BV179" s="3">
        <f t="shared" si="32"/>
        <v>20</v>
      </c>
      <c r="BW179" s="3">
        <f t="shared" si="33"/>
        <v>0</v>
      </c>
      <c r="BX179" s="3">
        <f t="shared" si="34"/>
        <v>0</v>
      </c>
      <c r="BY179" s="3">
        <f t="shared" si="35"/>
        <v>0</v>
      </c>
      <c r="BZ179" s="3">
        <f t="shared" si="36"/>
        <v>3</v>
      </c>
    </row>
    <row r="180" spans="1:78" x14ac:dyDescent="0.25">
      <c r="A180" s="3" t="s">
        <v>221</v>
      </c>
      <c r="B180" s="15">
        <v>3</v>
      </c>
      <c r="C180" s="15">
        <v>3</v>
      </c>
      <c r="D180" s="15">
        <v>0.375</v>
      </c>
      <c r="E180" s="15" t="s">
        <v>356</v>
      </c>
      <c r="F180" s="3">
        <v>3</v>
      </c>
      <c r="G180" s="3">
        <v>0.25</v>
      </c>
      <c r="H180" s="3">
        <v>0.5</v>
      </c>
      <c r="I180" s="3">
        <v>2</v>
      </c>
      <c r="J180" s="5">
        <v>8</v>
      </c>
      <c r="K180" s="3">
        <v>0</v>
      </c>
      <c r="L180" s="3">
        <v>26</v>
      </c>
      <c r="M180" s="3" t="s">
        <v>485</v>
      </c>
      <c r="N180" s="3" t="s">
        <v>486</v>
      </c>
      <c r="O180" s="3" t="s">
        <v>483</v>
      </c>
      <c r="P180" s="3" t="s">
        <v>182</v>
      </c>
      <c r="Q180" s="5" t="s">
        <v>361</v>
      </c>
      <c r="S180" s="3" t="s">
        <v>180</v>
      </c>
      <c r="T180" s="3" t="s">
        <v>182</v>
      </c>
      <c r="U180" s="3" t="s">
        <v>180</v>
      </c>
      <c r="V180" s="3" t="s">
        <v>180</v>
      </c>
      <c r="W180" s="3" t="s">
        <v>182</v>
      </c>
      <c r="X180" s="3" t="s">
        <v>182</v>
      </c>
      <c r="Y180" s="3" t="s">
        <v>182</v>
      </c>
      <c r="Z180" s="4" t="s">
        <v>182</v>
      </c>
      <c r="AA180" s="18">
        <f t="shared" si="37"/>
        <v>3</v>
      </c>
      <c r="AB180" s="19">
        <f t="shared" si="38"/>
        <v>0.375</v>
      </c>
      <c r="AC180" s="3">
        <v>0</v>
      </c>
      <c r="AD180" s="3">
        <v>0</v>
      </c>
      <c r="AE180" s="3">
        <v>0</v>
      </c>
      <c r="AF180" s="3">
        <v>1</v>
      </c>
      <c r="AG180" s="3">
        <v>1</v>
      </c>
      <c r="AH180" s="3">
        <v>0</v>
      </c>
      <c r="AI180" s="3">
        <v>0</v>
      </c>
      <c r="AJ180" s="3">
        <v>0</v>
      </c>
      <c r="AK180" s="3">
        <v>0</v>
      </c>
      <c r="AL180" s="3">
        <v>2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1</v>
      </c>
      <c r="AT180" s="3">
        <v>0</v>
      </c>
      <c r="AU180" s="3">
        <v>0</v>
      </c>
      <c r="AV180" s="3">
        <v>0</v>
      </c>
      <c r="AW180" s="4">
        <v>0</v>
      </c>
      <c r="AX180" s="6">
        <f t="shared" si="28"/>
        <v>5</v>
      </c>
      <c r="AY180" s="3">
        <f t="shared" si="29"/>
        <v>20</v>
      </c>
      <c r="AZ180" s="5">
        <f t="shared" si="30"/>
        <v>0.25</v>
      </c>
      <c r="BA180" s="3">
        <v>1</v>
      </c>
      <c r="BB180" s="3">
        <v>1</v>
      </c>
      <c r="BC180" s="3">
        <v>1</v>
      </c>
      <c r="BD180" s="3">
        <v>0</v>
      </c>
      <c r="BE180" s="3">
        <v>1</v>
      </c>
      <c r="BF180" s="3">
        <v>0</v>
      </c>
      <c r="BG180" s="3">
        <v>1</v>
      </c>
      <c r="BH180" s="3">
        <v>1</v>
      </c>
      <c r="BI180" s="3">
        <v>0</v>
      </c>
      <c r="BJ180" s="3">
        <v>1</v>
      </c>
      <c r="BK180" s="3">
        <v>0</v>
      </c>
      <c r="BL180" s="3">
        <v>1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1</v>
      </c>
      <c r="BT180" s="4">
        <v>1</v>
      </c>
      <c r="BU180" s="4">
        <f t="shared" si="31"/>
        <v>10</v>
      </c>
      <c r="BV180" s="3">
        <f t="shared" si="32"/>
        <v>20</v>
      </c>
      <c r="BW180" s="3">
        <f t="shared" si="33"/>
        <v>0.5</v>
      </c>
      <c r="BX180" s="3">
        <f t="shared" si="34"/>
        <v>2</v>
      </c>
      <c r="BY180" s="3">
        <f t="shared" si="35"/>
        <v>8</v>
      </c>
      <c r="BZ180" s="3">
        <f t="shared" si="36"/>
        <v>3</v>
      </c>
    </row>
    <row r="181" spans="1:78" x14ac:dyDescent="0.25">
      <c r="A181" s="3" t="s">
        <v>222</v>
      </c>
      <c r="B181" s="15">
        <v>3</v>
      </c>
      <c r="C181" s="15">
        <v>0</v>
      </c>
      <c r="D181" s="15">
        <v>0</v>
      </c>
      <c r="E181" s="15" t="s">
        <v>353</v>
      </c>
      <c r="F181" s="3">
        <v>3</v>
      </c>
      <c r="G181" s="3">
        <v>0</v>
      </c>
      <c r="H181" s="3">
        <v>0</v>
      </c>
      <c r="I181" s="3">
        <v>0</v>
      </c>
      <c r="J181" s="5">
        <v>0</v>
      </c>
      <c r="K181" s="3">
        <v>1</v>
      </c>
      <c r="L181" s="3">
        <v>67</v>
      </c>
      <c r="M181" s="3" t="s">
        <v>493</v>
      </c>
      <c r="N181" s="3" t="s">
        <v>486</v>
      </c>
      <c r="O181" s="3" t="s">
        <v>487</v>
      </c>
      <c r="P181" s="3" t="s">
        <v>573</v>
      </c>
      <c r="Q181" s="5" t="s">
        <v>361</v>
      </c>
      <c r="S181" s="3" t="s">
        <v>182</v>
      </c>
      <c r="T181" s="3" t="s">
        <v>182</v>
      </c>
      <c r="U181" s="3" t="s">
        <v>182</v>
      </c>
      <c r="V181" s="3" t="s">
        <v>182</v>
      </c>
      <c r="W181" s="3" t="s">
        <v>182</v>
      </c>
      <c r="X181" s="3" t="s">
        <v>182</v>
      </c>
      <c r="Y181" s="3" t="s">
        <v>182</v>
      </c>
      <c r="Z181" s="4" t="s">
        <v>182</v>
      </c>
      <c r="AA181" s="18">
        <f t="shared" si="37"/>
        <v>0</v>
      </c>
      <c r="AB181" s="19">
        <f t="shared" si="38"/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4">
        <v>0</v>
      </c>
      <c r="AX181" s="6">
        <f t="shared" si="28"/>
        <v>0</v>
      </c>
      <c r="AY181" s="3">
        <f t="shared" si="29"/>
        <v>20</v>
      </c>
      <c r="AZ181" s="5">
        <f t="shared" si="30"/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4">
        <v>0</v>
      </c>
      <c r="BU181" s="4">
        <f t="shared" si="31"/>
        <v>0</v>
      </c>
      <c r="BV181" s="3">
        <f t="shared" si="32"/>
        <v>20</v>
      </c>
      <c r="BW181" s="3">
        <f t="shared" si="33"/>
        <v>0</v>
      </c>
      <c r="BX181" s="3">
        <f t="shared" si="34"/>
        <v>0</v>
      </c>
      <c r="BY181" s="3">
        <f t="shared" si="35"/>
        <v>0</v>
      </c>
      <c r="BZ181" s="3">
        <f t="shared" si="36"/>
        <v>3</v>
      </c>
    </row>
    <row r="182" spans="1:78" x14ac:dyDescent="0.25">
      <c r="A182" s="3" t="s">
        <v>223</v>
      </c>
      <c r="B182" s="15">
        <v>3</v>
      </c>
      <c r="C182" s="15">
        <v>0</v>
      </c>
      <c r="D182" s="15">
        <v>0</v>
      </c>
      <c r="E182" s="15" t="s">
        <v>353</v>
      </c>
      <c r="F182" s="3">
        <v>3</v>
      </c>
      <c r="G182" s="3">
        <v>0.1</v>
      </c>
      <c r="H182" s="3">
        <v>0.05</v>
      </c>
      <c r="I182" s="3">
        <v>0</v>
      </c>
      <c r="J182" s="5">
        <v>1</v>
      </c>
      <c r="K182" s="3">
        <v>1</v>
      </c>
      <c r="L182" s="3">
        <v>38</v>
      </c>
      <c r="M182" s="3" t="s">
        <v>481</v>
      </c>
      <c r="N182" s="3" t="s">
        <v>486</v>
      </c>
      <c r="O182" s="3" t="s">
        <v>489</v>
      </c>
      <c r="P182" s="3" t="s">
        <v>182</v>
      </c>
      <c r="Q182" s="5" t="s">
        <v>361</v>
      </c>
      <c r="S182" s="3" t="s">
        <v>182</v>
      </c>
      <c r="T182" s="3" t="s">
        <v>182</v>
      </c>
      <c r="U182" s="3" t="s">
        <v>182</v>
      </c>
      <c r="V182" s="3" t="s">
        <v>182</v>
      </c>
      <c r="W182" s="3" t="s">
        <v>182</v>
      </c>
      <c r="X182" s="3" t="s">
        <v>182</v>
      </c>
      <c r="Y182" s="3" t="s">
        <v>182</v>
      </c>
      <c r="Z182" s="4" t="s">
        <v>182</v>
      </c>
      <c r="AA182" s="18">
        <f t="shared" si="37"/>
        <v>0</v>
      </c>
      <c r="AB182" s="19">
        <f t="shared" si="38"/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1</v>
      </c>
      <c r="AU182" s="3">
        <v>0</v>
      </c>
      <c r="AV182" s="3">
        <v>0</v>
      </c>
      <c r="AW182" s="4">
        <v>1</v>
      </c>
      <c r="AX182" s="6">
        <f t="shared" si="28"/>
        <v>2</v>
      </c>
      <c r="AY182" s="3">
        <f t="shared" si="29"/>
        <v>20</v>
      </c>
      <c r="AZ182" s="5">
        <f t="shared" si="30"/>
        <v>0.1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1</v>
      </c>
      <c r="BP182" s="3">
        <v>0</v>
      </c>
      <c r="BQ182" s="3">
        <v>0</v>
      </c>
      <c r="BR182" s="3">
        <v>0</v>
      </c>
      <c r="BS182" s="3">
        <v>0</v>
      </c>
      <c r="BT182" s="4">
        <v>0</v>
      </c>
      <c r="BU182" s="4">
        <f t="shared" si="31"/>
        <v>1</v>
      </c>
      <c r="BV182" s="3">
        <f t="shared" si="32"/>
        <v>20</v>
      </c>
      <c r="BW182" s="3">
        <f t="shared" si="33"/>
        <v>0.05</v>
      </c>
      <c r="BX182" s="3">
        <f t="shared" si="34"/>
        <v>0</v>
      </c>
      <c r="BY182" s="3">
        <f t="shared" si="35"/>
        <v>1</v>
      </c>
      <c r="BZ182" s="3">
        <f t="shared" si="36"/>
        <v>3</v>
      </c>
    </row>
    <row r="183" spans="1:78" x14ac:dyDescent="0.25">
      <c r="A183" s="3" t="s">
        <v>224</v>
      </c>
      <c r="B183" s="15">
        <v>3</v>
      </c>
      <c r="C183" s="15">
        <v>6</v>
      </c>
      <c r="D183" s="15">
        <v>0.75</v>
      </c>
      <c r="E183" s="15" t="s">
        <v>356</v>
      </c>
      <c r="F183" s="3">
        <v>0</v>
      </c>
      <c r="G183" s="3">
        <v>1.75</v>
      </c>
      <c r="H183" s="3">
        <v>1.4</v>
      </c>
      <c r="I183" s="3">
        <v>4</v>
      </c>
      <c r="J183" s="5">
        <v>24</v>
      </c>
      <c r="K183" s="3">
        <v>1</v>
      </c>
      <c r="L183" s="3">
        <v>26</v>
      </c>
      <c r="M183" s="3" t="s">
        <v>481</v>
      </c>
      <c r="N183" s="3" t="s">
        <v>486</v>
      </c>
      <c r="O183" s="3" t="s">
        <v>494</v>
      </c>
      <c r="Q183" s="5" t="s">
        <v>361</v>
      </c>
      <c r="S183" s="3" t="s">
        <v>180</v>
      </c>
      <c r="T183" s="3" t="s">
        <v>180</v>
      </c>
      <c r="U183" s="3" t="s">
        <v>180</v>
      </c>
      <c r="V183" s="3" t="s">
        <v>182</v>
      </c>
      <c r="W183" s="3" t="s">
        <v>182</v>
      </c>
      <c r="X183" s="3" t="s">
        <v>180</v>
      </c>
      <c r="Y183" s="3" t="s">
        <v>180</v>
      </c>
      <c r="Z183" s="4" t="s">
        <v>180</v>
      </c>
      <c r="AA183" s="18">
        <f t="shared" si="37"/>
        <v>6</v>
      </c>
      <c r="AB183" s="19">
        <f t="shared" si="38"/>
        <v>0.75</v>
      </c>
      <c r="AC183" s="3">
        <v>1</v>
      </c>
      <c r="AD183" s="3">
        <v>2</v>
      </c>
      <c r="AE183" s="3">
        <v>1</v>
      </c>
      <c r="AF183" s="3">
        <v>3</v>
      </c>
      <c r="AG183" s="3">
        <v>3</v>
      </c>
      <c r="AH183" s="3">
        <v>1</v>
      </c>
      <c r="AI183" s="3">
        <v>2</v>
      </c>
      <c r="AJ183" s="3">
        <v>1</v>
      </c>
      <c r="AK183" s="3">
        <v>2</v>
      </c>
      <c r="AL183" s="3">
        <v>3</v>
      </c>
      <c r="AM183" s="3">
        <v>0</v>
      </c>
      <c r="AN183" s="3">
        <v>1</v>
      </c>
      <c r="AO183" s="3">
        <v>1</v>
      </c>
      <c r="AP183" s="3">
        <v>2</v>
      </c>
      <c r="AQ183" s="3">
        <v>2</v>
      </c>
      <c r="AR183" s="3">
        <v>1</v>
      </c>
      <c r="AS183" s="3">
        <v>3</v>
      </c>
      <c r="AT183" s="3">
        <v>2</v>
      </c>
      <c r="AU183" s="3">
        <v>1</v>
      </c>
      <c r="AV183" s="3">
        <v>2</v>
      </c>
      <c r="AW183" s="4">
        <v>1</v>
      </c>
      <c r="AX183" s="6">
        <f t="shared" si="28"/>
        <v>35</v>
      </c>
      <c r="AY183" s="3">
        <f t="shared" si="29"/>
        <v>20</v>
      </c>
      <c r="AZ183" s="5">
        <f t="shared" si="30"/>
        <v>1.75</v>
      </c>
      <c r="BA183" s="3">
        <v>1</v>
      </c>
      <c r="BB183" s="3">
        <v>1</v>
      </c>
      <c r="BC183" s="3">
        <v>2</v>
      </c>
      <c r="BD183" s="3">
        <v>1</v>
      </c>
      <c r="BE183" s="3">
        <v>2</v>
      </c>
      <c r="BF183" s="3">
        <v>1</v>
      </c>
      <c r="BG183" s="3">
        <v>2</v>
      </c>
      <c r="BH183" s="3">
        <v>1</v>
      </c>
      <c r="BI183" s="3">
        <v>2</v>
      </c>
      <c r="BJ183" s="3">
        <v>2</v>
      </c>
      <c r="BK183" s="3">
        <v>2</v>
      </c>
      <c r="BL183" s="3">
        <v>2</v>
      </c>
      <c r="BM183" s="3">
        <v>2</v>
      </c>
      <c r="BN183" s="3">
        <v>1</v>
      </c>
      <c r="BO183" s="3">
        <v>2</v>
      </c>
      <c r="BP183" s="3">
        <v>2</v>
      </c>
      <c r="BQ183" s="3">
        <v>0</v>
      </c>
      <c r="BR183" s="3">
        <v>1</v>
      </c>
      <c r="BS183" s="3">
        <v>1</v>
      </c>
      <c r="BT183" s="4">
        <v>0</v>
      </c>
      <c r="BU183" s="4">
        <f t="shared" si="31"/>
        <v>28</v>
      </c>
      <c r="BV183" s="3">
        <f t="shared" si="32"/>
        <v>20</v>
      </c>
      <c r="BW183" s="3">
        <f t="shared" si="33"/>
        <v>1.4</v>
      </c>
      <c r="BX183" s="3">
        <f t="shared" si="34"/>
        <v>4</v>
      </c>
      <c r="BY183" s="3">
        <f t="shared" si="35"/>
        <v>24</v>
      </c>
      <c r="BZ183" s="3">
        <f t="shared" si="36"/>
        <v>3</v>
      </c>
    </row>
    <row r="184" spans="1:78" x14ac:dyDescent="0.25">
      <c r="A184" s="3" t="s">
        <v>225</v>
      </c>
      <c r="B184" s="15">
        <v>3</v>
      </c>
      <c r="C184" s="15">
        <v>7</v>
      </c>
      <c r="D184" s="15">
        <v>0.875</v>
      </c>
      <c r="E184" s="15" t="s">
        <v>356</v>
      </c>
      <c r="F184" s="3">
        <v>3</v>
      </c>
      <c r="G184" s="3">
        <v>2.0499999999999998</v>
      </c>
      <c r="H184" s="3">
        <v>2.2999999999999998</v>
      </c>
      <c r="I184" s="3">
        <v>7</v>
      </c>
      <c r="J184" s="5">
        <v>39</v>
      </c>
      <c r="K184" s="3">
        <v>1</v>
      </c>
      <c r="L184" s="3">
        <v>35</v>
      </c>
      <c r="M184" s="3" t="s">
        <v>505</v>
      </c>
      <c r="N184" s="3" t="s">
        <v>486</v>
      </c>
      <c r="O184" s="3" t="s">
        <v>489</v>
      </c>
      <c r="P184" s="3" t="s">
        <v>574</v>
      </c>
      <c r="Q184" s="5" t="s">
        <v>361</v>
      </c>
      <c r="S184" s="3" t="s">
        <v>180</v>
      </c>
      <c r="T184" s="3" t="s">
        <v>180</v>
      </c>
      <c r="U184" s="3" t="s">
        <v>182</v>
      </c>
      <c r="V184" s="3" t="s">
        <v>180</v>
      </c>
      <c r="W184" s="3" t="s">
        <v>180</v>
      </c>
      <c r="X184" s="3" t="s">
        <v>180</v>
      </c>
      <c r="Y184" s="3" t="s">
        <v>180</v>
      </c>
      <c r="Z184" s="4" t="s">
        <v>180</v>
      </c>
      <c r="AA184" s="18">
        <f t="shared" si="37"/>
        <v>7</v>
      </c>
      <c r="AB184" s="19">
        <f t="shared" si="38"/>
        <v>0.875</v>
      </c>
      <c r="AC184" s="3">
        <v>2</v>
      </c>
      <c r="AD184" s="3">
        <v>3</v>
      </c>
      <c r="AE184" s="3">
        <v>2</v>
      </c>
      <c r="AF184" s="3">
        <v>3</v>
      </c>
      <c r="AG184" s="3">
        <v>3</v>
      </c>
      <c r="AH184" s="3">
        <v>2</v>
      </c>
      <c r="AI184" s="3">
        <v>2</v>
      </c>
      <c r="AJ184" s="3">
        <v>2</v>
      </c>
      <c r="AK184" s="3">
        <v>2</v>
      </c>
      <c r="AL184" s="3">
        <v>3</v>
      </c>
      <c r="AM184" s="3">
        <v>0</v>
      </c>
      <c r="AN184" s="3">
        <v>2</v>
      </c>
      <c r="AO184" s="3">
        <v>2</v>
      </c>
      <c r="AP184" s="3">
        <v>3</v>
      </c>
      <c r="AQ184" s="3">
        <v>0</v>
      </c>
      <c r="AR184" s="3">
        <v>0</v>
      </c>
      <c r="AS184" s="3">
        <v>2</v>
      </c>
      <c r="AT184" s="3">
        <v>1</v>
      </c>
      <c r="AU184" s="3">
        <v>2</v>
      </c>
      <c r="AV184" s="3">
        <v>2</v>
      </c>
      <c r="AW184" s="4">
        <v>3</v>
      </c>
      <c r="AX184" s="6">
        <f t="shared" si="28"/>
        <v>41</v>
      </c>
      <c r="AY184" s="3">
        <f t="shared" si="29"/>
        <v>20</v>
      </c>
      <c r="AZ184" s="5">
        <f t="shared" si="30"/>
        <v>2.0499999999999998</v>
      </c>
      <c r="BA184" s="3">
        <v>2</v>
      </c>
      <c r="BB184" s="3">
        <v>3</v>
      </c>
      <c r="BC184" s="3">
        <v>2</v>
      </c>
      <c r="BD184" s="3">
        <v>1</v>
      </c>
      <c r="BE184" s="3">
        <v>0</v>
      </c>
      <c r="BF184" s="3">
        <v>3</v>
      </c>
      <c r="BG184" s="3">
        <v>3</v>
      </c>
      <c r="BH184" s="3">
        <v>3</v>
      </c>
      <c r="BI184" s="3">
        <v>3</v>
      </c>
      <c r="BJ184" s="3">
        <v>0</v>
      </c>
      <c r="BK184" s="3">
        <v>3</v>
      </c>
      <c r="BL184" s="3">
        <v>3</v>
      </c>
      <c r="BM184" s="3">
        <v>2</v>
      </c>
      <c r="BN184" s="3">
        <v>3</v>
      </c>
      <c r="BO184" s="3">
        <v>3</v>
      </c>
      <c r="BP184" s="3">
        <v>2</v>
      </c>
      <c r="BQ184" s="3">
        <v>3</v>
      </c>
      <c r="BR184" s="3">
        <v>2</v>
      </c>
      <c r="BS184" s="3">
        <v>3</v>
      </c>
      <c r="BT184" s="4">
        <v>2</v>
      </c>
      <c r="BU184" s="4">
        <f t="shared" si="31"/>
        <v>46</v>
      </c>
      <c r="BV184" s="3">
        <f t="shared" si="32"/>
        <v>20</v>
      </c>
      <c r="BW184" s="3">
        <f t="shared" si="33"/>
        <v>2.2999999999999998</v>
      </c>
      <c r="BX184" s="3">
        <f t="shared" si="34"/>
        <v>7</v>
      </c>
      <c r="BY184" s="3">
        <f t="shared" si="35"/>
        <v>39</v>
      </c>
      <c r="BZ184" s="3">
        <f t="shared" si="36"/>
        <v>3</v>
      </c>
    </row>
    <row r="185" spans="1:78" x14ac:dyDescent="0.25">
      <c r="A185" s="3" t="s">
        <v>226</v>
      </c>
      <c r="B185" s="15">
        <v>3</v>
      </c>
      <c r="C185" s="15">
        <v>1</v>
      </c>
      <c r="D185" s="15">
        <v>0.125</v>
      </c>
      <c r="E185" s="15" t="s">
        <v>353</v>
      </c>
      <c r="F185" s="3">
        <v>0</v>
      </c>
      <c r="G185" s="3">
        <v>0.05</v>
      </c>
      <c r="H185" s="3">
        <v>0.2</v>
      </c>
      <c r="I185" s="3">
        <v>1</v>
      </c>
      <c r="J185" s="5">
        <v>3</v>
      </c>
      <c r="K185" s="3">
        <v>0</v>
      </c>
      <c r="L185" s="3">
        <v>56</v>
      </c>
      <c r="M185" s="3" t="s">
        <v>488</v>
      </c>
      <c r="N185" s="3" t="s">
        <v>497</v>
      </c>
      <c r="O185" s="3" t="s">
        <v>489</v>
      </c>
      <c r="P185" s="3" t="s">
        <v>529</v>
      </c>
      <c r="Q185" s="5" t="s">
        <v>364</v>
      </c>
      <c r="S185" s="3" t="s">
        <v>182</v>
      </c>
      <c r="T185" s="3" t="s">
        <v>180</v>
      </c>
      <c r="U185" s="3" t="s">
        <v>182</v>
      </c>
      <c r="V185" s="3" t="s">
        <v>182</v>
      </c>
      <c r="W185" s="3" t="s">
        <v>182</v>
      </c>
      <c r="X185" s="3" t="s">
        <v>182</v>
      </c>
      <c r="Y185" s="3" t="s">
        <v>182</v>
      </c>
      <c r="Z185" s="4" t="s">
        <v>182</v>
      </c>
      <c r="AA185" s="18">
        <f t="shared" si="37"/>
        <v>1</v>
      </c>
      <c r="AB185" s="19">
        <f t="shared" si="38"/>
        <v>0.125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1</v>
      </c>
      <c r="AU185" s="3">
        <v>0</v>
      </c>
      <c r="AV185" s="3">
        <v>0</v>
      </c>
      <c r="AW185" s="4">
        <v>0</v>
      </c>
      <c r="AX185" s="6">
        <f t="shared" si="28"/>
        <v>1</v>
      </c>
      <c r="AY185" s="3">
        <f t="shared" si="29"/>
        <v>20</v>
      </c>
      <c r="AZ185" s="5">
        <f t="shared" si="30"/>
        <v>0.05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1</v>
      </c>
      <c r="BO185" s="3">
        <v>0</v>
      </c>
      <c r="BP185" s="3">
        <v>0</v>
      </c>
      <c r="BQ185" s="3">
        <v>0</v>
      </c>
      <c r="BR185" s="3">
        <v>1</v>
      </c>
      <c r="BS185" s="3">
        <v>1</v>
      </c>
      <c r="BT185" s="4">
        <v>1</v>
      </c>
      <c r="BU185" s="4">
        <f t="shared" si="31"/>
        <v>4</v>
      </c>
      <c r="BV185" s="3">
        <f t="shared" si="32"/>
        <v>20</v>
      </c>
      <c r="BW185" s="3">
        <f t="shared" si="33"/>
        <v>0.2</v>
      </c>
      <c r="BX185" s="3">
        <f t="shared" si="34"/>
        <v>1</v>
      </c>
      <c r="BY185" s="3">
        <f t="shared" si="35"/>
        <v>3</v>
      </c>
      <c r="BZ185" s="3">
        <f t="shared" si="36"/>
        <v>3</v>
      </c>
    </row>
    <row r="186" spans="1:78" x14ac:dyDescent="0.25">
      <c r="A186" s="3" t="s">
        <v>227</v>
      </c>
      <c r="B186" s="15">
        <v>3</v>
      </c>
      <c r="C186" s="15">
        <v>8</v>
      </c>
      <c r="D186" s="15">
        <v>1</v>
      </c>
      <c r="E186" s="15" t="s">
        <v>356</v>
      </c>
      <c r="F186" s="3">
        <v>3</v>
      </c>
      <c r="G186" s="3">
        <v>1.85</v>
      </c>
      <c r="H186" s="3">
        <v>2.5</v>
      </c>
      <c r="I186" s="3">
        <v>8</v>
      </c>
      <c r="J186" s="5">
        <v>42</v>
      </c>
      <c r="K186" s="3">
        <v>1</v>
      </c>
      <c r="L186" s="3">
        <v>33</v>
      </c>
      <c r="M186" s="3" t="s">
        <v>485</v>
      </c>
      <c r="N186" s="3" t="s">
        <v>486</v>
      </c>
      <c r="O186" s="3" t="s">
        <v>483</v>
      </c>
      <c r="P186" s="3" t="s">
        <v>575</v>
      </c>
      <c r="Q186" s="5" t="s">
        <v>361</v>
      </c>
      <c r="S186" s="3" t="s">
        <v>180</v>
      </c>
      <c r="T186" s="3" t="s">
        <v>180</v>
      </c>
      <c r="U186" s="3" t="s">
        <v>180</v>
      </c>
      <c r="V186" s="3" t="s">
        <v>180</v>
      </c>
      <c r="W186" s="3" t="s">
        <v>180</v>
      </c>
      <c r="X186" s="3" t="s">
        <v>180</v>
      </c>
      <c r="Y186" s="3" t="s">
        <v>180</v>
      </c>
      <c r="Z186" s="4" t="s">
        <v>180</v>
      </c>
      <c r="AA186" s="18">
        <f t="shared" si="37"/>
        <v>8</v>
      </c>
      <c r="AB186" s="19">
        <f t="shared" si="38"/>
        <v>1</v>
      </c>
      <c r="AC186" s="3">
        <v>1</v>
      </c>
      <c r="AD186" s="3">
        <v>3</v>
      </c>
      <c r="AE186" s="3">
        <v>1</v>
      </c>
      <c r="AF186" s="3">
        <v>3</v>
      </c>
      <c r="AG186" s="3">
        <v>3</v>
      </c>
      <c r="AH186" s="3">
        <v>0</v>
      </c>
      <c r="AI186" s="3">
        <v>2</v>
      </c>
      <c r="AJ186" s="3">
        <v>0</v>
      </c>
      <c r="AK186" s="3">
        <v>2</v>
      </c>
      <c r="AL186" s="3">
        <v>3</v>
      </c>
      <c r="AM186" s="3">
        <v>0</v>
      </c>
      <c r="AN186" s="3">
        <v>1</v>
      </c>
      <c r="AO186" s="3">
        <v>0</v>
      </c>
      <c r="AP186" s="3">
        <v>2</v>
      </c>
      <c r="AQ186" s="3">
        <v>1</v>
      </c>
      <c r="AR186" s="3">
        <v>3</v>
      </c>
      <c r="AS186" s="3">
        <v>3</v>
      </c>
      <c r="AT186" s="3">
        <v>2</v>
      </c>
      <c r="AU186" s="3">
        <v>1</v>
      </c>
      <c r="AV186" s="3">
        <v>3</v>
      </c>
      <c r="AW186" s="4">
        <v>3</v>
      </c>
      <c r="AX186" s="6">
        <f t="shared" si="28"/>
        <v>37</v>
      </c>
      <c r="AY186" s="3">
        <f t="shared" si="29"/>
        <v>20</v>
      </c>
      <c r="AZ186" s="5">
        <f t="shared" si="30"/>
        <v>1.85</v>
      </c>
      <c r="BA186" s="3">
        <v>2</v>
      </c>
      <c r="BB186" s="3">
        <v>3</v>
      </c>
      <c r="BC186" s="3">
        <v>3</v>
      </c>
      <c r="BD186" s="3">
        <v>3</v>
      </c>
      <c r="BE186" s="3">
        <v>1</v>
      </c>
      <c r="BF186" s="3">
        <v>3</v>
      </c>
      <c r="BG186" s="3">
        <v>3</v>
      </c>
      <c r="BH186" s="3">
        <v>3</v>
      </c>
      <c r="BI186" s="3">
        <v>3</v>
      </c>
      <c r="BJ186" s="3">
        <v>3</v>
      </c>
      <c r="BK186" s="3">
        <v>3</v>
      </c>
      <c r="BL186" s="3">
        <v>3</v>
      </c>
      <c r="BM186" s="3">
        <v>3</v>
      </c>
      <c r="BN186" s="3">
        <v>3</v>
      </c>
      <c r="BO186" s="3">
        <v>2</v>
      </c>
      <c r="BP186" s="3">
        <v>2</v>
      </c>
      <c r="BQ186" s="3">
        <v>0</v>
      </c>
      <c r="BR186" s="3">
        <v>2</v>
      </c>
      <c r="BS186" s="3">
        <v>3</v>
      </c>
      <c r="BT186" s="4">
        <v>2</v>
      </c>
      <c r="BU186" s="4">
        <f t="shared" si="31"/>
        <v>50</v>
      </c>
      <c r="BV186" s="3">
        <f t="shared" si="32"/>
        <v>20</v>
      </c>
      <c r="BW186" s="3">
        <f t="shared" si="33"/>
        <v>2.5</v>
      </c>
      <c r="BX186" s="3">
        <f t="shared" si="34"/>
        <v>8</v>
      </c>
      <c r="BY186" s="3">
        <f t="shared" si="35"/>
        <v>42</v>
      </c>
      <c r="BZ186" s="3">
        <f t="shared" si="36"/>
        <v>3</v>
      </c>
    </row>
    <row r="187" spans="1:78" x14ac:dyDescent="0.25">
      <c r="A187" s="3" t="s">
        <v>228</v>
      </c>
      <c r="B187" s="15">
        <v>3</v>
      </c>
      <c r="C187" s="15">
        <v>2</v>
      </c>
      <c r="D187" s="15">
        <v>0.25</v>
      </c>
      <c r="E187" s="15" t="s">
        <v>353</v>
      </c>
      <c r="F187" s="3">
        <v>3</v>
      </c>
      <c r="G187" s="3">
        <v>0.5</v>
      </c>
      <c r="H187" s="3">
        <v>0.4</v>
      </c>
      <c r="I187" s="3">
        <v>1</v>
      </c>
      <c r="J187" s="5">
        <v>7</v>
      </c>
      <c r="K187" s="3">
        <v>0</v>
      </c>
      <c r="L187" s="3">
        <v>41</v>
      </c>
      <c r="M187" s="3" t="s">
        <v>488</v>
      </c>
      <c r="N187" s="3" t="s">
        <v>497</v>
      </c>
      <c r="O187" s="3" t="s">
        <v>483</v>
      </c>
      <c r="P187" s="3" t="s">
        <v>576</v>
      </c>
      <c r="Q187" s="5" t="s">
        <v>361</v>
      </c>
      <c r="S187" s="3" t="s">
        <v>182</v>
      </c>
      <c r="T187" s="3" t="s">
        <v>180</v>
      </c>
      <c r="U187" s="3" t="s">
        <v>182</v>
      </c>
      <c r="V187" s="3" t="s">
        <v>180</v>
      </c>
      <c r="W187" s="3" t="s">
        <v>182</v>
      </c>
      <c r="X187" s="3" t="s">
        <v>182</v>
      </c>
      <c r="Y187" s="3" t="s">
        <v>182</v>
      </c>
      <c r="Z187" s="4" t="s">
        <v>182</v>
      </c>
      <c r="AA187" s="18">
        <f t="shared" si="37"/>
        <v>2</v>
      </c>
      <c r="AB187" s="19">
        <f t="shared" si="38"/>
        <v>0.25</v>
      </c>
      <c r="AC187" s="3">
        <v>1</v>
      </c>
      <c r="AD187" s="3">
        <v>2</v>
      </c>
      <c r="AE187" s="3">
        <v>1</v>
      </c>
      <c r="AF187" s="3">
        <v>1</v>
      </c>
      <c r="AG187" s="3">
        <v>1</v>
      </c>
      <c r="AH187" s="3">
        <v>1</v>
      </c>
      <c r="AI187" s="3">
        <v>0</v>
      </c>
      <c r="AJ187" s="3">
        <v>1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1</v>
      </c>
      <c r="AU187" s="3">
        <v>1</v>
      </c>
      <c r="AV187" s="3">
        <v>0</v>
      </c>
      <c r="AW187" s="4">
        <v>0</v>
      </c>
      <c r="AX187" s="6">
        <f t="shared" si="28"/>
        <v>10</v>
      </c>
      <c r="AY187" s="3">
        <f t="shared" si="29"/>
        <v>20</v>
      </c>
      <c r="AZ187" s="5">
        <f t="shared" si="30"/>
        <v>0.5</v>
      </c>
      <c r="BA187" s="3">
        <v>1</v>
      </c>
      <c r="BB187" s="3">
        <v>3</v>
      </c>
      <c r="BC187" s="3">
        <v>0</v>
      </c>
      <c r="BD187" s="3">
        <v>1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1</v>
      </c>
      <c r="BK187" s="3">
        <v>1</v>
      </c>
      <c r="BL187" s="3">
        <v>0</v>
      </c>
      <c r="BM187" s="3">
        <v>0</v>
      </c>
      <c r="BN187" s="3">
        <v>0</v>
      </c>
      <c r="BO187" s="3">
        <v>1</v>
      </c>
      <c r="BP187" s="3">
        <v>0</v>
      </c>
      <c r="BQ187" s="3">
        <v>0</v>
      </c>
      <c r="BR187" s="3">
        <v>0</v>
      </c>
      <c r="BS187" s="3">
        <v>0</v>
      </c>
      <c r="BT187" s="4">
        <v>0</v>
      </c>
      <c r="BU187" s="4">
        <f t="shared" si="31"/>
        <v>8</v>
      </c>
      <c r="BV187" s="3">
        <f t="shared" si="32"/>
        <v>20</v>
      </c>
      <c r="BW187" s="3">
        <f t="shared" si="33"/>
        <v>0.4</v>
      </c>
      <c r="BX187" s="3">
        <f t="shared" si="34"/>
        <v>1</v>
      </c>
      <c r="BY187" s="3">
        <f t="shared" si="35"/>
        <v>7</v>
      </c>
      <c r="BZ187" s="3">
        <f t="shared" si="36"/>
        <v>3</v>
      </c>
    </row>
    <row r="188" spans="1:78" x14ac:dyDescent="0.25">
      <c r="A188" s="3" t="s">
        <v>229</v>
      </c>
      <c r="B188" s="15">
        <v>3</v>
      </c>
      <c r="C188" s="15">
        <v>2</v>
      </c>
      <c r="D188" s="15">
        <v>0.25</v>
      </c>
      <c r="E188" s="15" t="s">
        <v>353</v>
      </c>
      <c r="F188" s="3">
        <v>3</v>
      </c>
      <c r="G188" s="3">
        <v>0.25</v>
      </c>
      <c r="H188" s="3">
        <v>0.45</v>
      </c>
      <c r="I188" s="3">
        <v>2</v>
      </c>
      <c r="J188" s="5">
        <v>7</v>
      </c>
      <c r="K188" s="3">
        <v>0</v>
      </c>
      <c r="L188" s="3">
        <v>31</v>
      </c>
      <c r="M188" s="3" t="s">
        <v>481</v>
      </c>
      <c r="N188" s="3" t="s">
        <v>486</v>
      </c>
      <c r="O188" s="3" t="s">
        <v>489</v>
      </c>
      <c r="P188" s="3" t="s">
        <v>529</v>
      </c>
      <c r="Q188" s="5" t="s">
        <v>363</v>
      </c>
      <c r="S188" s="3" t="s">
        <v>182</v>
      </c>
      <c r="T188" s="3" t="s">
        <v>182</v>
      </c>
      <c r="U188" s="3" t="s">
        <v>182</v>
      </c>
      <c r="V188" s="3" t="s">
        <v>180</v>
      </c>
      <c r="W188" s="3" t="s">
        <v>180</v>
      </c>
      <c r="X188" s="3" t="s">
        <v>182</v>
      </c>
      <c r="Y188" s="3" t="s">
        <v>182</v>
      </c>
      <c r="Z188" s="4" t="s">
        <v>182</v>
      </c>
      <c r="AA188" s="18">
        <f t="shared" si="37"/>
        <v>2</v>
      </c>
      <c r="AB188" s="19">
        <f t="shared" si="38"/>
        <v>0.25</v>
      </c>
      <c r="AC188" s="3">
        <v>0</v>
      </c>
      <c r="AD188" s="3">
        <v>1</v>
      </c>
      <c r="AE188" s="3">
        <v>0</v>
      </c>
      <c r="AF188" s="3">
        <v>1</v>
      </c>
      <c r="AG188" s="3">
        <v>1</v>
      </c>
      <c r="AH188" s="3">
        <v>0</v>
      </c>
      <c r="AI188" s="3">
        <v>0</v>
      </c>
      <c r="AJ188" s="3">
        <v>0</v>
      </c>
      <c r="AK188" s="3">
        <v>0</v>
      </c>
      <c r="AL188" s="3">
        <v>1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1</v>
      </c>
      <c r="AU188" s="3">
        <v>0</v>
      </c>
      <c r="AV188" s="3">
        <v>0</v>
      </c>
      <c r="AW188" s="4">
        <v>0</v>
      </c>
      <c r="AX188" s="6">
        <f t="shared" si="28"/>
        <v>5</v>
      </c>
      <c r="AY188" s="3">
        <f t="shared" si="29"/>
        <v>20</v>
      </c>
      <c r="AZ188" s="5">
        <f t="shared" si="30"/>
        <v>0.25</v>
      </c>
      <c r="BA188" s="3">
        <v>1</v>
      </c>
      <c r="BB188" s="3">
        <v>1</v>
      </c>
      <c r="BC188" s="3">
        <v>2</v>
      </c>
      <c r="BD188" s="3">
        <v>0</v>
      </c>
      <c r="BE188" s="3">
        <v>1</v>
      </c>
      <c r="BF188" s="3">
        <v>0</v>
      </c>
      <c r="BG188" s="3">
        <v>1</v>
      </c>
      <c r="BH188" s="3">
        <v>1</v>
      </c>
      <c r="BI188" s="3">
        <v>0</v>
      </c>
      <c r="BJ188" s="3">
        <v>0</v>
      </c>
      <c r="BK188" s="3">
        <v>0</v>
      </c>
      <c r="BL188" s="3">
        <v>0</v>
      </c>
      <c r="BM188" s="3">
        <v>1</v>
      </c>
      <c r="BN188" s="3">
        <v>0</v>
      </c>
      <c r="BO188" s="3">
        <v>1</v>
      </c>
      <c r="BP188" s="3">
        <v>0</v>
      </c>
      <c r="BQ188" s="3">
        <v>0</v>
      </c>
      <c r="BR188" s="3">
        <v>0</v>
      </c>
      <c r="BS188" s="3">
        <v>0</v>
      </c>
      <c r="BT188" s="4">
        <v>0</v>
      </c>
      <c r="BU188" s="4">
        <f t="shared" si="31"/>
        <v>9</v>
      </c>
      <c r="BV188" s="3">
        <f t="shared" si="32"/>
        <v>20</v>
      </c>
      <c r="BW188" s="3">
        <f t="shared" si="33"/>
        <v>0.45</v>
      </c>
      <c r="BX188" s="3">
        <f t="shared" si="34"/>
        <v>2</v>
      </c>
      <c r="BY188" s="3">
        <f t="shared" si="35"/>
        <v>7</v>
      </c>
      <c r="BZ188" s="3">
        <f t="shared" si="36"/>
        <v>3</v>
      </c>
    </row>
    <row r="189" spans="1:78" x14ac:dyDescent="0.25">
      <c r="A189" s="3" t="s">
        <v>230</v>
      </c>
      <c r="B189" s="15">
        <v>3</v>
      </c>
      <c r="C189" s="15">
        <v>0</v>
      </c>
      <c r="D189" s="15">
        <v>0</v>
      </c>
      <c r="E189" s="15" t="s">
        <v>353</v>
      </c>
      <c r="F189" s="3">
        <v>3</v>
      </c>
      <c r="G189" s="3">
        <v>0.35</v>
      </c>
      <c r="H189" s="3">
        <v>0.35</v>
      </c>
      <c r="I189" s="3">
        <v>0</v>
      </c>
      <c r="J189" s="5">
        <v>7</v>
      </c>
      <c r="K189" s="3">
        <v>1</v>
      </c>
      <c r="L189" s="3">
        <v>47</v>
      </c>
      <c r="M189" s="3" t="s">
        <v>485</v>
      </c>
      <c r="N189" s="3" t="s">
        <v>497</v>
      </c>
      <c r="O189" s="3" t="s">
        <v>489</v>
      </c>
      <c r="P189" s="3" t="s">
        <v>484</v>
      </c>
      <c r="Q189" s="5" t="s">
        <v>612</v>
      </c>
      <c r="S189" s="3" t="s">
        <v>182</v>
      </c>
      <c r="T189" s="3" t="s">
        <v>182</v>
      </c>
      <c r="U189" s="3" t="s">
        <v>182</v>
      </c>
      <c r="V189" s="3" t="s">
        <v>182</v>
      </c>
      <c r="W189" s="3" t="s">
        <v>182</v>
      </c>
      <c r="X189" s="3" t="s">
        <v>182</v>
      </c>
      <c r="Y189" s="3" t="s">
        <v>182</v>
      </c>
      <c r="Z189" s="4" t="s">
        <v>182</v>
      </c>
      <c r="AA189" s="18">
        <f t="shared" si="37"/>
        <v>0</v>
      </c>
      <c r="AB189" s="19">
        <f t="shared" si="38"/>
        <v>0</v>
      </c>
      <c r="AC189" s="3">
        <v>0</v>
      </c>
      <c r="AD189" s="3">
        <v>0</v>
      </c>
      <c r="AE189" s="3">
        <v>1</v>
      </c>
      <c r="AF189" s="3">
        <v>1</v>
      </c>
      <c r="AG189" s="3">
        <v>1</v>
      </c>
      <c r="AH189" s="3">
        <v>1</v>
      </c>
      <c r="AI189" s="3">
        <v>1</v>
      </c>
      <c r="AJ189" s="3">
        <v>1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1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4">
        <v>0</v>
      </c>
      <c r="AX189" s="6">
        <f t="shared" si="28"/>
        <v>7</v>
      </c>
      <c r="AY189" s="3">
        <f t="shared" si="29"/>
        <v>20</v>
      </c>
      <c r="AZ189" s="5">
        <f t="shared" si="30"/>
        <v>0.35</v>
      </c>
      <c r="BA189" s="3">
        <v>0</v>
      </c>
      <c r="BB189" s="3">
        <v>1</v>
      </c>
      <c r="BC189" s="3">
        <v>0</v>
      </c>
      <c r="BD189" s="3">
        <v>0</v>
      </c>
      <c r="BE189" s="3">
        <v>1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1</v>
      </c>
      <c r="BM189" s="3">
        <v>0</v>
      </c>
      <c r="BN189" s="3">
        <v>1</v>
      </c>
      <c r="BO189" s="3">
        <v>0</v>
      </c>
      <c r="BP189" s="3">
        <v>1</v>
      </c>
      <c r="BQ189" s="3">
        <v>0</v>
      </c>
      <c r="BR189" s="3">
        <v>1</v>
      </c>
      <c r="BS189" s="3">
        <v>1</v>
      </c>
      <c r="BT189" s="4">
        <v>0</v>
      </c>
      <c r="BU189" s="4">
        <f t="shared" si="31"/>
        <v>7</v>
      </c>
      <c r="BV189" s="3">
        <f t="shared" si="32"/>
        <v>20</v>
      </c>
      <c r="BW189" s="3">
        <f t="shared" si="33"/>
        <v>0.35</v>
      </c>
      <c r="BX189" s="3">
        <f t="shared" si="34"/>
        <v>0</v>
      </c>
      <c r="BY189" s="3">
        <f t="shared" si="35"/>
        <v>7</v>
      </c>
      <c r="BZ189" s="3">
        <f t="shared" si="36"/>
        <v>3</v>
      </c>
    </row>
    <row r="190" spans="1:78" x14ac:dyDescent="0.25">
      <c r="A190" s="3" t="s">
        <v>231</v>
      </c>
      <c r="B190" s="15">
        <v>3</v>
      </c>
      <c r="C190" s="15">
        <v>6</v>
      </c>
      <c r="D190" s="15">
        <v>0.75</v>
      </c>
      <c r="E190" s="15" t="s">
        <v>356</v>
      </c>
      <c r="F190" s="3">
        <v>2</v>
      </c>
      <c r="G190" s="3">
        <v>0</v>
      </c>
      <c r="H190" s="3">
        <v>0</v>
      </c>
      <c r="I190" s="3">
        <v>0</v>
      </c>
      <c r="J190" s="5">
        <v>0</v>
      </c>
      <c r="K190" s="3">
        <v>0</v>
      </c>
      <c r="L190" s="3">
        <v>50</v>
      </c>
      <c r="M190" s="3" t="s">
        <v>505</v>
      </c>
      <c r="N190" s="3" t="s">
        <v>486</v>
      </c>
      <c r="O190" s="3" t="s">
        <v>489</v>
      </c>
      <c r="P190" s="3" t="s">
        <v>516</v>
      </c>
      <c r="Q190" s="5" t="s">
        <v>361</v>
      </c>
      <c r="S190" s="3" t="s">
        <v>180</v>
      </c>
      <c r="T190" s="3" t="s">
        <v>180</v>
      </c>
      <c r="U190" s="3" t="s">
        <v>180</v>
      </c>
      <c r="V190" s="3" t="s">
        <v>180</v>
      </c>
      <c r="W190" s="3" t="s">
        <v>180</v>
      </c>
      <c r="X190" s="3" t="s">
        <v>180</v>
      </c>
      <c r="Y190" s="3" t="s">
        <v>182</v>
      </c>
      <c r="Z190" s="4" t="s">
        <v>182</v>
      </c>
      <c r="AA190" s="18">
        <f t="shared" si="37"/>
        <v>6</v>
      </c>
      <c r="AB190" s="19">
        <f t="shared" si="38"/>
        <v>0.75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4">
        <v>0</v>
      </c>
      <c r="AX190" s="6">
        <f t="shared" si="28"/>
        <v>0</v>
      </c>
      <c r="AY190" s="3">
        <f t="shared" si="29"/>
        <v>20</v>
      </c>
      <c r="AZ190" s="5">
        <f t="shared" si="30"/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0</v>
      </c>
      <c r="BQ190" s="3">
        <v>0</v>
      </c>
      <c r="BR190" s="3">
        <v>0</v>
      </c>
      <c r="BS190" s="3">
        <v>0</v>
      </c>
      <c r="BT190" s="4">
        <v>0</v>
      </c>
      <c r="BU190" s="4">
        <f t="shared" si="31"/>
        <v>0</v>
      </c>
      <c r="BV190" s="3">
        <f t="shared" si="32"/>
        <v>20</v>
      </c>
      <c r="BW190" s="3">
        <f t="shared" si="33"/>
        <v>0</v>
      </c>
      <c r="BX190" s="3">
        <f t="shared" si="34"/>
        <v>0</v>
      </c>
      <c r="BY190" s="3">
        <f t="shared" si="35"/>
        <v>0</v>
      </c>
      <c r="BZ190" s="3">
        <f t="shared" si="36"/>
        <v>3</v>
      </c>
    </row>
    <row r="191" spans="1:78" x14ac:dyDescent="0.25">
      <c r="A191" s="3" t="s">
        <v>232</v>
      </c>
      <c r="B191" s="15">
        <v>1</v>
      </c>
      <c r="C191" s="15">
        <v>5</v>
      </c>
      <c r="D191" s="15">
        <v>0.625</v>
      </c>
      <c r="E191" s="15" t="s">
        <v>356</v>
      </c>
      <c r="F191" s="3">
        <v>3</v>
      </c>
      <c r="G191" s="3">
        <v>2</v>
      </c>
      <c r="H191" s="3">
        <v>1.3</v>
      </c>
      <c r="I191" s="3">
        <v>4</v>
      </c>
      <c r="J191" s="5">
        <v>22</v>
      </c>
      <c r="K191" s="3">
        <v>0</v>
      </c>
      <c r="L191" s="3">
        <v>36</v>
      </c>
      <c r="M191" s="3" t="s">
        <v>488</v>
      </c>
      <c r="N191" s="3" t="s">
        <v>523</v>
      </c>
      <c r="O191" s="3" t="s">
        <v>483</v>
      </c>
      <c r="P191" s="3" t="s">
        <v>577</v>
      </c>
      <c r="Q191" s="5" t="s">
        <v>361</v>
      </c>
      <c r="S191" s="3" t="s">
        <v>180</v>
      </c>
      <c r="T191" s="3" t="s">
        <v>180</v>
      </c>
      <c r="U191" s="3" t="s">
        <v>180</v>
      </c>
      <c r="V191" s="3" t="s">
        <v>182</v>
      </c>
      <c r="W191" s="3" t="s">
        <v>180</v>
      </c>
      <c r="X191" s="3" t="s">
        <v>182</v>
      </c>
      <c r="Y191" s="3" t="s">
        <v>182</v>
      </c>
      <c r="Z191" s="4" t="s">
        <v>180</v>
      </c>
      <c r="AA191" s="18">
        <f t="shared" si="37"/>
        <v>5</v>
      </c>
      <c r="AB191" s="19">
        <f t="shared" si="38"/>
        <v>0.625</v>
      </c>
      <c r="AC191" s="3">
        <v>0</v>
      </c>
      <c r="AD191" s="3">
        <v>2</v>
      </c>
      <c r="AE191" s="3">
        <v>3</v>
      </c>
      <c r="AF191" s="3">
        <v>3</v>
      </c>
      <c r="AG191" s="3">
        <v>3</v>
      </c>
      <c r="AH191" s="3">
        <v>2</v>
      </c>
      <c r="AI191" s="3">
        <v>3</v>
      </c>
      <c r="AJ191" s="3">
        <v>0</v>
      </c>
      <c r="AK191" s="3">
        <v>3</v>
      </c>
      <c r="AL191" s="3">
        <v>3</v>
      </c>
      <c r="AM191" s="3">
        <v>0</v>
      </c>
      <c r="AN191" s="3">
        <v>1</v>
      </c>
      <c r="AO191" s="3">
        <v>3</v>
      </c>
      <c r="AP191" s="3">
        <v>2</v>
      </c>
      <c r="AQ191" s="3">
        <v>2</v>
      </c>
      <c r="AR191" s="3">
        <v>0</v>
      </c>
      <c r="AS191" s="3">
        <v>2</v>
      </c>
      <c r="AT191" s="3">
        <v>2</v>
      </c>
      <c r="AU191" s="3">
        <v>2</v>
      </c>
      <c r="AV191" s="3">
        <v>3</v>
      </c>
      <c r="AW191" s="4">
        <v>1</v>
      </c>
      <c r="AX191" s="6">
        <f t="shared" si="28"/>
        <v>40</v>
      </c>
      <c r="AY191" s="3">
        <f t="shared" si="29"/>
        <v>20</v>
      </c>
      <c r="AZ191" s="5">
        <f t="shared" si="30"/>
        <v>2</v>
      </c>
      <c r="BA191" s="3">
        <v>0</v>
      </c>
      <c r="BB191" s="3">
        <v>1</v>
      </c>
      <c r="BC191" s="3">
        <v>2</v>
      </c>
      <c r="BD191" s="3">
        <v>1</v>
      </c>
      <c r="BE191" s="3">
        <v>2</v>
      </c>
      <c r="BF191" s="3">
        <v>0</v>
      </c>
      <c r="BG191" s="3">
        <v>2</v>
      </c>
      <c r="BH191" s="3">
        <v>0</v>
      </c>
      <c r="BI191" s="3">
        <v>0</v>
      </c>
      <c r="BJ191" s="3">
        <v>2</v>
      </c>
      <c r="BK191" s="3">
        <v>2</v>
      </c>
      <c r="BL191" s="3">
        <v>3</v>
      </c>
      <c r="BM191" s="3">
        <v>0</v>
      </c>
      <c r="BN191" s="3">
        <v>1</v>
      </c>
      <c r="BO191" s="3">
        <v>3</v>
      </c>
      <c r="BP191" s="3">
        <v>1</v>
      </c>
      <c r="BQ191" s="3">
        <v>2</v>
      </c>
      <c r="BR191" s="3">
        <v>1</v>
      </c>
      <c r="BS191" s="3">
        <v>3</v>
      </c>
      <c r="BT191" s="4">
        <v>0</v>
      </c>
      <c r="BU191" s="4">
        <f t="shared" si="31"/>
        <v>26</v>
      </c>
      <c r="BV191" s="3">
        <f t="shared" si="32"/>
        <v>20</v>
      </c>
      <c r="BW191" s="3">
        <f t="shared" si="33"/>
        <v>1.3</v>
      </c>
      <c r="BX191" s="3">
        <f t="shared" si="34"/>
        <v>4</v>
      </c>
      <c r="BY191" s="3">
        <f t="shared" si="35"/>
        <v>22</v>
      </c>
      <c r="BZ191" s="3">
        <f t="shared" si="36"/>
        <v>3</v>
      </c>
    </row>
    <row r="192" spans="1:78" x14ac:dyDescent="0.25">
      <c r="A192" s="3" t="s">
        <v>233</v>
      </c>
      <c r="B192" s="15">
        <v>1</v>
      </c>
      <c r="C192" s="15">
        <v>1</v>
      </c>
      <c r="D192" s="15">
        <v>0.125</v>
      </c>
      <c r="E192" s="15" t="s">
        <v>353</v>
      </c>
      <c r="F192" s="3">
        <v>3</v>
      </c>
      <c r="G192" s="3">
        <v>0.2</v>
      </c>
      <c r="H192" s="3">
        <v>0.75</v>
      </c>
      <c r="I192" s="3">
        <v>4</v>
      </c>
      <c r="J192" s="5">
        <v>11</v>
      </c>
      <c r="K192" s="3">
        <v>1</v>
      </c>
      <c r="L192" s="3">
        <v>27</v>
      </c>
      <c r="M192" s="3" t="s">
        <v>485</v>
      </c>
      <c r="N192" s="3" t="s">
        <v>486</v>
      </c>
      <c r="O192" s="3" t="s">
        <v>494</v>
      </c>
      <c r="P192" s="3" t="s">
        <v>578</v>
      </c>
      <c r="Q192" s="5" t="s">
        <v>361</v>
      </c>
      <c r="S192" s="3" t="s">
        <v>182</v>
      </c>
      <c r="T192" s="3" t="s">
        <v>182</v>
      </c>
      <c r="U192" s="3" t="s">
        <v>182</v>
      </c>
      <c r="V192" s="3" t="s">
        <v>182</v>
      </c>
      <c r="W192" s="3" t="s">
        <v>182</v>
      </c>
      <c r="X192" s="3" t="s">
        <v>182</v>
      </c>
      <c r="Y192" s="3" t="s">
        <v>180</v>
      </c>
      <c r="Z192" s="4" t="s">
        <v>182</v>
      </c>
      <c r="AA192" s="18">
        <f t="shared" si="37"/>
        <v>1</v>
      </c>
      <c r="AB192" s="19">
        <f t="shared" si="38"/>
        <v>0.125</v>
      </c>
      <c r="AC192" s="3">
        <v>0</v>
      </c>
      <c r="AD192" s="3">
        <v>0</v>
      </c>
      <c r="AE192" s="3">
        <v>0</v>
      </c>
      <c r="AF192" s="3">
        <v>1</v>
      </c>
      <c r="AG192" s="3">
        <v>1</v>
      </c>
      <c r="AH192" s="3">
        <v>0</v>
      </c>
      <c r="AI192" s="3">
        <v>0</v>
      </c>
      <c r="AJ192" s="3">
        <v>0</v>
      </c>
      <c r="AK192" s="3">
        <v>0</v>
      </c>
      <c r="AL192" s="3">
        <v>1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1</v>
      </c>
      <c r="AT192" s="3">
        <v>0</v>
      </c>
      <c r="AU192" s="3">
        <v>0</v>
      </c>
      <c r="AV192" s="3">
        <v>0</v>
      </c>
      <c r="AW192" s="4">
        <v>0</v>
      </c>
      <c r="AX192" s="6">
        <f t="shared" si="28"/>
        <v>4</v>
      </c>
      <c r="AY192" s="3">
        <f t="shared" si="29"/>
        <v>20</v>
      </c>
      <c r="AZ192" s="5">
        <f t="shared" si="30"/>
        <v>0.2</v>
      </c>
      <c r="BA192" s="3">
        <v>0</v>
      </c>
      <c r="BB192" s="3">
        <v>1</v>
      </c>
      <c r="BC192" s="3">
        <v>0</v>
      </c>
      <c r="BD192" s="3">
        <v>2</v>
      </c>
      <c r="BE192" s="3">
        <v>0</v>
      </c>
      <c r="BF192" s="3">
        <v>0</v>
      </c>
      <c r="BG192" s="3">
        <v>1</v>
      </c>
      <c r="BH192" s="3">
        <v>1</v>
      </c>
      <c r="BI192" s="3">
        <v>0</v>
      </c>
      <c r="BJ192" s="3">
        <v>0</v>
      </c>
      <c r="BK192" s="3">
        <v>1</v>
      </c>
      <c r="BL192" s="3">
        <v>1</v>
      </c>
      <c r="BM192" s="3">
        <v>0</v>
      </c>
      <c r="BN192" s="3">
        <v>1</v>
      </c>
      <c r="BO192" s="3">
        <v>1</v>
      </c>
      <c r="BP192" s="3">
        <v>0</v>
      </c>
      <c r="BQ192" s="3">
        <v>0</v>
      </c>
      <c r="BR192" s="3">
        <v>1</v>
      </c>
      <c r="BS192" s="3">
        <v>2</v>
      </c>
      <c r="BT192" s="4">
        <v>3</v>
      </c>
      <c r="BU192" s="4">
        <f t="shared" si="31"/>
        <v>15</v>
      </c>
      <c r="BV192" s="3">
        <f t="shared" si="32"/>
        <v>20</v>
      </c>
      <c r="BW192" s="3">
        <f t="shared" si="33"/>
        <v>0.75</v>
      </c>
      <c r="BX192" s="3">
        <f t="shared" si="34"/>
        <v>4</v>
      </c>
      <c r="BY192" s="3">
        <f t="shared" si="35"/>
        <v>11</v>
      </c>
      <c r="BZ192" s="3">
        <f t="shared" si="36"/>
        <v>3</v>
      </c>
    </row>
    <row r="193" spans="1:78" x14ac:dyDescent="0.25">
      <c r="A193" s="3" t="s">
        <v>234</v>
      </c>
      <c r="B193" s="15">
        <v>4</v>
      </c>
      <c r="C193" s="15">
        <v>6</v>
      </c>
      <c r="D193" s="15">
        <v>0.75</v>
      </c>
      <c r="E193" s="15" t="s">
        <v>356</v>
      </c>
      <c r="F193" s="3">
        <v>0</v>
      </c>
      <c r="G193" s="3">
        <v>2.35</v>
      </c>
      <c r="H193" s="3">
        <v>2.8</v>
      </c>
      <c r="I193" s="3">
        <v>9</v>
      </c>
      <c r="J193" s="5">
        <v>47</v>
      </c>
      <c r="K193" s="3">
        <v>1</v>
      </c>
      <c r="L193" s="3">
        <v>24</v>
      </c>
      <c r="M193" s="3" t="s">
        <v>505</v>
      </c>
      <c r="N193" s="3" t="s">
        <v>509</v>
      </c>
      <c r="O193" s="3" t="s">
        <v>483</v>
      </c>
      <c r="P193" s="3" t="s">
        <v>579</v>
      </c>
      <c r="Q193" s="5" t="s">
        <v>362</v>
      </c>
      <c r="R193" s="4"/>
      <c r="S193" s="3" t="s">
        <v>180</v>
      </c>
      <c r="T193" s="3" t="s">
        <v>180</v>
      </c>
      <c r="U193" s="3" t="s">
        <v>180</v>
      </c>
      <c r="V193" s="3" t="s">
        <v>180</v>
      </c>
      <c r="W193" s="3" t="s">
        <v>180</v>
      </c>
      <c r="X193" s="3" t="s">
        <v>180</v>
      </c>
      <c r="Y193" s="3" t="s">
        <v>182</v>
      </c>
      <c r="Z193" s="4" t="s">
        <v>182</v>
      </c>
      <c r="AA193" s="18">
        <f t="shared" si="37"/>
        <v>6</v>
      </c>
      <c r="AB193" s="19">
        <f t="shared" si="38"/>
        <v>0.75</v>
      </c>
      <c r="AC193" s="3">
        <v>2</v>
      </c>
      <c r="AD193" s="3">
        <v>2</v>
      </c>
      <c r="AE193" s="3">
        <v>2</v>
      </c>
      <c r="AF193" s="3">
        <v>3</v>
      </c>
      <c r="AG193" s="3">
        <v>3</v>
      </c>
      <c r="AH193" s="3">
        <v>3</v>
      </c>
      <c r="AI193" s="3">
        <v>3</v>
      </c>
      <c r="AJ193" s="3">
        <v>2</v>
      </c>
      <c r="AK193" s="3">
        <v>3</v>
      </c>
      <c r="AL193" s="3">
        <v>2</v>
      </c>
      <c r="AM193" s="3">
        <v>2</v>
      </c>
      <c r="AN193" s="3">
        <v>3</v>
      </c>
      <c r="AO193" s="3">
        <v>3</v>
      </c>
      <c r="AP193" s="3">
        <v>2</v>
      </c>
      <c r="AQ193" s="3">
        <v>1</v>
      </c>
      <c r="AR193" s="3">
        <v>1</v>
      </c>
      <c r="AS193" s="3">
        <v>2</v>
      </c>
      <c r="AT193" s="3">
        <v>2</v>
      </c>
      <c r="AU193" s="3">
        <v>3</v>
      </c>
      <c r="AV193" s="3">
        <v>1</v>
      </c>
      <c r="AW193" s="4">
        <v>2</v>
      </c>
      <c r="AX193" s="6">
        <f t="shared" si="28"/>
        <v>47</v>
      </c>
      <c r="AY193" s="3">
        <f t="shared" si="29"/>
        <v>20</v>
      </c>
      <c r="AZ193" s="5">
        <f t="shared" si="30"/>
        <v>2.35</v>
      </c>
      <c r="BA193" s="3">
        <v>3</v>
      </c>
      <c r="BB193" s="3">
        <v>3</v>
      </c>
      <c r="BC193" s="3">
        <v>3</v>
      </c>
      <c r="BD193" s="3">
        <v>3</v>
      </c>
      <c r="BE193" s="3">
        <v>3</v>
      </c>
      <c r="BF193" s="3">
        <v>3</v>
      </c>
      <c r="BG193" s="3">
        <v>2</v>
      </c>
      <c r="BH193" s="3">
        <v>3</v>
      </c>
      <c r="BI193" s="3">
        <v>3</v>
      </c>
      <c r="BJ193" s="3">
        <v>3</v>
      </c>
      <c r="BK193" s="3">
        <v>3</v>
      </c>
      <c r="BL193" s="3">
        <v>3</v>
      </c>
      <c r="BM193" s="3">
        <v>3</v>
      </c>
      <c r="BN193" s="3">
        <v>2</v>
      </c>
      <c r="BO193" s="3">
        <v>2</v>
      </c>
      <c r="BP193" s="3">
        <v>3</v>
      </c>
      <c r="BQ193" s="3">
        <v>2</v>
      </c>
      <c r="BR193" s="3">
        <v>3</v>
      </c>
      <c r="BS193" s="3">
        <v>3</v>
      </c>
      <c r="BT193" s="4">
        <v>3</v>
      </c>
      <c r="BU193" s="4">
        <f t="shared" si="31"/>
        <v>56</v>
      </c>
      <c r="BV193" s="3">
        <f t="shared" si="32"/>
        <v>20</v>
      </c>
      <c r="BW193" s="3">
        <f t="shared" si="33"/>
        <v>2.8</v>
      </c>
      <c r="BX193" s="3">
        <f t="shared" si="34"/>
        <v>9</v>
      </c>
      <c r="BY193" s="3">
        <f t="shared" si="35"/>
        <v>47</v>
      </c>
      <c r="BZ193" s="3">
        <f t="shared" si="36"/>
        <v>3</v>
      </c>
    </row>
    <row r="194" spans="1:78" x14ac:dyDescent="0.25">
      <c r="A194" s="15" t="s">
        <v>235</v>
      </c>
      <c r="B194" s="15">
        <v>1</v>
      </c>
      <c r="C194" s="15">
        <v>0</v>
      </c>
      <c r="D194" s="15">
        <v>0</v>
      </c>
      <c r="E194" s="15" t="s">
        <v>353</v>
      </c>
      <c r="F194" s="3">
        <v>3</v>
      </c>
      <c r="G194" s="3">
        <v>0</v>
      </c>
      <c r="H194" s="3">
        <v>1</v>
      </c>
      <c r="I194" s="3">
        <v>4</v>
      </c>
      <c r="J194" s="5">
        <v>16</v>
      </c>
      <c r="K194" s="3">
        <v>0</v>
      </c>
      <c r="L194" s="3">
        <v>49</v>
      </c>
      <c r="M194" s="3" t="s">
        <v>493</v>
      </c>
      <c r="N194" s="3" t="s">
        <v>497</v>
      </c>
      <c r="O194" s="3" t="s">
        <v>489</v>
      </c>
      <c r="Q194" s="5" t="s">
        <v>361</v>
      </c>
      <c r="R194" s="3" t="s">
        <v>182</v>
      </c>
      <c r="S194" s="3" t="s">
        <v>182</v>
      </c>
      <c r="T194" s="3" t="s">
        <v>182</v>
      </c>
      <c r="U194" s="3" t="s">
        <v>182</v>
      </c>
      <c r="V194" s="3" t="s">
        <v>182</v>
      </c>
      <c r="W194" s="3" t="s">
        <v>182</v>
      </c>
      <c r="X194" s="3" t="s">
        <v>182</v>
      </c>
      <c r="Y194" s="3" t="s">
        <v>182</v>
      </c>
      <c r="Z194" s="4" t="s">
        <v>182</v>
      </c>
      <c r="AA194" s="18">
        <f t="shared" ref="AA194:AA225" si="39">COUNTIF(R194:Z194, "Yes")</f>
        <v>0</v>
      </c>
      <c r="AB194" s="19">
        <f t="shared" ref="AB194:AB225" si="40">AA194/COUNTA(R194:Z194)</f>
        <v>0</v>
      </c>
      <c r="AC194" s="20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4">
        <v>0</v>
      </c>
      <c r="AX194" s="6">
        <f t="shared" si="28"/>
        <v>0</v>
      </c>
      <c r="AY194" s="3">
        <f t="shared" si="29"/>
        <v>20</v>
      </c>
      <c r="AZ194" s="5">
        <f t="shared" si="30"/>
        <v>0</v>
      </c>
      <c r="BA194" s="3">
        <v>1</v>
      </c>
      <c r="BB194" s="3">
        <v>1</v>
      </c>
      <c r="BC194" s="3">
        <v>2</v>
      </c>
      <c r="BD194" s="3">
        <v>2</v>
      </c>
      <c r="BE194" s="3">
        <v>1</v>
      </c>
      <c r="BF194" s="3">
        <v>0</v>
      </c>
      <c r="BG194" s="3">
        <v>2</v>
      </c>
      <c r="BH194" s="3">
        <v>3</v>
      </c>
      <c r="BI194" s="3">
        <v>0</v>
      </c>
      <c r="BJ194" s="3">
        <v>1</v>
      </c>
      <c r="BK194" s="3">
        <v>1</v>
      </c>
      <c r="BL194" s="3">
        <v>0</v>
      </c>
      <c r="BM194" s="3">
        <v>2</v>
      </c>
      <c r="BN194" s="3">
        <v>1</v>
      </c>
      <c r="BO194" s="3">
        <v>0</v>
      </c>
      <c r="BP194" s="3">
        <v>1</v>
      </c>
      <c r="BQ194" s="3">
        <v>0</v>
      </c>
      <c r="BR194" s="3">
        <v>0</v>
      </c>
      <c r="BS194" s="3">
        <v>1</v>
      </c>
      <c r="BT194" s="4">
        <v>1</v>
      </c>
      <c r="BU194" s="4">
        <f t="shared" si="31"/>
        <v>20</v>
      </c>
      <c r="BV194" s="3">
        <f t="shared" si="32"/>
        <v>20</v>
      </c>
      <c r="BW194" s="3">
        <f t="shared" si="33"/>
        <v>1</v>
      </c>
      <c r="BX194" s="3">
        <f t="shared" si="34"/>
        <v>4</v>
      </c>
      <c r="BY194" s="3">
        <f t="shared" si="35"/>
        <v>16</v>
      </c>
      <c r="BZ194" s="3">
        <f t="shared" si="36"/>
        <v>3</v>
      </c>
    </row>
    <row r="195" spans="1:78" x14ac:dyDescent="0.25">
      <c r="A195" s="15" t="s">
        <v>236</v>
      </c>
      <c r="B195" s="15">
        <v>1</v>
      </c>
      <c r="C195" s="15">
        <v>6</v>
      </c>
      <c r="D195" s="15">
        <v>0.66666666666666663</v>
      </c>
      <c r="E195" s="15" t="s">
        <v>356</v>
      </c>
      <c r="F195" s="3">
        <v>3</v>
      </c>
      <c r="G195" s="3">
        <v>0.25</v>
      </c>
      <c r="H195" s="3">
        <v>0.35</v>
      </c>
      <c r="I195" s="3">
        <v>3</v>
      </c>
      <c r="J195" s="5">
        <v>4</v>
      </c>
      <c r="K195" s="3">
        <v>0</v>
      </c>
      <c r="L195" s="3">
        <v>28</v>
      </c>
      <c r="M195" s="3" t="s">
        <v>485</v>
      </c>
      <c r="N195" s="3" t="s">
        <v>486</v>
      </c>
      <c r="O195" s="3" t="s">
        <v>491</v>
      </c>
      <c r="P195" s="3" t="s">
        <v>495</v>
      </c>
      <c r="Q195" s="5" t="s">
        <v>361</v>
      </c>
      <c r="R195" s="3" t="s">
        <v>180</v>
      </c>
      <c r="S195" s="3" t="s">
        <v>180</v>
      </c>
      <c r="T195" s="3" t="s">
        <v>182</v>
      </c>
      <c r="U195" s="3" t="s">
        <v>180</v>
      </c>
      <c r="V195" s="3" t="s">
        <v>180</v>
      </c>
      <c r="W195" s="3" t="s">
        <v>182</v>
      </c>
      <c r="X195" s="3" t="s">
        <v>180</v>
      </c>
      <c r="Y195" s="3" t="s">
        <v>182</v>
      </c>
      <c r="Z195" s="4" t="s">
        <v>180</v>
      </c>
      <c r="AA195" s="18">
        <f t="shared" si="39"/>
        <v>6</v>
      </c>
      <c r="AB195" s="19">
        <f t="shared" si="40"/>
        <v>0.66666666666666663</v>
      </c>
      <c r="AC195" s="20">
        <v>0</v>
      </c>
      <c r="AD195" s="3">
        <v>0</v>
      </c>
      <c r="AE195" s="3">
        <v>0</v>
      </c>
      <c r="AF195" s="3">
        <v>0</v>
      </c>
      <c r="AG195" s="3">
        <v>1</v>
      </c>
      <c r="AH195" s="3">
        <v>0</v>
      </c>
      <c r="AI195" s="3">
        <v>0</v>
      </c>
      <c r="AJ195" s="3">
        <v>0</v>
      </c>
      <c r="AK195" s="3">
        <v>0</v>
      </c>
      <c r="AL195" s="3">
        <v>1</v>
      </c>
      <c r="AM195" s="3">
        <v>0</v>
      </c>
      <c r="AN195" s="3">
        <v>0</v>
      </c>
      <c r="AO195" s="3">
        <v>1</v>
      </c>
      <c r="AP195" s="3">
        <v>1</v>
      </c>
      <c r="AQ195" s="3">
        <v>0</v>
      </c>
      <c r="AR195" s="3">
        <v>0</v>
      </c>
      <c r="AS195" s="3">
        <v>0</v>
      </c>
      <c r="AT195" s="3">
        <v>1</v>
      </c>
      <c r="AU195" s="3">
        <v>0</v>
      </c>
      <c r="AV195" s="3">
        <v>0</v>
      </c>
      <c r="AW195" s="4">
        <v>0</v>
      </c>
      <c r="AX195" s="6">
        <f t="shared" ref="AX195:AX258" si="41">SUM(AC195:AW195)</f>
        <v>5</v>
      </c>
      <c r="AY195" s="3">
        <f t="shared" ref="AY195:AY258" si="42">COUNTA(AC195:AV195)</f>
        <v>20</v>
      </c>
      <c r="AZ195" s="5">
        <f t="shared" ref="AZ195:AZ258" si="43">AX195/AY195</f>
        <v>0.25</v>
      </c>
      <c r="BA195" s="3">
        <v>0</v>
      </c>
      <c r="BB195" s="3">
        <v>1</v>
      </c>
      <c r="BC195" s="3">
        <v>1</v>
      </c>
      <c r="BD195" s="3">
        <v>1</v>
      </c>
      <c r="BE195" s="3">
        <v>0</v>
      </c>
      <c r="BF195" s="3">
        <v>0</v>
      </c>
      <c r="BG195" s="3">
        <v>0</v>
      </c>
      <c r="BH195" s="3">
        <v>0</v>
      </c>
      <c r="BI195" s="3">
        <v>0</v>
      </c>
      <c r="BJ195" s="3">
        <v>1</v>
      </c>
      <c r="BK195" s="3">
        <v>1</v>
      </c>
      <c r="BL195" s="3">
        <v>0</v>
      </c>
      <c r="BM195" s="3">
        <v>1</v>
      </c>
      <c r="BN195" s="3">
        <v>0</v>
      </c>
      <c r="BO195" s="3">
        <v>0</v>
      </c>
      <c r="BP195" s="3">
        <v>0</v>
      </c>
      <c r="BQ195" s="3">
        <v>0</v>
      </c>
      <c r="BR195" s="3">
        <v>0</v>
      </c>
      <c r="BS195" s="3">
        <v>0</v>
      </c>
      <c r="BT195" s="4">
        <v>1</v>
      </c>
      <c r="BU195" s="4">
        <f t="shared" ref="BU195:BU258" si="44">SUM(BA195:BT195)</f>
        <v>7</v>
      </c>
      <c r="BV195" s="3">
        <f t="shared" ref="BV195:BV258" si="45">COUNTA(BA195:BT195)</f>
        <v>20</v>
      </c>
      <c r="BW195" s="3">
        <f t="shared" ref="BW195:BW258" si="46">BU195/BV195</f>
        <v>0.35</v>
      </c>
      <c r="BX195" s="3">
        <f t="shared" ref="BX195:BX258" si="47">BC195+BK195+BT195</f>
        <v>3</v>
      </c>
      <c r="BY195" s="3">
        <f t="shared" ref="BY195:BY258" si="48">BU195-BX195</f>
        <v>4</v>
      </c>
      <c r="BZ195" s="3">
        <f t="shared" ref="BZ195:BZ258" si="49">COUNTA(BC195, BK195, BT195)</f>
        <v>3</v>
      </c>
    </row>
    <row r="196" spans="1:78" x14ac:dyDescent="0.25">
      <c r="A196" s="15" t="s">
        <v>237</v>
      </c>
      <c r="B196" s="15">
        <v>1</v>
      </c>
      <c r="C196" s="15">
        <v>0</v>
      </c>
      <c r="D196" s="15">
        <v>0</v>
      </c>
      <c r="E196" s="15" t="s">
        <v>353</v>
      </c>
      <c r="F196" s="3">
        <v>0</v>
      </c>
      <c r="G196" s="3">
        <v>0</v>
      </c>
      <c r="H196" s="3">
        <v>0</v>
      </c>
      <c r="I196" s="3">
        <v>0</v>
      </c>
      <c r="J196" s="5">
        <v>0</v>
      </c>
      <c r="K196" s="3">
        <v>0</v>
      </c>
      <c r="L196" s="3">
        <v>24</v>
      </c>
      <c r="M196" s="3" t="s">
        <v>488</v>
      </c>
      <c r="N196" s="3" t="s">
        <v>486</v>
      </c>
      <c r="O196" s="3" t="s">
        <v>491</v>
      </c>
      <c r="P196" s="3" t="s">
        <v>182</v>
      </c>
      <c r="Q196" s="5" t="s">
        <v>361</v>
      </c>
      <c r="R196" s="3" t="s">
        <v>182</v>
      </c>
      <c r="S196" s="3" t="s">
        <v>182</v>
      </c>
      <c r="T196" s="3" t="s">
        <v>182</v>
      </c>
      <c r="U196" s="3" t="s">
        <v>182</v>
      </c>
      <c r="V196" s="3" t="s">
        <v>182</v>
      </c>
      <c r="W196" s="3" t="s">
        <v>182</v>
      </c>
      <c r="X196" s="3" t="s">
        <v>182</v>
      </c>
      <c r="Y196" s="3" t="s">
        <v>182</v>
      </c>
      <c r="Z196" s="4" t="s">
        <v>182</v>
      </c>
      <c r="AA196" s="18">
        <f t="shared" si="39"/>
        <v>0</v>
      </c>
      <c r="AB196" s="19">
        <f t="shared" si="40"/>
        <v>0</v>
      </c>
      <c r="AC196" s="20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4">
        <v>0</v>
      </c>
      <c r="AX196" s="6">
        <f t="shared" si="41"/>
        <v>0</v>
      </c>
      <c r="AY196" s="3">
        <f t="shared" si="42"/>
        <v>20</v>
      </c>
      <c r="AZ196" s="5">
        <f t="shared" si="43"/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 s="3">
        <v>0</v>
      </c>
      <c r="BT196" s="4">
        <v>0</v>
      </c>
      <c r="BU196" s="4">
        <f t="shared" si="44"/>
        <v>0</v>
      </c>
      <c r="BV196" s="3">
        <f t="shared" si="45"/>
        <v>20</v>
      </c>
      <c r="BW196" s="3">
        <f t="shared" si="46"/>
        <v>0</v>
      </c>
      <c r="BX196" s="3">
        <f t="shared" si="47"/>
        <v>0</v>
      </c>
      <c r="BY196" s="3">
        <f t="shared" si="48"/>
        <v>0</v>
      </c>
      <c r="BZ196" s="3">
        <f t="shared" si="49"/>
        <v>3</v>
      </c>
    </row>
    <row r="197" spans="1:78" x14ac:dyDescent="0.25">
      <c r="A197" s="15" t="s">
        <v>238</v>
      </c>
      <c r="B197" s="15">
        <v>1</v>
      </c>
      <c r="C197" s="15">
        <v>0</v>
      </c>
      <c r="D197" s="15">
        <v>0</v>
      </c>
      <c r="E197" s="15" t="s">
        <v>353</v>
      </c>
      <c r="F197" s="3">
        <v>3</v>
      </c>
      <c r="G197" s="3">
        <v>0.4</v>
      </c>
      <c r="H197" s="3">
        <v>0.1</v>
      </c>
      <c r="I197" s="3">
        <v>1</v>
      </c>
      <c r="J197" s="5">
        <v>1</v>
      </c>
      <c r="K197" s="3">
        <v>0</v>
      </c>
      <c r="L197" s="3">
        <v>38</v>
      </c>
      <c r="M197" s="3" t="s">
        <v>488</v>
      </c>
      <c r="N197" s="3" t="s">
        <v>486</v>
      </c>
      <c r="O197" s="3" t="s">
        <v>489</v>
      </c>
      <c r="P197" s="3" t="s">
        <v>182</v>
      </c>
      <c r="Q197" s="5" t="s">
        <v>361</v>
      </c>
      <c r="R197" s="3" t="s">
        <v>182</v>
      </c>
      <c r="S197" s="3" t="s">
        <v>182</v>
      </c>
      <c r="T197" s="3" t="s">
        <v>182</v>
      </c>
      <c r="U197" s="3" t="s">
        <v>182</v>
      </c>
      <c r="V197" s="3" t="s">
        <v>182</v>
      </c>
      <c r="W197" s="3" t="s">
        <v>182</v>
      </c>
      <c r="X197" s="3" t="s">
        <v>182</v>
      </c>
      <c r="Y197" s="3" t="s">
        <v>182</v>
      </c>
      <c r="Z197" s="4" t="s">
        <v>182</v>
      </c>
      <c r="AA197" s="18">
        <f t="shared" si="39"/>
        <v>0</v>
      </c>
      <c r="AB197" s="19">
        <f t="shared" si="40"/>
        <v>0</v>
      </c>
      <c r="AC197" s="20">
        <v>0</v>
      </c>
      <c r="AD197" s="3">
        <v>1</v>
      </c>
      <c r="AE197" s="3">
        <v>0</v>
      </c>
      <c r="AF197" s="3">
        <v>1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1</v>
      </c>
      <c r="AM197" s="3">
        <v>0</v>
      </c>
      <c r="AN197" s="3">
        <v>1</v>
      </c>
      <c r="AO197" s="3">
        <v>1</v>
      </c>
      <c r="AP197" s="3">
        <v>0</v>
      </c>
      <c r="AQ197" s="3">
        <v>0</v>
      </c>
      <c r="AR197" s="3">
        <v>0</v>
      </c>
      <c r="AS197" s="3">
        <v>1</v>
      </c>
      <c r="AT197" s="3">
        <v>1</v>
      </c>
      <c r="AU197" s="3">
        <v>0</v>
      </c>
      <c r="AV197" s="3">
        <v>0</v>
      </c>
      <c r="AW197" s="4">
        <v>1</v>
      </c>
      <c r="AX197" s="6">
        <f t="shared" si="41"/>
        <v>8</v>
      </c>
      <c r="AY197" s="3">
        <f t="shared" si="42"/>
        <v>20</v>
      </c>
      <c r="AZ197" s="5">
        <f t="shared" si="43"/>
        <v>0.4</v>
      </c>
      <c r="BA197" s="3">
        <v>0</v>
      </c>
      <c r="BB197" s="3">
        <v>0</v>
      </c>
      <c r="BC197" s="3">
        <v>1</v>
      </c>
      <c r="BD197" s="3">
        <v>0</v>
      </c>
      <c r="BE197" s="3">
        <v>1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T197" s="4">
        <v>0</v>
      </c>
      <c r="BU197" s="4">
        <f t="shared" si="44"/>
        <v>2</v>
      </c>
      <c r="BV197" s="3">
        <f t="shared" si="45"/>
        <v>20</v>
      </c>
      <c r="BW197" s="3">
        <f t="shared" si="46"/>
        <v>0.1</v>
      </c>
      <c r="BX197" s="3">
        <f t="shared" si="47"/>
        <v>1</v>
      </c>
      <c r="BY197" s="3">
        <f t="shared" si="48"/>
        <v>1</v>
      </c>
      <c r="BZ197" s="3">
        <f t="shared" si="49"/>
        <v>3</v>
      </c>
    </row>
    <row r="198" spans="1:78" x14ac:dyDescent="0.25">
      <c r="A198" s="15" t="s">
        <v>239</v>
      </c>
      <c r="B198" s="15">
        <v>1</v>
      </c>
      <c r="C198" s="15">
        <v>0</v>
      </c>
      <c r="D198" s="15">
        <v>0</v>
      </c>
      <c r="E198" s="15" t="s">
        <v>353</v>
      </c>
      <c r="F198" s="3">
        <v>2</v>
      </c>
      <c r="G198" s="3">
        <v>0</v>
      </c>
      <c r="H198" s="3">
        <v>0</v>
      </c>
      <c r="I198" s="3">
        <v>0</v>
      </c>
      <c r="J198" s="5">
        <v>0</v>
      </c>
      <c r="K198" s="3">
        <v>1</v>
      </c>
      <c r="L198" s="3">
        <v>30</v>
      </c>
      <c r="M198" s="3" t="s">
        <v>485</v>
      </c>
      <c r="N198" s="3" t="s">
        <v>500</v>
      </c>
      <c r="O198" s="3" t="s">
        <v>489</v>
      </c>
      <c r="P198" s="3" t="s">
        <v>484</v>
      </c>
      <c r="Q198" s="5" t="s">
        <v>363</v>
      </c>
      <c r="R198" s="3" t="s">
        <v>182</v>
      </c>
      <c r="S198" s="3" t="s">
        <v>182</v>
      </c>
      <c r="T198" s="3" t="s">
        <v>182</v>
      </c>
      <c r="U198" s="3" t="s">
        <v>182</v>
      </c>
      <c r="V198" s="3" t="s">
        <v>182</v>
      </c>
      <c r="W198" s="3" t="s">
        <v>182</v>
      </c>
      <c r="X198" s="3" t="s">
        <v>182</v>
      </c>
      <c r="Y198" s="3" t="s">
        <v>182</v>
      </c>
      <c r="Z198" s="4" t="s">
        <v>182</v>
      </c>
      <c r="AA198" s="18">
        <f t="shared" si="39"/>
        <v>0</v>
      </c>
      <c r="AB198" s="19">
        <f t="shared" si="40"/>
        <v>0</v>
      </c>
      <c r="AC198" s="20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4">
        <v>0</v>
      </c>
      <c r="AX198" s="6">
        <f t="shared" si="41"/>
        <v>0</v>
      </c>
      <c r="AY198" s="3">
        <f t="shared" si="42"/>
        <v>20</v>
      </c>
      <c r="AZ198" s="5">
        <f t="shared" si="43"/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4">
        <v>0</v>
      </c>
      <c r="BU198" s="4">
        <f t="shared" si="44"/>
        <v>0</v>
      </c>
      <c r="BV198" s="3">
        <f t="shared" si="45"/>
        <v>20</v>
      </c>
      <c r="BW198" s="3">
        <f t="shared" si="46"/>
        <v>0</v>
      </c>
      <c r="BX198" s="3">
        <f t="shared" si="47"/>
        <v>0</v>
      </c>
      <c r="BY198" s="3">
        <f t="shared" si="48"/>
        <v>0</v>
      </c>
      <c r="BZ198" s="3">
        <f t="shared" si="49"/>
        <v>3</v>
      </c>
    </row>
    <row r="199" spans="1:78" x14ac:dyDescent="0.25">
      <c r="A199" s="15" t="s">
        <v>240</v>
      </c>
      <c r="B199" s="15">
        <v>1</v>
      </c>
      <c r="C199" s="15">
        <v>8</v>
      </c>
      <c r="D199" s="15">
        <v>0.88888888888888884</v>
      </c>
      <c r="E199" s="15" t="s">
        <v>356</v>
      </c>
      <c r="F199" s="3">
        <v>2</v>
      </c>
      <c r="G199" s="3">
        <v>0.4</v>
      </c>
      <c r="H199" s="3">
        <v>1.1499999999999999</v>
      </c>
      <c r="I199" s="3">
        <v>3</v>
      </c>
      <c r="J199" s="5">
        <v>20</v>
      </c>
      <c r="K199" s="3">
        <v>0</v>
      </c>
      <c r="L199" s="3">
        <v>34</v>
      </c>
      <c r="M199" s="3" t="s">
        <v>505</v>
      </c>
      <c r="N199" s="3" t="s">
        <v>497</v>
      </c>
      <c r="O199" s="3" t="s">
        <v>483</v>
      </c>
      <c r="P199" s="3" t="s">
        <v>484</v>
      </c>
      <c r="Q199" s="5" t="s">
        <v>363</v>
      </c>
      <c r="R199" s="3" t="s">
        <v>180</v>
      </c>
      <c r="S199" s="3" t="s">
        <v>180</v>
      </c>
      <c r="T199" s="3" t="s">
        <v>182</v>
      </c>
      <c r="U199" s="3" t="s">
        <v>180</v>
      </c>
      <c r="V199" s="3" t="s">
        <v>180</v>
      </c>
      <c r="W199" s="3" t="s">
        <v>180</v>
      </c>
      <c r="X199" s="3" t="s">
        <v>180</v>
      </c>
      <c r="Y199" s="3" t="s">
        <v>180</v>
      </c>
      <c r="Z199" s="4" t="s">
        <v>180</v>
      </c>
      <c r="AA199" s="18">
        <f t="shared" si="39"/>
        <v>8</v>
      </c>
      <c r="AB199" s="19">
        <f t="shared" si="40"/>
        <v>0.88888888888888884</v>
      </c>
      <c r="AC199" s="20">
        <v>0</v>
      </c>
      <c r="AD199" s="3">
        <v>0</v>
      </c>
      <c r="AE199" s="3">
        <v>0</v>
      </c>
      <c r="AF199" s="3">
        <v>1</v>
      </c>
      <c r="AG199" s="3">
        <v>1</v>
      </c>
      <c r="AH199" s="3">
        <v>0</v>
      </c>
      <c r="AI199" s="3">
        <v>1</v>
      </c>
      <c r="AJ199" s="3">
        <v>0</v>
      </c>
      <c r="AK199" s="3">
        <v>0</v>
      </c>
      <c r="AL199" s="3">
        <v>2</v>
      </c>
      <c r="AM199" s="3">
        <v>0</v>
      </c>
      <c r="AN199" s="3">
        <v>0</v>
      </c>
      <c r="AO199" s="3">
        <v>0</v>
      </c>
      <c r="AP199" s="3">
        <v>0</v>
      </c>
      <c r="AQ199" s="3">
        <v>1</v>
      </c>
      <c r="AR199" s="3">
        <v>1</v>
      </c>
      <c r="AS199" s="3">
        <v>1</v>
      </c>
      <c r="AT199" s="3">
        <v>0</v>
      </c>
      <c r="AU199" s="3">
        <v>0</v>
      </c>
      <c r="AV199" s="3">
        <v>0</v>
      </c>
      <c r="AW199" s="4">
        <v>0</v>
      </c>
      <c r="AX199" s="6">
        <f t="shared" si="41"/>
        <v>8</v>
      </c>
      <c r="AY199" s="3">
        <f t="shared" si="42"/>
        <v>20</v>
      </c>
      <c r="AZ199" s="5">
        <f t="shared" si="43"/>
        <v>0.4</v>
      </c>
      <c r="BA199" s="3">
        <v>1</v>
      </c>
      <c r="BB199" s="3">
        <v>2</v>
      </c>
      <c r="BC199" s="3">
        <v>2</v>
      </c>
      <c r="BD199" s="3">
        <v>1</v>
      </c>
      <c r="BE199" s="3">
        <v>2</v>
      </c>
      <c r="BF199" s="3">
        <v>1</v>
      </c>
      <c r="BG199" s="3">
        <v>2</v>
      </c>
      <c r="BH199" s="3">
        <v>2</v>
      </c>
      <c r="BI199" s="3">
        <v>0</v>
      </c>
      <c r="BJ199" s="3">
        <v>1</v>
      </c>
      <c r="BK199" s="3">
        <v>1</v>
      </c>
      <c r="BL199" s="3">
        <v>2</v>
      </c>
      <c r="BM199" s="3">
        <v>1</v>
      </c>
      <c r="BN199" s="3">
        <v>1</v>
      </c>
      <c r="BO199" s="3">
        <v>0</v>
      </c>
      <c r="BP199" s="3">
        <v>1</v>
      </c>
      <c r="BQ199" s="3">
        <v>0</v>
      </c>
      <c r="BR199" s="3">
        <v>1</v>
      </c>
      <c r="BS199" s="3">
        <v>2</v>
      </c>
      <c r="BT199" s="4">
        <v>0</v>
      </c>
      <c r="BU199" s="4">
        <f t="shared" si="44"/>
        <v>23</v>
      </c>
      <c r="BV199" s="3">
        <f t="shared" si="45"/>
        <v>20</v>
      </c>
      <c r="BW199" s="3">
        <f t="shared" si="46"/>
        <v>1.1499999999999999</v>
      </c>
      <c r="BX199" s="3">
        <f t="shared" si="47"/>
        <v>3</v>
      </c>
      <c r="BY199" s="3">
        <f t="shared" si="48"/>
        <v>20</v>
      </c>
      <c r="BZ199" s="3">
        <f t="shared" si="49"/>
        <v>3</v>
      </c>
    </row>
    <row r="200" spans="1:78" x14ac:dyDescent="0.25">
      <c r="A200" s="15" t="s">
        <v>241</v>
      </c>
      <c r="B200" s="15">
        <v>1</v>
      </c>
      <c r="C200" s="15">
        <v>7</v>
      </c>
      <c r="D200" s="15">
        <v>0.875</v>
      </c>
      <c r="E200" s="15" t="s">
        <v>356</v>
      </c>
      <c r="F200" s="3">
        <v>1</v>
      </c>
      <c r="G200" s="3">
        <v>0.05</v>
      </c>
      <c r="H200" s="3">
        <v>0</v>
      </c>
      <c r="I200" s="3">
        <v>0</v>
      </c>
      <c r="J200" s="5">
        <v>0</v>
      </c>
      <c r="K200" s="3">
        <v>0</v>
      </c>
      <c r="L200" s="3">
        <v>27</v>
      </c>
      <c r="M200" s="3" t="s">
        <v>485</v>
      </c>
      <c r="N200" s="3" t="s">
        <v>486</v>
      </c>
      <c r="O200" s="3" t="s">
        <v>491</v>
      </c>
      <c r="P200" s="3" t="s">
        <v>484</v>
      </c>
      <c r="Q200" s="5" t="s">
        <v>361</v>
      </c>
      <c r="R200" s="3" t="s">
        <v>180</v>
      </c>
      <c r="S200" s="3" t="s">
        <v>180</v>
      </c>
      <c r="T200" s="3" t="s">
        <v>180</v>
      </c>
      <c r="U200" s="3" t="s">
        <v>180</v>
      </c>
      <c r="V200" s="3" t="s">
        <v>180</v>
      </c>
      <c r="W200" s="3" t="s">
        <v>180</v>
      </c>
      <c r="X200" s="3" t="s">
        <v>180</v>
      </c>
      <c r="Z200" s="4" t="s">
        <v>182</v>
      </c>
      <c r="AA200" s="18">
        <f t="shared" si="39"/>
        <v>7</v>
      </c>
      <c r="AB200" s="19">
        <f t="shared" si="40"/>
        <v>0.875</v>
      </c>
      <c r="AC200" s="20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1</v>
      </c>
      <c r="AU200" s="3">
        <v>0</v>
      </c>
      <c r="AV200" s="3">
        <v>0</v>
      </c>
      <c r="AW200" s="4">
        <v>0</v>
      </c>
      <c r="AX200" s="6">
        <f t="shared" si="41"/>
        <v>1</v>
      </c>
      <c r="AY200" s="3">
        <f t="shared" si="42"/>
        <v>20</v>
      </c>
      <c r="AZ200" s="5">
        <f t="shared" si="43"/>
        <v>0.05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  <c r="BO200" s="3">
        <v>0</v>
      </c>
      <c r="BP200" s="3">
        <v>0</v>
      </c>
      <c r="BQ200" s="3">
        <v>0</v>
      </c>
      <c r="BR200" s="3">
        <v>0</v>
      </c>
      <c r="BS200" s="3">
        <v>0</v>
      </c>
      <c r="BT200" s="4">
        <v>0</v>
      </c>
      <c r="BU200" s="4">
        <f t="shared" si="44"/>
        <v>0</v>
      </c>
      <c r="BV200" s="3">
        <f t="shared" si="45"/>
        <v>20</v>
      </c>
      <c r="BW200" s="3">
        <f t="shared" si="46"/>
        <v>0</v>
      </c>
      <c r="BX200" s="3">
        <f t="shared" si="47"/>
        <v>0</v>
      </c>
      <c r="BY200" s="3">
        <f t="shared" si="48"/>
        <v>0</v>
      </c>
      <c r="BZ200" s="3">
        <f t="shared" si="49"/>
        <v>3</v>
      </c>
    </row>
    <row r="201" spans="1:78" x14ac:dyDescent="0.25">
      <c r="A201" s="15" t="s">
        <v>242</v>
      </c>
      <c r="B201" s="15">
        <v>1</v>
      </c>
      <c r="C201" s="15">
        <v>2</v>
      </c>
      <c r="D201" s="15">
        <v>0.22222222222222221</v>
      </c>
      <c r="E201" s="15" t="s">
        <v>353</v>
      </c>
      <c r="F201" s="3">
        <v>3</v>
      </c>
      <c r="G201" s="3">
        <v>0.6</v>
      </c>
      <c r="H201" s="3">
        <v>0.75</v>
      </c>
      <c r="I201" s="3">
        <v>2</v>
      </c>
      <c r="J201" s="5">
        <v>13</v>
      </c>
      <c r="K201" s="3">
        <v>0</v>
      </c>
      <c r="L201" s="3">
        <v>24</v>
      </c>
      <c r="M201" s="3" t="s">
        <v>505</v>
      </c>
      <c r="N201" s="3" t="s">
        <v>486</v>
      </c>
      <c r="O201" s="3" t="s">
        <v>483</v>
      </c>
      <c r="P201" s="3" t="s">
        <v>580</v>
      </c>
      <c r="Q201" s="5" t="s">
        <v>361</v>
      </c>
      <c r="R201" s="3" t="s">
        <v>182</v>
      </c>
      <c r="S201" s="3" t="s">
        <v>180</v>
      </c>
      <c r="T201" s="3" t="s">
        <v>180</v>
      </c>
      <c r="U201" s="3" t="s">
        <v>182</v>
      </c>
      <c r="V201" s="3" t="s">
        <v>182</v>
      </c>
      <c r="W201" s="3" t="s">
        <v>182</v>
      </c>
      <c r="X201" s="3" t="s">
        <v>182</v>
      </c>
      <c r="Y201" s="3" t="s">
        <v>182</v>
      </c>
      <c r="Z201" s="4" t="s">
        <v>182</v>
      </c>
      <c r="AA201" s="18">
        <f t="shared" si="39"/>
        <v>2</v>
      </c>
      <c r="AB201" s="19">
        <f t="shared" si="40"/>
        <v>0.22222222222222221</v>
      </c>
      <c r="AC201" s="20">
        <v>0</v>
      </c>
      <c r="AD201" s="3">
        <v>1</v>
      </c>
      <c r="AE201" s="3">
        <v>0</v>
      </c>
      <c r="AF201" s="3">
        <v>2</v>
      </c>
      <c r="AG201" s="3">
        <v>2</v>
      </c>
      <c r="AH201" s="3">
        <v>0</v>
      </c>
      <c r="AI201" s="3">
        <v>1</v>
      </c>
      <c r="AJ201" s="3">
        <v>1</v>
      </c>
      <c r="AK201" s="3">
        <v>0</v>
      </c>
      <c r="AL201" s="3">
        <v>2</v>
      </c>
      <c r="AM201" s="3">
        <v>0</v>
      </c>
      <c r="AN201" s="3">
        <v>0</v>
      </c>
      <c r="AO201" s="3">
        <v>0</v>
      </c>
      <c r="AP201" s="3">
        <v>1</v>
      </c>
      <c r="AQ201" s="3">
        <v>0</v>
      </c>
      <c r="AR201" s="3">
        <v>0</v>
      </c>
      <c r="AS201" s="3">
        <v>0</v>
      </c>
      <c r="AT201" s="3">
        <v>0</v>
      </c>
      <c r="AU201" s="3">
        <v>1</v>
      </c>
      <c r="AV201" s="3">
        <v>1</v>
      </c>
      <c r="AW201" s="4">
        <v>0</v>
      </c>
      <c r="AX201" s="6">
        <f t="shared" si="41"/>
        <v>12</v>
      </c>
      <c r="AY201" s="3">
        <f t="shared" si="42"/>
        <v>20</v>
      </c>
      <c r="AZ201" s="5">
        <f t="shared" si="43"/>
        <v>0.6</v>
      </c>
      <c r="BA201" s="3">
        <v>1</v>
      </c>
      <c r="BB201" s="3">
        <v>1</v>
      </c>
      <c r="BC201" s="3">
        <v>1</v>
      </c>
      <c r="BD201" s="3">
        <v>1</v>
      </c>
      <c r="BE201" s="3">
        <v>1</v>
      </c>
      <c r="BF201" s="3">
        <v>0</v>
      </c>
      <c r="BG201" s="3">
        <v>2</v>
      </c>
      <c r="BH201" s="3">
        <v>1</v>
      </c>
      <c r="BI201" s="3">
        <v>0</v>
      </c>
      <c r="BJ201" s="3">
        <v>1</v>
      </c>
      <c r="BK201" s="3">
        <v>1</v>
      </c>
      <c r="BL201" s="3">
        <v>1</v>
      </c>
      <c r="BM201" s="3">
        <v>0</v>
      </c>
      <c r="BN201" s="3">
        <v>1</v>
      </c>
      <c r="BO201" s="3">
        <v>0</v>
      </c>
      <c r="BP201" s="3">
        <v>1</v>
      </c>
      <c r="BQ201" s="3">
        <v>0</v>
      </c>
      <c r="BR201" s="3">
        <v>1</v>
      </c>
      <c r="BS201" s="3">
        <v>1</v>
      </c>
      <c r="BT201" s="4">
        <v>0</v>
      </c>
      <c r="BU201" s="4">
        <f t="shared" si="44"/>
        <v>15</v>
      </c>
      <c r="BV201" s="3">
        <f t="shared" si="45"/>
        <v>20</v>
      </c>
      <c r="BW201" s="3">
        <f t="shared" si="46"/>
        <v>0.75</v>
      </c>
      <c r="BX201" s="3">
        <f t="shared" si="47"/>
        <v>2</v>
      </c>
      <c r="BY201" s="3">
        <f t="shared" si="48"/>
        <v>13</v>
      </c>
      <c r="BZ201" s="3">
        <f t="shared" si="49"/>
        <v>3</v>
      </c>
    </row>
    <row r="202" spans="1:78" x14ac:dyDescent="0.25">
      <c r="A202" s="15" t="s">
        <v>243</v>
      </c>
      <c r="B202" s="15">
        <v>1</v>
      </c>
      <c r="C202" s="15">
        <v>0</v>
      </c>
      <c r="D202" s="15">
        <v>0</v>
      </c>
      <c r="E202" s="15" t="s">
        <v>353</v>
      </c>
      <c r="F202" s="3">
        <v>0</v>
      </c>
      <c r="G202" s="3">
        <v>0.05</v>
      </c>
      <c r="H202" s="3">
        <v>0</v>
      </c>
      <c r="I202" s="3">
        <v>0</v>
      </c>
      <c r="J202" s="5">
        <v>0</v>
      </c>
      <c r="K202" s="3">
        <v>0</v>
      </c>
      <c r="L202" s="3">
        <v>36</v>
      </c>
      <c r="M202" s="3" t="s">
        <v>485</v>
      </c>
      <c r="N202" s="3" t="s">
        <v>486</v>
      </c>
      <c r="O202" s="3" t="s">
        <v>540</v>
      </c>
      <c r="P202" s="3" t="s">
        <v>484</v>
      </c>
      <c r="Q202" s="5" t="s">
        <v>361</v>
      </c>
      <c r="R202" s="3" t="s">
        <v>182</v>
      </c>
      <c r="S202" s="3" t="s">
        <v>182</v>
      </c>
      <c r="T202" s="3" t="s">
        <v>182</v>
      </c>
      <c r="U202" s="3" t="s">
        <v>182</v>
      </c>
      <c r="V202" s="3" t="s">
        <v>182</v>
      </c>
      <c r="W202" s="3" t="s">
        <v>182</v>
      </c>
      <c r="X202" s="3" t="s">
        <v>182</v>
      </c>
      <c r="Y202" s="3" t="s">
        <v>182</v>
      </c>
      <c r="Z202" s="4" t="s">
        <v>182</v>
      </c>
      <c r="AA202" s="18">
        <f t="shared" si="39"/>
        <v>0</v>
      </c>
      <c r="AB202" s="19">
        <f t="shared" si="40"/>
        <v>0</v>
      </c>
      <c r="AC202" s="20">
        <v>0</v>
      </c>
      <c r="AD202" s="3">
        <v>1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0</v>
      </c>
      <c r="AW202" s="4">
        <v>0</v>
      </c>
      <c r="AX202" s="6">
        <f t="shared" si="41"/>
        <v>1</v>
      </c>
      <c r="AY202" s="3">
        <f t="shared" si="42"/>
        <v>20</v>
      </c>
      <c r="AZ202" s="5">
        <f t="shared" si="43"/>
        <v>0.05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0</v>
      </c>
      <c r="BQ202" s="3">
        <v>0</v>
      </c>
      <c r="BR202" s="3">
        <v>0</v>
      </c>
      <c r="BS202" s="3">
        <v>0</v>
      </c>
      <c r="BT202" s="4">
        <v>0</v>
      </c>
      <c r="BU202" s="4">
        <f t="shared" si="44"/>
        <v>0</v>
      </c>
      <c r="BV202" s="3">
        <f t="shared" si="45"/>
        <v>20</v>
      </c>
      <c r="BW202" s="3">
        <f t="shared" si="46"/>
        <v>0</v>
      </c>
      <c r="BX202" s="3">
        <f t="shared" si="47"/>
        <v>0</v>
      </c>
      <c r="BY202" s="3">
        <f t="shared" si="48"/>
        <v>0</v>
      </c>
      <c r="BZ202" s="3">
        <f t="shared" si="49"/>
        <v>3</v>
      </c>
    </row>
    <row r="203" spans="1:78" x14ac:dyDescent="0.25">
      <c r="A203" s="15" t="s">
        <v>244</v>
      </c>
      <c r="B203" s="15">
        <v>1</v>
      </c>
      <c r="C203" s="15">
        <v>4</v>
      </c>
      <c r="D203" s="15">
        <v>0.44444444444444442</v>
      </c>
      <c r="E203" s="15" t="s">
        <v>356</v>
      </c>
      <c r="F203" s="3">
        <v>2</v>
      </c>
      <c r="G203" s="3">
        <v>0.4</v>
      </c>
      <c r="H203" s="3">
        <v>0.4</v>
      </c>
      <c r="I203" s="3">
        <v>3</v>
      </c>
      <c r="J203" s="5">
        <v>5</v>
      </c>
      <c r="K203" s="3">
        <v>1</v>
      </c>
      <c r="L203" s="3">
        <v>41</v>
      </c>
      <c r="M203" s="3" t="s">
        <v>488</v>
      </c>
      <c r="N203" s="3" t="s">
        <v>486</v>
      </c>
      <c r="O203" s="3" t="s">
        <v>494</v>
      </c>
      <c r="P203" s="3" t="s">
        <v>581</v>
      </c>
      <c r="Q203" s="5" t="s">
        <v>361</v>
      </c>
      <c r="R203" s="3" t="s">
        <v>180</v>
      </c>
      <c r="S203" s="3" t="s">
        <v>180</v>
      </c>
      <c r="T203" s="3" t="s">
        <v>180</v>
      </c>
      <c r="U203" s="3" t="s">
        <v>180</v>
      </c>
      <c r="V203" s="3" t="s">
        <v>182</v>
      </c>
      <c r="W203" s="3" t="s">
        <v>182</v>
      </c>
      <c r="X203" s="3" t="s">
        <v>182</v>
      </c>
      <c r="Y203" s="3" t="s">
        <v>182</v>
      </c>
      <c r="Z203" s="4" t="s">
        <v>182</v>
      </c>
      <c r="AA203" s="18">
        <f t="shared" si="39"/>
        <v>4</v>
      </c>
      <c r="AB203" s="19">
        <f t="shared" si="40"/>
        <v>0.44444444444444442</v>
      </c>
      <c r="AC203" s="20">
        <v>1</v>
      </c>
      <c r="AD203" s="3">
        <v>2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1</v>
      </c>
      <c r="AU203" s="3">
        <v>1</v>
      </c>
      <c r="AV203" s="3">
        <v>1</v>
      </c>
      <c r="AW203" s="4">
        <v>2</v>
      </c>
      <c r="AX203" s="6">
        <f t="shared" si="41"/>
        <v>8</v>
      </c>
      <c r="AY203" s="3">
        <f t="shared" si="42"/>
        <v>20</v>
      </c>
      <c r="AZ203" s="5">
        <f t="shared" si="43"/>
        <v>0.4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1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1</v>
      </c>
      <c r="BO203" s="3">
        <v>1</v>
      </c>
      <c r="BP203" s="3">
        <v>0</v>
      </c>
      <c r="BQ203" s="3">
        <v>1</v>
      </c>
      <c r="BR203" s="3">
        <v>0</v>
      </c>
      <c r="BS203" s="3">
        <v>1</v>
      </c>
      <c r="BT203" s="4">
        <v>3</v>
      </c>
      <c r="BU203" s="4">
        <f t="shared" si="44"/>
        <v>8</v>
      </c>
      <c r="BV203" s="3">
        <f t="shared" si="45"/>
        <v>20</v>
      </c>
      <c r="BW203" s="3">
        <f t="shared" si="46"/>
        <v>0.4</v>
      </c>
      <c r="BX203" s="3">
        <f t="shared" si="47"/>
        <v>3</v>
      </c>
      <c r="BY203" s="3">
        <f t="shared" si="48"/>
        <v>5</v>
      </c>
      <c r="BZ203" s="3">
        <f t="shared" si="49"/>
        <v>3</v>
      </c>
    </row>
    <row r="204" spans="1:78" x14ac:dyDescent="0.25">
      <c r="A204" s="15" t="s">
        <v>245</v>
      </c>
      <c r="B204" s="15">
        <v>1</v>
      </c>
      <c r="C204" s="15">
        <v>7</v>
      </c>
      <c r="D204" s="15">
        <v>0.77777777777777779</v>
      </c>
      <c r="E204" s="15" t="s">
        <v>356</v>
      </c>
      <c r="F204" s="3">
        <v>2</v>
      </c>
      <c r="G204" s="3">
        <v>0.15</v>
      </c>
      <c r="H204" s="3">
        <v>0.85</v>
      </c>
      <c r="I204" s="3">
        <v>3</v>
      </c>
      <c r="J204" s="5">
        <v>14</v>
      </c>
      <c r="K204" s="3">
        <v>0</v>
      </c>
      <c r="L204" s="3">
        <v>34</v>
      </c>
      <c r="M204" s="3" t="s">
        <v>485</v>
      </c>
      <c r="N204" s="3" t="s">
        <v>486</v>
      </c>
      <c r="O204" s="3" t="s">
        <v>494</v>
      </c>
      <c r="P204" s="3" t="s">
        <v>582</v>
      </c>
      <c r="Q204" s="5" t="s">
        <v>361</v>
      </c>
      <c r="R204" s="3" t="s">
        <v>180</v>
      </c>
      <c r="S204" s="3" t="s">
        <v>180</v>
      </c>
      <c r="T204" s="3" t="s">
        <v>180</v>
      </c>
      <c r="U204" s="3" t="s">
        <v>180</v>
      </c>
      <c r="V204" s="3" t="s">
        <v>180</v>
      </c>
      <c r="W204" s="3" t="s">
        <v>180</v>
      </c>
      <c r="X204" s="3" t="s">
        <v>182</v>
      </c>
      <c r="Y204" s="3" t="s">
        <v>182</v>
      </c>
      <c r="Z204" s="4" t="s">
        <v>180</v>
      </c>
      <c r="AA204" s="18">
        <f t="shared" si="39"/>
        <v>7</v>
      </c>
      <c r="AB204" s="19">
        <f t="shared" si="40"/>
        <v>0.77777777777777779</v>
      </c>
      <c r="AC204" s="20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2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1</v>
      </c>
      <c r="AU204" s="3">
        <v>0</v>
      </c>
      <c r="AV204" s="3">
        <v>0</v>
      </c>
      <c r="AW204" s="4">
        <v>0</v>
      </c>
      <c r="AX204" s="6">
        <f t="shared" si="41"/>
        <v>3</v>
      </c>
      <c r="AY204" s="3">
        <f t="shared" si="42"/>
        <v>20</v>
      </c>
      <c r="AZ204" s="5">
        <f t="shared" si="43"/>
        <v>0.15</v>
      </c>
      <c r="BA204" s="3">
        <v>0</v>
      </c>
      <c r="BB204" s="3">
        <v>1</v>
      </c>
      <c r="BC204" s="3">
        <v>1</v>
      </c>
      <c r="BD204" s="3">
        <v>1</v>
      </c>
      <c r="BE204" s="3">
        <v>1</v>
      </c>
      <c r="BF204" s="3">
        <v>0</v>
      </c>
      <c r="BG204" s="3">
        <v>0</v>
      </c>
      <c r="BH204" s="3">
        <v>1</v>
      </c>
      <c r="BI204" s="3">
        <v>0</v>
      </c>
      <c r="BJ204" s="3">
        <v>2</v>
      </c>
      <c r="BK204" s="3">
        <v>2</v>
      </c>
      <c r="BL204" s="3">
        <v>1</v>
      </c>
      <c r="BM204" s="3">
        <v>0</v>
      </c>
      <c r="BN204" s="3">
        <v>1</v>
      </c>
      <c r="BO204" s="3">
        <v>1</v>
      </c>
      <c r="BP204" s="3">
        <v>2</v>
      </c>
      <c r="BQ204" s="3">
        <v>1</v>
      </c>
      <c r="BR204" s="3">
        <v>1</v>
      </c>
      <c r="BS204" s="3">
        <v>1</v>
      </c>
      <c r="BT204" s="4">
        <v>0</v>
      </c>
      <c r="BU204" s="4">
        <f t="shared" si="44"/>
        <v>17</v>
      </c>
      <c r="BV204" s="3">
        <f t="shared" si="45"/>
        <v>20</v>
      </c>
      <c r="BW204" s="3">
        <f t="shared" si="46"/>
        <v>0.85</v>
      </c>
      <c r="BX204" s="3">
        <f t="shared" si="47"/>
        <v>3</v>
      </c>
      <c r="BY204" s="3">
        <f t="shared" si="48"/>
        <v>14</v>
      </c>
      <c r="BZ204" s="3">
        <f t="shared" si="49"/>
        <v>3</v>
      </c>
    </row>
    <row r="205" spans="1:78" x14ac:dyDescent="0.25">
      <c r="A205" s="15" t="s">
        <v>246</v>
      </c>
      <c r="B205" s="15">
        <v>1</v>
      </c>
      <c r="C205" s="15">
        <v>1</v>
      </c>
      <c r="D205" s="15">
        <v>0.1111111111111111</v>
      </c>
      <c r="E205" s="15" t="s">
        <v>353</v>
      </c>
      <c r="F205" s="3">
        <v>3</v>
      </c>
      <c r="G205" s="3">
        <v>0.15</v>
      </c>
      <c r="H205" s="3">
        <v>0.2</v>
      </c>
      <c r="I205" s="3">
        <v>2</v>
      </c>
      <c r="J205" s="5">
        <v>2</v>
      </c>
      <c r="K205" s="3">
        <v>1</v>
      </c>
      <c r="L205" s="3">
        <v>51</v>
      </c>
      <c r="M205" s="3" t="s">
        <v>488</v>
      </c>
      <c r="N205" s="3" t="s">
        <v>523</v>
      </c>
      <c r="O205" s="3" t="s">
        <v>483</v>
      </c>
      <c r="P205" s="3" t="s">
        <v>484</v>
      </c>
      <c r="Q205" s="5" t="s">
        <v>361</v>
      </c>
      <c r="R205" s="3" t="s">
        <v>182</v>
      </c>
      <c r="S205" s="3" t="s">
        <v>182</v>
      </c>
      <c r="T205" s="3" t="s">
        <v>180</v>
      </c>
      <c r="U205" s="3" t="s">
        <v>182</v>
      </c>
      <c r="V205" s="3" t="s">
        <v>182</v>
      </c>
      <c r="W205" s="3" t="s">
        <v>182</v>
      </c>
      <c r="X205" s="3" t="s">
        <v>182</v>
      </c>
      <c r="Y205" s="3" t="s">
        <v>182</v>
      </c>
      <c r="Z205" s="4" t="s">
        <v>182</v>
      </c>
      <c r="AA205" s="18">
        <f t="shared" si="39"/>
        <v>1</v>
      </c>
      <c r="AB205" s="19">
        <f t="shared" si="40"/>
        <v>0.1111111111111111</v>
      </c>
      <c r="AC205" s="20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4">
        <v>1</v>
      </c>
      <c r="AX205" s="6">
        <f t="shared" si="41"/>
        <v>3</v>
      </c>
      <c r="AY205" s="3">
        <f t="shared" si="42"/>
        <v>20</v>
      </c>
      <c r="AZ205" s="5">
        <f t="shared" si="43"/>
        <v>0.15</v>
      </c>
      <c r="BA205" s="3">
        <v>0</v>
      </c>
      <c r="BB205" s="3">
        <v>1</v>
      </c>
      <c r="BC205" s="3">
        <v>1</v>
      </c>
      <c r="BD205" s="3">
        <v>0</v>
      </c>
      <c r="BE205" s="3">
        <v>1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4">
        <v>1</v>
      </c>
      <c r="BU205" s="4">
        <f t="shared" si="44"/>
        <v>4</v>
      </c>
      <c r="BV205" s="3">
        <f t="shared" si="45"/>
        <v>20</v>
      </c>
      <c r="BW205" s="3">
        <f t="shared" si="46"/>
        <v>0.2</v>
      </c>
      <c r="BX205" s="3">
        <f t="shared" si="47"/>
        <v>2</v>
      </c>
      <c r="BY205" s="3">
        <f t="shared" si="48"/>
        <v>2</v>
      </c>
      <c r="BZ205" s="3">
        <f t="shared" si="49"/>
        <v>3</v>
      </c>
    </row>
    <row r="206" spans="1:78" x14ac:dyDescent="0.25">
      <c r="A206" s="15" t="s">
        <v>247</v>
      </c>
      <c r="B206" s="15">
        <v>1</v>
      </c>
      <c r="C206" s="15">
        <v>5</v>
      </c>
      <c r="D206" s="15">
        <v>0.55555555555555558</v>
      </c>
      <c r="E206" s="15" t="s">
        <v>356</v>
      </c>
      <c r="F206" s="3">
        <v>0</v>
      </c>
      <c r="G206" s="3">
        <v>0.1</v>
      </c>
      <c r="H206" s="3">
        <v>0.45</v>
      </c>
      <c r="I206" s="3">
        <v>0</v>
      </c>
      <c r="J206" s="5">
        <v>9</v>
      </c>
      <c r="K206" s="3">
        <v>0</v>
      </c>
      <c r="L206" s="3">
        <v>21</v>
      </c>
      <c r="M206" s="3" t="s">
        <v>505</v>
      </c>
      <c r="N206" s="3" t="s">
        <v>500</v>
      </c>
      <c r="O206" s="3" t="s">
        <v>489</v>
      </c>
      <c r="P206" s="3" t="s">
        <v>484</v>
      </c>
      <c r="Q206" s="5" t="s">
        <v>361</v>
      </c>
      <c r="R206" s="3" t="s">
        <v>180</v>
      </c>
      <c r="S206" s="3" t="s">
        <v>180</v>
      </c>
      <c r="T206" s="3" t="s">
        <v>180</v>
      </c>
      <c r="U206" s="3" t="s">
        <v>180</v>
      </c>
      <c r="V206" s="3" t="s">
        <v>182</v>
      </c>
      <c r="W206" s="3" t="s">
        <v>180</v>
      </c>
      <c r="X206" s="3" t="s">
        <v>182</v>
      </c>
      <c r="Y206" s="3" t="s">
        <v>182</v>
      </c>
      <c r="Z206" s="4" t="s">
        <v>182</v>
      </c>
      <c r="AA206" s="18">
        <f t="shared" si="39"/>
        <v>5</v>
      </c>
      <c r="AB206" s="19">
        <f t="shared" si="40"/>
        <v>0.55555555555555558</v>
      </c>
      <c r="AC206" s="20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1</v>
      </c>
      <c r="AT206" s="3">
        <v>1</v>
      </c>
      <c r="AU206" s="3">
        <v>0</v>
      </c>
      <c r="AV206" s="3">
        <v>0</v>
      </c>
      <c r="AW206" s="4">
        <v>0</v>
      </c>
      <c r="AX206" s="6">
        <f t="shared" si="41"/>
        <v>2</v>
      </c>
      <c r="AY206" s="3">
        <f t="shared" si="42"/>
        <v>20</v>
      </c>
      <c r="AZ206" s="5">
        <f t="shared" si="43"/>
        <v>0.1</v>
      </c>
      <c r="BA206" s="3">
        <v>0</v>
      </c>
      <c r="BB206" s="3">
        <v>1</v>
      </c>
      <c r="BC206" s="3">
        <v>0</v>
      </c>
      <c r="BD206" s="3">
        <v>2</v>
      </c>
      <c r="BE206" s="3">
        <v>0</v>
      </c>
      <c r="BF206" s="3">
        <v>0</v>
      </c>
      <c r="BG206" s="3">
        <v>2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1</v>
      </c>
      <c r="BO206" s="3">
        <v>1</v>
      </c>
      <c r="BP206" s="3">
        <v>0</v>
      </c>
      <c r="BQ206" s="3">
        <v>1</v>
      </c>
      <c r="BR206" s="3">
        <v>1</v>
      </c>
      <c r="BS206" s="3">
        <v>0</v>
      </c>
      <c r="BT206" s="4">
        <v>0</v>
      </c>
      <c r="BU206" s="4">
        <f t="shared" si="44"/>
        <v>9</v>
      </c>
      <c r="BV206" s="3">
        <f t="shared" si="45"/>
        <v>20</v>
      </c>
      <c r="BW206" s="3">
        <f t="shared" si="46"/>
        <v>0.45</v>
      </c>
      <c r="BX206" s="3">
        <f t="shared" si="47"/>
        <v>0</v>
      </c>
      <c r="BY206" s="3">
        <f t="shared" si="48"/>
        <v>9</v>
      </c>
      <c r="BZ206" s="3">
        <f t="shared" si="49"/>
        <v>3</v>
      </c>
    </row>
    <row r="207" spans="1:78" x14ac:dyDescent="0.25">
      <c r="A207" s="15" t="s">
        <v>248</v>
      </c>
      <c r="B207" s="15">
        <v>1</v>
      </c>
      <c r="C207" s="15">
        <v>0</v>
      </c>
      <c r="D207" s="15">
        <v>0</v>
      </c>
      <c r="E207" s="15" t="s">
        <v>353</v>
      </c>
      <c r="F207" s="3">
        <v>3</v>
      </c>
      <c r="G207" s="3">
        <v>0.05</v>
      </c>
      <c r="H207" s="3">
        <v>0</v>
      </c>
      <c r="I207" s="3">
        <v>0</v>
      </c>
      <c r="J207" s="5">
        <v>0</v>
      </c>
      <c r="K207" s="3">
        <v>1</v>
      </c>
      <c r="L207" s="3">
        <v>31</v>
      </c>
      <c r="M207" s="3" t="s">
        <v>505</v>
      </c>
      <c r="N207" s="3" t="s">
        <v>486</v>
      </c>
      <c r="O207" s="3" t="s">
        <v>491</v>
      </c>
      <c r="P207" s="3" t="s">
        <v>484</v>
      </c>
      <c r="Q207" s="5" t="s">
        <v>361</v>
      </c>
      <c r="R207" s="3" t="s">
        <v>182</v>
      </c>
      <c r="S207" s="3" t="s">
        <v>182</v>
      </c>
      <c r="T207" s="3" t="s">
        <v>182</v>
      </c>
      <c r="U207" s="3" t="s">
        <v>182</v>
      </c>
      <c r="V207" s="3" t="s">
        <v>182</v>
      </c>
      <c r="W207" s="3" t="s">
        <v>182</v>
      </c>
      <c r="X207" s="3" t="s">
        <v>182</v>
      </c>
      <c r="Y207" s="3" t="s">
        <v>182</v>
      </c>
      <c r="Z207" s="4" t="s">
        <v>182</v>
      </c>
      <c r="AA207" s="18">
        <f t="shared" si="39"/>
        <v>0</v>
      </c>
      <c r="AB207" s="19">
        <f t="shared" si="40"/>
        <v>0</v>
      </c>
      <c r="AC207" s="20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1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4">
        <v>0</v>
      </c>
      <c r="AX207" s="6">
        <f t="shared" si="41"/>
        <v>1</v>
      </c>
      <c r="AY207" s="3">
        <f t="shared" si="42"/>
        <v>20</v>
      </c>
      <c r="AZ207" s="5">
        <f t="shared" si="43"/>
        <v>0.05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4">
        <v>0</v>
      </c>
      <c r="BU207" s="4">
        <f t="shared" si="44"/>
        <v>0</v>
      </c>
      <c r="BV207" s="3">
        <f t="shared" si="45"/>
        <v>20</v>
      </c>
      <c r="BW207" s="3">
        <f t="shared" si="46"/>
        <v>0</v>
      </c>
      <c r="BX207" s="3">
        <f t="shared" si="47"/>
        <v>0</v>
      </c>
      <c r="BY207" s="3">
        <f t="shared" si="48"/>
        <v>0</v>
      </c>
      <c r="BZ207" s="3">
        <f t="shared" si="49"/>
        <v>3</v>
      </c>
    </row>
    <row r="208" spans="1:78" x14ac:dyDescent="0.25">
      <c r="A208" s="15" t="s">
        <v>249</v>
      </c>
      <c r="B208" s="15">
        <v>1</v>
      </c>
      <c r="C208" s="15">
        <v>9</v>
      </c>
      <c r="D208" s="15">
        <v>1</v>
      </c>
      <c r="E208" s="15" t="s">
        <v>356</v>
      </c>
      <c r="F208" s="3">
        <v>0</v>
      </c>
      <c r="G208" s="3">
        <v>0.25</v>
      </c>
      <c r="H208" s="3">
        <v>0.75</v>
      </c>
      <c r="I208" s="3">
        <v>4</v>
      </c>
      <c r="J208" s="5">
        <v>11</v>
      </c>
      <c r="K208" s="3">
        <v>1</v>
      </c>
      <c r="L208" s="3">
        <v>36</v>
      </c>
      <c r="M208" s="3" t="s">
        <v>505</v>
      </c>
      <c r="N208" s="3" t="s">
        <v>486</v>
      </c>
      <c r="O208" s="3" t="s">
        <v>491</v>
      </c>
      <c r="P208" s="3" t="s">
        <v>583</v>
      </c>
      <c r="Q208" s="5" t="s">
        <v>361</v>
      </c>
      <c r="R208" s="3" t="s">
        <v>180</v>
      </c>
      <c r="S208" s="3" t="s">
        <v>180</v>
      </c>
      <c r="T208" s="3" t="s">
        <v>180</v>
      </c>
      <c r="U208" s="3" t="s">
        <v>180</v>
      </c>
      <c r="V208" s="3" t="s">
        <v>180</v>
      </c>
      <c r="W208" s="3" t="s">
        <v>180</v>
      </c>
      <c r="X208" s="3" t="s">
        <v>180</v>
      </c>
      <c r="Y208" s="3" t="s">
        <v>180</v>
      </c>
      <c r="Z208" s="4" t="s">
        <v>180</v>
      </c>
      <c r="AA208" s="18">
        <f t="shared" si="39"/>
        <v>9</v>
      </c>
      <c r="AB208" s="19">
        <f t="shared" si="40"/>
        <v>1</v>
      </c>
      <c r="AC208" s="20">
        <v>0</v>
      </c>
      <c r="AD208" s="3">
        <v>0</v>
      </c>
      <c r="AE208" s="3">
        <v>0</v>
      </c>
      <c r="AF208" s="3">
        <v>1</v>
      </c>
      <c r="AG208" s="3">
        <v>1</v>
      </c>
      <c r="AH208" s="3">
        <v>0</v>
      </c>
      <c r="AI208" s="3">
        <v>1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1</v>
      </c>
      <c r="AP208" s="3">
        <v>0</v>
      </c>
      <c r="AQ208" s="3">
        <v>0</v>
      </c>
      <c r="AR208" s="3">
        <v>0</v>
      </c>
      <c r="AS208" s="3">
        <v>0</v>
      </c>
      <c r="AT208" s="3">
        <v>1</v>
      </c>
      <c r="AU208" s="3">
        <v>0</v>
      </c>
      <c r="AV208" s="3">
        <v>0</v>
      </c>
      <c r="AW208" s="4">
        <v>0</v>
      </c>
      <c r="AX208" s="6">
        <f t="shared" si="41"/>
        <v>5</v>
      </c>
      <c r="AY208" s="3">
        <f t="shared" si="42"/>
        <v>20</v>
      </c>
      <c r="AZ208" s="5">
        <f t="shared" si="43"/>
        <v>0.25</v>
      </c>
      <c r="BA208" s="3">
        <v>0</v>
      </c>
      <c r="BB208" s="3">
        <v>0</v>
      </c>
      <c r="BC208" s="3">
        <v>1</v>
      </c>
      <c r="BD208" s="3">
        <v>1</v>
      </c>
      <c r="BE208" s="3">
        <v>1</v>
      </c>
      <c r="BF208" s="3">
        <v>0</v>
      </c>
      <c r="BG208" s="3">
        <v>3</v>
      </c>
      <c r="BH208" s="3">
        <v>2</v>
      </c>
      <c r="BI208" s="3">
        <v>0</v>
      </c>
      <c r="BJ208" s="3">
        <v>0</v>
      </c>
      <c r="BK208" s="3">
        <v>1</v>
      </c>
      <c r="BL208" s="3">
        <v>0</v>
      </c>
      <c r="BM208" s="3">
        <v>1</v>
      </c>
      <c r="BN208" s="3">
        <v>1</v>
      </c>
      <c r="BO208" s="3">
        <v>0</v>
      </c>
      <c r="BP208" s="3">
        <v>1</v>
      </c>
      <c r="BQ208" s="3">
        <v>0</v>
      </c>
      <c r="BR208" s="3">
        <v>0</v>
      </c>
      <c r="BS208" s="3">
        <v>1</v>
      </c>
      <c r="BT208" s="4">
        <v>2</v>
      </c>
      <c r="BU208" s="4">
        <f t="shared" si="44"/>
        <v>15</v>
      </c>
      <c r="BV208" s="3">
        <f t="shared" si="45"/>
        <v>20</v>
      </c>
      <c r="BW208" s="3">
        <f t="shared" si="46"/>
        <v>0.75</v>
      </c>
      <c r="BX208" s="3">
        <f t="shared" si="47"/>
        <v>4</v>
      </c>
      <c r="BY208" s="3">
        <f t="shared" si="48"/>
        <v>11</v>
      </c>
      <c r="BZ208" s="3">
        <f t="shared" si="49"/>
        <v>3</v>
      </c>
    </row>
    <row r="209" spans="1:78" x14ac:dyDescent="0.25">
      <c r="A209" s="15" t="s">
        <v>250</v>
      </c>
      <c r="B209" s="15">
        <v>1</v>
      </c>
      <c r="C209" s="15">
        <v>7</v>
      </c>
      <c r="D209" s="15">
        <v>0.77777777777777779</v>
      </c>
      <c r="E209" s="15" t="s">
        <v>356</v>
      </c>
      <c r="F209" s="3">
        <v>3</v>
      </c>
      <c r="G209" s="3">
        <v>0.4</v>
      </c>
      <c r="H209" s="3">
        <v>0.75</v>
      </c>
      <c r="I209" s="3">
        <v>3</v>
      </c>
      <c r="J209" s="5">
        <v>12</v>
      </c>
      <c r="K209" s="3">
        <v>0</v>
      </c>
      <c r="L209" s="3">
        <v>29</v>
      </c>
      <c r="M209" s="3" t="s">
        <v>505</v>
      </c>
      <c r="N209" s="3" t="s">
        <v>500</v>
      </c>
      <c r="O209" s="3" t="s">
        <v>483</v>
      </c>
      <c r="P209" s="3" t="s">
        <v>499</v>
      </c>
      <c r="Q209" s="5" t="s">
        <v>361</v>
      </c>
      <c r="R209" s="3" t="s">
        <v>180</v>
      </c>
      <c r="S209" s="3" t="s">
        <v>182</v>
      </c>
      <c r="T209" s="3" t="s">
        <v>180</v>
      </c>
      <c r="U209" s="3" t="s">
        <v>180</v>
      </c>
      <c r="V209" s="3" t="s">
        <v>180</v>
      </c>
      <c r="W209" s="3" t="s">
        <v>180</v>
      </c>
      <c r="X209" s="3" t="s">
        <v>180</v>
      </c>
      <c r="Y209" s="3" t="s">
        <v>180</v>
      </c>
      <c r="Z209" s="4" t="s">
        <v>182</v>
      </c>
      <c r="AA209" s="18">
        <f t="shared" si="39"/>
        <v>7</v>
      </c>
      <c r="AB209" s="19">
        <f t="shared" si="40"/>
        <v>0.77777777777777779</v>
      </c>
      <c r="AC209" s="20">
        <v>0</v>
      </c>
      <c r="AD209" s="3">
        <v>0</v>
      </c>
      <c r="AE209" s="3">
        <v>0</v>
      </c>
      <c r="AF209" s="3">
        <v>1</v>
      </c>
      <c r="AG209" s="3">
        <v>1</v>
      </c>
      <c r="AH209" s="3">
        <v>0</v>
      </c>
      <c r="AI209" s="3">
        <v>0</v>
      </c>
      <c r="AJ209" s="3">
        <v>1</v>
      </c>
      <c r="AK209" s="3">
        <v>1</v>
      </c>
      <c r="AL209" s="3">
        <v>1</v>
      </c>
      <c r="AM209" s="3">
        <v>0</v>
      </c>
      <c r="AN209" s="3">
        <v>0</v>
      </c>
      <c r="AO209" s="3">
        <v>0</v>
      </c>
      <c r="AP209" s="3">
        <v>1</v>
      </c>
      <c r="AQ209" s="3">
        <v>0</v>
      </c>
      <c r="AR209" s="3">
        <v>0</v>
      </c>
      <c r="AS209" s="3">
        <v>1</v>
      </c>
      <c r="AT209" s="3">
        <v>1</v>
      </c>
      <c r="AU209" s="3">
        <v>0</v>
      </c>
      <c r="AV209" s="3">
        <v>0</v>
      </c>
      <c r="AW209" s="4">
        <v>0</v>
      </c>
      <c r="AX209" s="6">
        <f t="shared" si="41"/>
        <v>8</v>
      </c>
      <c r="AY209" s="3">
        <f t="shared" si="42"/>
        <v>20</v>
      </c>
      <c r="AZ209" s="5">
        <f t="shared" si="43"/>
        <v>0.4</v>
      </c>
      <c r="BA209" s="3">
        <v>0</v>
      </c>
      <c r="BB209" s="3">
        <v>1</v>
      </c>
      <c r="BC209" s="3">
        <v>2</v>
      </c>
      <c r="BD209" s="3">
        <v>1</v>
      </c>
      <c r="BE209" s="3">
        <v>1</v>
      </c>
      <c r="BF209" s="3">
        <v>1</v>
      </c>
      <c r="BG209" s="3">
        <v>1</v>
      </c>
      <c r="BH209" s="3">
        <v>1</v>
      </c>
      <c r="BI209" s="3">
        <v>0</v>
      </c>
      <c r="BJ209" s="3">
        <v>0</v>
      </c>
      <c r="BK209" s="3">
        <v>1</v>
      </c>
      <c r="BL209" s="3">
        <v>1</v>
      </c>
      <c r="BM209" s="3">
        <v>1</v>
      </c>
      <c r="BN209" s="3">
        <v>1</v>
      </c>
      <c r="BO209" s="3">
        <v>0</v>
      </c>
      <c r="BP209" s="3">
        <v>1</v>
      </c>
      <c r="BQ209" s="3">
        <v>1</v>
      </c>
      <c r="BR209" s="3">
        <v>0</v>
      </c>
      <c r="BS209" s="3">
        <v>1</v>
      </c>
      <c r="BT209" s="4">
        <v>0</v>
      </c>
      <c r="BU209" s="4">
        <f t="shared" si="44"/>
        <v>15</v>
      </c>
      <c r="BV209" s="3">
        <f t="shared" si="45"/>
        <v>20</v>
      </c>
      <c r="BW209" s="3">
        <f t="shared" si="46"/>
        <v>0.75</v>
      </c>
      <c r="BX209" s="3">
        <f t="shared" si="47"/>
        <v>3</v>
      </c>
      <c r="BY209" s="3">
        <f t="shared" si="48"/>
        <v>12</v>
      </c>
      <c r="BZ209" s="3">
        <f t="shared" si="49"/>
        <v>3</v>
      </c>
    </row>
    <row r="210" spans="1:78" x14ac:dyDescent="0.25">
      <c r="A210" s="15" t="s">
        <v>251</v>
      </c>
      <c r="B210" s="15">
        <v>2</v>
      </c>
      <c r="C210" s="15">
        <v>4</v>
      </c>
      <c r="D210" s="15">
        <v>0.44444444444444442</v>
      </c>
      <c r="E210" s="15" t="s">
        <v>356</v>
      </c>
      <c r="F210" s="3">
        <v>1</v>
      </c>
      <c r="G210" s="3">
        <v>0.35</v>
      </c>
      <c r="H210" s="3">
        <v>0.8</v>
      </c>
      <c r="I210" s="3">
        <v>3</v>
      </c>
      <c r="J210" s="5">
        <v>13</v>
      </c>
      <c r="K210" s="3">
        <v>0</v>
      </c>
      <c r="L210" s="3">
        <v>29</v>
      </c>
      <c r="M210" s="3" t="s">
        <v>485</v>
      </c>
      <c r="N210" s="3" t="s">
        <v>486</v>
      </c>
      <c r="O210" s="3" t="s">
        <v>487</v>
      </c>
      <c r="P210" s="3" t="s">
        <v>484</v>
      </c>
      <c r="Q210" s="5" t="s">
        <v>361</v>
      </c>
      <c r="R210" s="3" t="s">
        <v>180</v>
      </c>
      <c r="S210" s="3" t="s">
        <v>180</v>
      </c>
      <c r="T210" s="3" t="s">
        <v>180</v>
      </c>
      <c r="U210" s="3" t="s">
        <v>180</v>
      </c>
      <c r="V210" s="3" t="s">
        <v>182</v>
      </c>
      <c r="W210" s="3" t="s">
        <v>182</v>
      </c>
      <c r="X210" s="3" t="s">
        <v>182</v>
      </c>
      <c r="Y210" s="3" t="s">
        <v>182</v>
      </c>
      <c r="Z210" s="4" t="s">
        <v>182</v>
      </c>
      <c r="AA210" s="18">
        <f t="shared" si="39"/>
        <v>4</v>
      </c>
      <c r="AB210" s="19">
        <f t="shared" si="40"/>
        <v>0.44444444444444442</v>
      </c>
      <c r="AC210" s="20">
        <v>1</v>
      </c>
      <c r="AD210" s="3">
        <v>1</v>
      </c>
      <c r="AE210" s="3">
        <v>0</v>
      </c>
      <c r="AF210" s="3">
        <v>1</v>
      </c>
      <c r="AG210" s="3">
        <v>1</v>
      </c>
      <c r="AH210" s="3">
        <v>0</v>
      </c>
      <c r="AI210" s="3">
        <v>0</v>
      </c>
      <c r="AJ210" s="3">
        <v>0</v>
      </c>
      <c r="AK210" s="3">
        <v>0</v>
      </c>
      <c r="AL210" s="3">
        <v>2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1</v>
      </c>
      <c r="AU210" s="3">
        <v>0</v>
      </c>
      <c r="AV210" s="3">
        <v>0</v>
      </c>
      <c r="AW210" s="4">
        <v>0</v>
      </c>
      <c r="AX210" s="6">
        <f t="shared" si="41"/>
        <v>7</v>
      </c>
      <c r="AY210" s="3">
        <f t="shared" si="42"/>
        <v>20</v>
      </c>
      <c r="AZ210" s="5">
        <f t="shared" si="43"/>
        <v>0.35</v>
      </c>
      <c r="BA210" s="3">
        <v>1</v>
      </c>
      <c r="BB210" s="3">
        <v>2</v>
      </c>
      <c r="BC210" s="3">
        <v>1</v>
      </c>
      <c r="BD210" s="3">
        <v>1</v>
      </c>
      <c r="BE210" s="3">
        <v>1</v>
      </c>
      <c r="BF210" s="3">
        <v>1</v>
      </c>
      <c r="BG210" s="3">
        <v>0</v>
      </c>
      <c r="BH210" s="3">
        <v>0</v>
      </c>
      <c r="BI210" s="3">
        <v>0</v>
      </c>
      <c r="BJ210" s="3">
        <v>1</v>
      </c>
      <c r="BK210" s="3">
        <v>1</v>
      </c>
      <c r="BL210" s="3">
        <v>1</v>
      </c>
      <c r="BM210" s="3">
        <v>2</v>
      </c>
      <c r="BN210" s="3">
        <v>0</v>
      </c>
      <c r="BO210" s="3">
        <v>1</v>
      </c>
      <c r="BP210" s="3">
        <v>1</v>
      </c>
      <c r="BQ210" s="3">
        <v>1</v>
      </c>
      <c r="BR210" s="3">
        <v>0</v>
      </c>
      <c r="BS210" s="3">
        <v>0</v>
      </c>
      <c r="BT210" s="4">
        <v>1</v>
      </c>
      <c r="BU210" s="4">
        <f t="shared" si="44"/>
        <v>16</v>
      </c>
      <c r="BV210" s="3">
        <f t="shared" si="45"/>
        <v>20</v>
      </c>
      <c r="BW210" s="3">
        <f t="shared" si="46"/>
        <v>0.8</v>
      </c>
      <c r="BX210" s="3">
        <f t="shared" si="47"/>
        <v>3</v>
      </c>
      <c r="BY210" s="3">
        <f t="shared" si="48"/>
        <v>13</v>
      </c>
      <c r="BZ210" s="3">
        <f t="shared" si="49"/>
        <v>3</v>
      </c>
    </row>
    <row r="211" spans="1:78" x14ac:dyDescent="0.25">
      <c r="A211" s="15" t="s">
        <v>252</v>
      </c>
      <c r="B211" s="15">
        <v>2</v>
      </c>
      <c r="C211" s="15">
        <v>5</v>
      </c>
      <c r="D211" s="15">
        <v>0.55555555555555558</v>
      </c>
      <c r="E211" s="15" t="s">
        <v>356</v>
      </c>
      <c r="F211" s="3">
        <v>3</v>
      </c>
      <c r="G211" s="3">
        <v>0.4</v>
      </c>
      <c r="H211" s="3">
        <v>1.35</v>
      </c>
      <c r="I211" s="3">
        <v>4</v>
      </c>
      <c r="J211" s="5">
        <v>23</v>
      </c>
      <c r="K211" s="3">
        <v>0</v>
      </c>
      <c r="L211" s="3">
        <v>31</v>
      </c>
      <c r="M211" s="3" t="s">
        <v>485</v>
      </c>
      <c r="N211" s="3" t="s">
        <v>486</v>
      </c>
      <c r="O211" s="3" t="s">
        <v>489</v>
      </c>
      <c r="P211" s="3" t="s">
        <v>182</v>
      </c>
      <c r="Q211" s="5" t="s">
        <v>361</v>
      </c>
      <c r="R211" s="3" t="s">
        <v>182</v>
      </c>
      <c r="S211" s="3" t="s">
        <v>182</v>
      </c>
      <c r="T211" s="3" t="s">
        <v>180</v>
      </c>
      <c r="U211" s="3" t="s">
        <v>180</v>
      </c>
      <c r="V211" s="3" t="s">
        <v>180</v>
      </c>
      <c r="W211" s="3" t="s">
        <v>180</v>
      </c>
      <c r="X211" s="3" t="s">
        <v>180</v>
      </c>
      <c r="Y211" s="3" t="s">
        <v>182</v>
      </c>
      <c r="Z211" s="4" t="s">
        <v>182</v>
      </c>
      <c r="AA211" s="18">
        <f t="shared" si="39"/>
        <v>5</v>
      </c>
      <c r="AB211" s="19">
        <f t="shared" si="40"/>
        <v>0.55555555555555558</v>
      </c>
      <c r="AC211" s="20">
        <v>0</v>
      </c>
      <c r="AD211" s="3">
        <v>1</v>
      </c>
      <c r="AE211" s="3">
        <v>0</v>
      </c>
      <c r="AF211" s="3">
        <v>2</v>
      </c>
      <c r="AG211" s="3">
        <v>2</v>
      </c>
      <c r="AH211" s="3">
        <v>0</v>
      </c>
      <c r="AI211" s="3">
        <v>0</v>
      </c>
      <c r="AJ211" s="3">
        <v>0</v>
      </c>
      <c r="AK211" s="3">
        <v>0</v>
      </c>
      <c r="AL211" s="3">
        <v>2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1</v>
      </c>
      <c r="AS211" s="3">
        <v>0</v>
      </c>
      <c r="AT211" s="3">
        <v>0</v>
      </c>
      <c r="AU211" s="3">
        <v>0</v>
      </c>
      <c r="AV211" s="3">
        <v>0</v>
      </c>
      <c r="AW211" s="4">
        <v>0</v>
      </c>
      <c r="AX211" s="6">
        <f t="shared" si="41"/>
        <v>8</v>
      </c>
      <c r="AY211" s="3">
        <f t="shared" si="42"/>
        <v>20</v>
      </c>
      <c r="AZ211" s="5">
        <f t="shared" si="43"/>
        <v>0.4</v>
      </c>
      <c r="BA211" s="3">
        <v>2</v>
      </c>
      <c r="BB211" s="3">
        <v>3</v>
      </c>
      <c r="BC211" s="3">
        <v>3</v>
      </c>
      <c r="BD211" s="3">
        <v>2</v>
      </c>
      <c r="BE211" s="3">
        <v>1</v>
      </c>
      <c r="BF211" s="3">
        <v>1</v>
      </c>
      <c r="BG211" s="3">
        <v>3</v>
      </c>
      <c r="BH211" s="3">
        <v>2</v>
      </c>
      <c r="BI211" s="3">
        <v>0</v>
      </c>
      <c r="BJ211" s="3">
        <v>1</v>
      </c>
      <c r="BK211" s="3">
        <v>1</v>
      </c>
      <c r="BL211" s="3">
        <v>0</v>
      </c>
      <c r="BM211" s="3">
        <v>3</v>
      </c>
      <c r="BN211" s="3">
        <v>2</v>
      </c>
      <c r="BO211" s="3">
        <v>1</v>
      </c>
      <c r="BP211" s="3">
        <v>1</v>
      </c>
      <c r="BQ211" s="3">
        <v>0</v>
      </c>
      <c r="BR211" s="3">
        <v>0</v>
      </c>
      <c r="BS211" s="3">
        <v>1</v>
      </c>
      <c r="BT211" s="4">
        <v>0</v>
      </c>
      <c r="BU211" s="4">
        <f t="shared" si="44"/>
        <v>27</v>
      </c>
      <c r="BV211" s="3">
        <f t="shared" si="45"/>
        <v>20</v>
      </c>
      <c r="BW211" s="3">
        <f t="shared" si="46"/>
        <v>1.35</v>
      </c>
      <c r="BX211" s="3">
        <f t="shared" si="47"/>
        <v>4</v>
      </c>
      <c r="BY211" s="3">
        <f t="shared" si="48"/>
        <v>23</v>
      </c>
      <c r="BZ211" s="3">
        <f t="shared" si="49"/>
        <v>3</v>
      </c>
    </row>
    <row r="212" spans="1:78" x14ac:dyDescent="0.25">
      <c r="A212" s="15" t="s">
        <v>253</v>
      </c>
      <c r="B212" s="15">
        <v>2</v>
      </c>
      <c r="C212" s="15">
        <v>0</v>
      </c>
      <c r="D212" s="15">
        <v>0</v>
      </c>
      <c r="E212" s="15" t="s">
        <v>353</v>
      </c>
      <c r="F212" s="3">
        <v>3</v>
      </c>
      <c r="G212" s="3">
        <v>0.1</v>
      </c>
      <c r="H212" s="3">
        <v>0.35</v>
      </c>
      <c r="I212" s="3">
        <v>2</v>
      </c>
      <c r="J212" s="5">
        <v>5</v>
      </c>
      <c r="K212" s="3">
        <v>1</v>
      </c>
      <c r="L212" s="3">
        <v>55</v>
      </c>
      <c r="M212" s="3" t="s">
        <v>481</v>
      </c>
      <c r="N212" s="3" t="s">
        <v>497</v>
      </c>
      <c r="O212" s="3" t="s">
        <v>483</v>
      </c>
      <c r="P212" s="3" t="s">
        <v>584</v>
      </c>
      <c r="Q212" s="5" t="s">
        <v>361</v>
      </c>
      <c r="R212" s="3" t="s">
        <v>182</v>
      </c>
      <c r="S212" s="3" t="s">
        <v>182</v>
      </c>
      <c r="T212" s="3" t="s">
        <v>182</v>
      </c>
      <c r="U212" s="3" t="s">
        <v>182</v>
      </c>
      <c r="V212" s="3" t="s">
        <v>182</v>
      </c>
      <c r="W212" s="3" t="s">
        <v>182</v>
      </c>
      <c r="X212" s="3" t="s">
        <v>182</v>
      </c>
      <c r="Y212" s="3" t="s">
        <v>182</v>
      </c>
      <c r="Z212" s="4" t="s">
        <v>182</v>
      </c>
      <c r="AA212" s="18">
        <f t="shared" si="39"/>
        <v>0</v>
      </c>
      <c r="AB212" s="19">
        <f t="shared" si="40"/>
        <v>0</v>
      </c>
      <c r="AC212" s="20">
        <v>0</v>
      </c>
      <c r="AD212" s="3">
        <v>1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4">
        <v>1</v>
      </c>
      <c r="AX212" s="6">
        <f t="shared" si="41"/>
        <v>2</v>
      </c>
      <c r="AY212" s="3">
        <f t="shared" si="42"/>
        <v>20</v>
      </c>
      <c r="AZ212" s="5">
        <f t="shared" si="43"/>
        <v>0.1</v>
      </c>
      <c r="BA212" s="3">
        <v>0</v>
      </c>
      <c r="BB212" s="3">
        <v>0</v>
      </c>
      <c r="BC212" s="3">
        <v>0</v>
      </c>
      <c r="BD212" s="3">
        <v>1</v>
      </c>
      <c r="BE212" s="3">
        <v>0</v>
      </c>
      <c r="BF212" s="3">
        <v>0</v>
      </c>
      <c r="BG212" s="3">
        <v>0</v>
      </c>
      <c r="BH212" s="3">
        <v>1</v>
      </c>
      <c r="BI212" s="3">
        <v>0</v>
      </c>
      <c r="BJ212" s="3">
        <v>0</v>
      </c>
      <c r="BK212" s="3">
        <v>1</v>
      </c>
      <c r="BL212" s="3">
        <v>0</v>
      </c>
      <c r="BM212" s="3">
        <v>0</v>
      </c>
      <c r="BN212" s="3">
        <v>1</v>
      </c>
      <c r="BO212" s="3">
        <v>0</v>
      </c>
      <c r="BP212" s="3">
        <v>1</v>
      </c>
      <c r="BQ212" s="3">
        <v>0</v>
      </c>
      <c r="BR212" s="3">
        <v>0</v>
      </c>
      <c r="BS212" s="3">
        <v>1</v>
      </c>
      <c r="BT212" s="4">
        <v>1</v>
      </c>
      <c r="BU212" s="4">
        <f t="shared" si="44"/>
        <v>7</v>
      </c>
      <c r="BV212" s="3">
        <f t="shared" si="45"/>
        <v>20</v>
      </c>
      <c r="BW212" s="3">
        <f t="shared" si="46"/>
        <v>0.35</v>
      </c>
      <c r="BX212" s="3">
        <f t="shared" si="47"/>
        <v>2</v>
      </c>
      <c r="BY212" s="3">
        <f t="shared" si="48"/>
        <v>5</v>
      </c>
      <c r="BZ212" s="3">
        <f t="shared" si="49"/>
        <v>3</v>
      </c>
    </row>
    <row r="213" spans="1:78" x14ac:dyDescent="0.25">
      <c r="A213" s="15" t="s">
        <v>254</v>
      </c>
      <c r="B213" s="15">
        <v>2</v>
      </c>
      <c r="C213" s="15">
        <v>2</v>
      </c>
      <c r="D213" s="15">
        <v>0.22222222222222221</v>
      </c>
      <c r="E213" s="15" t="s">
        <v>353</v>
      </c>
      <c r="F213" s="3">
        <v>1</v>
      </c>
      <c r="G213" s="3">
        <v>0.1</v>
      </c>
      <c r="H213" s="3">
        <v>0.25</v>
      </c>
      <c r="I213" s="3">
        <v>1</v>
      </c>
      <c r="J213" s="5">
        <v>4</v>
      </c>
      <c r="K213" s="3">
        <v>0</v>
      </c>
      <c r="L213" s="3">
        <v>21</v>
      </c>
      <c r="M213" s="3" t="s">
        <v>481</v>
      </c>
      <c r="N213" s="3" t="s">
        <v>497</v>
      </c>
      <c r="O213" s="3" t="s">
        <v>489</v>
      </c>
      <c r="P213" s="3" t="s">
        <v>182</v>
      </c>
      <c r="Q213" s="5" t="s">
        <v>361</v>
      </c>
      <c r="R213" s="3" t="s">
        <v>180</v>
      </c>
      <c r="S213" s="3" t="s">
        <v>182</v>
      </c>
      <c r="T213" s="3" t="s">
        <v>182</v>
      </c>
      <c r="U213" s="3" t="s">
        <v>182</v>
      </c>
      <c r="V213" s="3" t="s">
        <v>182</v>
      </c>
      <c r="W213" s="3" t="s">
        <v>182</v>
      </c>
      <c r="X213" s="3" t="s">
        <v>182</v>
      </c>
      <c r="Y213" s="3" t="s">
        <v>182</v>
      </c>
      <c r="Z213" s="4" t="s">
        <v>180</v>
      </c>
      <c r="AA213" s="18">
        <f t="shared" si="39"/>
        <v>2</v>
      </c>
      <c r="AB213" s="19">
        <f t="shared" si="40"/>
        <v>0.22222222222222221</v>
      </c>
      <c r="AC213" s="20">
        <v>0</v>
      </c>
      <c r="AD213" s="3">
        <v>0</v>
      </c>
      <c r="AE213" s="3">
        <v>0</v>
      </c>
      <c r="AF213" s="3">
        <v>1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1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4">
        <v>0</v>
      </c>
      <c r="AX213" s="6">
        <f t="shared" si="41"/>
        <v>2</v>
      </c>
      <c r="AY213" s="3">
        <f t="shared" si="42"/>
        <v>20</v>
      </c>
      <c r="AZ213" s="5">
        <f t="shared" si="43"/>
        <v>0.1</v>
      </c>
      <c r="BA213" s="3">
        <v>1</v>
      </c>
      <c r="BB213" s="3">
        <v>0</v>
      </c>
      <c r="BC213" s="3">
        <v>0</v>
      </c>
      <c r="BD213" s="3">
        <v>1</v>
      </c>
      <c r="BE213" s="3">
        <v>1</v>
      </c>
      <c r="BF213" s="3">
        <v>0</v>
      </c>
      <c r="BG213" s="3">
        <v>0</v>
      </c>
      <c r="BH213" s="3">
        <v>0</v>
      </c>
      <c r="BI213" s="3">
        <v>0</v>
      </c>
      <c r="BJ213" s="3">
        <v>1</v>
      </c>
      <c r="BK213" s="3">
        <v>1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4">
        <v>0</v>
      </c>
      <c r="BU213" s="4">
        <f t="shared" si="44"/>
        <v>5</v>
      </c>
      <c r="BV213" s="3">
        <f t="shared" si="45"/>
        <v>20</v>
      </c>
      <c r="BW213" s="3">
        <f t="shared" si="46"/>
        <v>0.25</v>
      </c>
      <c r="BX213" s="3">
        <f t="shared" si="47"/>
        <v>1</v>
      </c>
      <c r="BY213" s="3">
        <f t="shared" si="48"/>
        <v>4</v>
      </c>
      <c r="BZ213" s="3">
        <f t="shared" si="49"/>
        <v>3</v>
      </c>
    </row>
    <row r="214" spans="1:78" x14ac:dyDescent="0.25">
      <c r="A214" s="15" t="s">
        <v>255</v>
      </c>
      <c r="B214" s="15">
        <v>2</v>
      </c>
      <c r="C214" s="15">
        <v>0</v>
      </c>
      <c r="D214" s="15">
        <v>0</v>
      </c>
      <c r="E214" s="15" t="s">
        <v>353</v>
      </c>
      <c r="F214" s="3">
        <v>3</v>
      </c>
      <c r="G214" s="3">
        <v>0</v>
      </c>
      <c r="H214" s="3">
        <v>0</v>
      </c>
      <c r="I214" s="3">
        <v>0</v>
      </c>
      <c r="J214" s="5">
        <v>0</v>
      </c>
      <c r="K214" s="3">
        <v>1</v>
      </c>
      <c r="L214" s="3">
        <v>29</v>
      </c>
      <c r="M214" s="3" t="s">
        <v>485</v>
      </c>
      <c r="N214" s="3" t="s">
        <v>486</v>
      </c>
      <c r="O214" s="3" t="s">
        <v>494</v>
      </c>
      <c r="P214" s="3" t="s">
        <v>490</v>
      </c>
      <c r="Q214" s="5" t="s">
        <v>361</v>
      </c>
      <c r="R214" s="3" t="s">
        <v>182</v>
      </c>
      <c r="S214" s="3" t="s">
        <v>182</v>
      </c>
      <c r="T214" s="3" t="s">
        <v>182</v>
      </c>
      <c r="U214" s="3" t="s">
        <v>182</v>
      </c>
      <c r="V214" s="3" t="s">
        <v>182</v>
      </c>
      <c r="W214" s="3" t="s">
        <v>182</v>
      </c>
      <c r="X214" s="3" t="s">
        <v>182</v>
      </c>
      <c r="Y214" s="3" t="s">
        <v>182</v>
      </c>
      <c r="Z214" s="4" t="s">
        <v>182</v>
      </c>
      <c r="AA214" s="18">
        <f t="shared" si="39"/>
        <v>0</v>
      </c>
      <c r="AB214" s="19">
        <f t="shared" si="40"/>
        <v>0</v>
      </c>
      <c r="AC214" s="20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4">
        <v>0</v>
      </c>
      <c r="AX214" s="6">
        <f t="shared" si="41"/>
        <v>0</v>
      </c>
      <c r="AY214" s="3">
        <f t="shared" si="42"/>
        <v>19</v>
      </c>
      <c r="AZ214" s="5">
        <f t="shared" si="43"/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4">
        <v>0</v>
      </c>
      <c r="BU214" s="4">
        <f t="shared" si="44"/>
        <v>0</v>
      </c>
      <c r="BV214" s="3">
        <f t="shared" si="45"/>
        <v>20</v>
      </c>
      <c r="BW214" s="3">
        <f t="shared" si="46"/>
        <v>0</v>
      </c>
      <c r="BX214" s="3">
        <f t="shared" si="47"/>
        <v>0</v>
      </c>
      <c r="BY214" s="3">
        <f t="shared" si="48"/>
        <v>0</v>
      </c>
      <c r="BZ214" s="3">
        <f t="shared" si="49"/>
        <v>3</v>
      </c>
    </row>
    <row r="215" spans="1:78" x14ac:dyDescent="0.25">
      <c r="A215" s="15" t="s">
        <v>256</v>
      </c>
      <c r="B215" s="15">
        <v>2</v>
      </c>
      <c r="C215" s="15">
        <v>7</v>
      </c>
      <c r="D215" s="15">
        <v>0.77777777777777779</v>
      </c>
      <c r="E215" s="15" t="s">
        <v>356</v>
      </c>
      <c r="F215" s="3">
        <v>3</v>
      </c>
      <c r="G215" s="3">
        <v>0.6</v>
      </c>
      <c r="H215" s="3">
        <v>0.8</v>
      </c>
      <c r="I215" s="3">
        <v>2</v>
      </c>
      <c r="J215" s="5">
        <v>14</v>
      </c>
      <c r="K215" s="3">
        <v>1</v>
      </c>
      <c r="L215" s="3">
        <v>37</v>
      </c>
      <c r="M215" s="3" t="s">
        <v>481</v>
      </c>
      <c r="N215" s="3" t="s">
        <v>523</v>
      </c>
      <c r="O215" s="3" t="s">
        <v>494</v>
      </c>
      <c r="Q215" s="5" t="s">
        <v>361</v>
      </c>
      <c r="R215" s="3" t="s">
        <v>180</v>
      </c>
      <c r="S215" s="3" t="s">
        <v>180</v>
      </c>
      <c r="T215" s="3" t="s">
        <v>182</v>
      </c>
      <c r="U215" s="3" t="s">
        <v>180</v>
      </c>
      <c r="V215" s="3" t="s">
        <v>180</v>
      </c>
      <c r="W215" s="3" t="s">
        <v>180</v>
      </c>
      <c r="X215" s="3" t="s">
        <v>180</v>
      </c>
      <c r="Y215" s="3" t="s">
        <v>182</v>
      </c>
      <c r="Z215" s="4" t="s">
        <v>180</v>
      </c>
      <c r="AA215" s="18">
        <f t="shared" si="39"/>
        <v>7</v>
      </c>
      <c r="AB215" s="19">
        <f t="shared" si="40"/>
        <v>0.77777777777777779</v>
      </c>
      <c r="AC215" s="20">
        <v>0</v>
      </c>
      <c r="AD215" s="3">
        <v>1</v>
      </c>
      <c r="AE215" s="3">
        <v>0</v>
      </c>
      <c r="AF215" s="3">
        <v>1</v>
      </c>
      <c r="AG215" s="3">
        <v>1</v>
      </c>
      <c r="AH215" s="3">
        <v>1</v>
      </c>
      <c r="AI215" s="3">
        <v>1</v>
      </c>
      <c r="AJ215" s="3">
        <v>0</v>
      </c>
      <c r="AK215" s="3">
        <v>1</v>
      </c>
      <c r="AL215" s="3">
        <v>2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1</v>
      </c>
      <c r="AT215" s="3">
        <v>1</v>
      </c>
      <c r="AU215" s="3">
        <v>0</v>
      </c>
      <c r="AV215" s="3">
        <v>1</v>
      </c>
      <c r="AW215" s="4">
        <v>1</v>
      </c>
      <c r="AX215" s="6">
        <f t="shared" si="41"/>
        <v>12</v>
      </c>
      <c r="AY215" s="3">
        <f t="shared" si="42"/>
        <v>20</v>
      </c>
      <c r="AZ215" s="5">
        <f t="shared" si="43"/>
        <v>0.6</v>
      </c>
      <c r="BA215" s="3">
        <v>0</v>
      </c>
      <c r="BB215" s="3">
        <v>2</v>
      </c>
      <c r="BC215" s="3">
        <v>1</v>
      </c>
      <c r="BD215" s="3">
        <v>0</v>
      </c>
      <c r="BE215" s="3">
        <v>2</v>
      </c>
      <c r="BF215" s="3">
        <v>1</v>
      </c>
      <c r="BG215" s="3">
        <v>1</v>
      </c>
      <c r="BH215" s="3">
        <v>2</v>
      </c>
      <c r="BI215" s="3">
        <v>0</v>
      </c>
      <c r="BJ215" s="3">
        <v>1</v>
      </c>
      <c r="BK215" s="3">
        <v>0</v>
      </c>
      <c r="BL215" s="3">
        <v>1</v>
      </c>
      <c r="BM215" s="3">
        <v>0</v>
      </c>
      <c r="BN215" s="3">
        <v>0</v>
      </c>
      <c r="BO215" s="3">
        <v>1</v>
      </c>
      <c r="BP215" s="3">
        <v>2</v>
      </c>
      <c r="BQ215" s="3">
        <v>1</v>
      </c>
      <c r="BR215" s="3">
        <v>0</v>
      </c>
      <c r="BS215" s="3">
        <v>0</v>
      </c>
      <c r="BT215" s="4">
        <v>1</v>
      </c>
      <c r="BU215" s="4">
        <f t="shared" si="44"/>
        <v>16</v>
      </c>
      <c r="BV215" s="3">
        <f t="shared" si="45"/>
        <v>20</v>
      </c>
      <c r="BW215" s="3">
        <f t="shared" si="46"/>
        <v>0.8</v>
      </c>
      <c r="BX215" s="3">
        <f t="shared" si="47"/>
        <v>2</v>
      </c>
      <c r="BY215" s="3">
        <f t="shared" si="48"/>
        <v>14</v>
      </c>
      <c r="BZ215" s="3">
        <f t="shared" si="49"/>
        <v>3</v>
      </c>
    </row>
    <row r="216" spans="1:78" x14ac:dyDescent="0.25">
      <c r="A216" s="15" t="s">
        <v>257</v>
      </c>
      <c r="B216" s="15">
        <v>2</v>
      </c>
      <c r="C216" s="15">
        <v>2</v>
      </c>
      <c r="D216" s="15">
        <v>0.22222222222222221</v>
      </c>
      <c r="E216" s="15" t="s">
        <v>353</v>
      </c>
      <c r="F216" s="3">
        <v>3</v>
      </c>
      <c r="G216" s="3">
        <v>0.9</v>
      </c>
      <c r="H216" s="3">
        <v>1</v>
      </c>
      <c r="I216" s="3">
        <v>4</v>
      </c>
      <c r="J216" s="5">
        <v>16</v>
      </c>
      <c r="K216" s="3">
        <v>1</v>
      </c>
      <c r="L216" s="3">
        <v>71</v>
      </c>
      <c r="M216" s="3" t="s">
        <v>503</v>
      </c>
      <c r="N216" s="3" t="s">
        <v>486</v>
      </c>
      <c r="O216" s="3" t="s">
        <v>494</v>
      </c>
      <c r="P216" s="3" t="s">
        <v>516</v>
      </c>
      <c r="Q216" s="5" t="s">
        <v>361</v>
      </c>
      <c r="R216" s="3" t="s">
        <v>180</v>
      </c>
      <c r="S216" s="3" t="s">
        <v>180</v>
      </c>
      <c r="T216" s="3" t="s">
        <v>182</v>
      </c>
      <c r="U216" s="3" t="s">
        <v>182</v>
      </c>
      <c r="V216" s="3" t="s">
        <v>182</v>
      </c>
      <c r="W216" s="3" t="s">
        <v>182</v>
      </c>
      <c r="X216" s="3" t="s">
        <v>182</v>
      </c>
      <c r="Y216" s="3" t="s">
        <v>182</v>
      </c>
      <c r="Z216" s="4" t="s">
        <v>182</v>
      </c>
      <c r="AA216" s="18">
        <f t="shared" si="39"/>
        <v>2</v>
      </c>
      <c r="AB216" s="19">
        <f t="shared" si="40"/>
        <v>0.22222222222222221</v>
      </c>
      <c r="AC216" s="20">
        <v>1</v>
      </c>
      <c r="AD216" s="3">
        <v>2</v>
      </c>
      <c r="AE216" s="3">
        <v>1</v>
      </c>
      <c r="AF216" s="3">
        <v>0</v>
      </c>
      <c r="AG216" s="3">
        <v>0</v>
      </c>
      <c r="AH216" s="3">
        <v>1</v>
      </c>
      <c r="AI216" s="3">
        <v>1</v>
      </c>
      <c r="AJ216" s="3">
        <v>2</v>
      </c>
      <c r="AK216" s="3">
        <v>0</v>
      </c>
      <c r="AL216" s="3">
        <v>1</v>
      </c>
      <c r="AM216" s="3">
        <v>0</v>
      </c>
      <c r="AN216" s="3">
        <v>1</v>
      </c>
      <c r="AO216" s="3">
        <v>2</v>
      </c>
      <c r="AP216" s="3">
        <v>0</v>
      </c>
      <c r="AQ216" s="3">
        <v>1</v>
      </c>
      <c r="AR216" s="3">
        <v>1</v>
      </c>
      <c r="AS216" s="3">
        <v>0</v>
      </c>
      <c r="AT216" s="3">
        <v>1</v>
      </c>
      <c r="AU216" s="3">
        <v>0</v>
      </c>
      <c r="AV216" s="3">
        <v>1</v>
      </c>
      <c r="AW216" s="4">
        <v>2</v>
      </c>
      <c r="AX216" s="6">
        <f t="shared" si="41"/>
        <v>18</v>
      </c>
      <c r="AY216" s="3">
        <f t="shared" si="42"/>
        <v>20</v>
      </c>
      <c r="AZ216" s="5">
        <f t="shared" si="43"/>
        <v>0.9</v>
      </c>
      <c r="BA216" s="3">
        <v>1</v>
      </c>
      <c r="BB216" s="3">
        <v>2</v>
      </c>
      <c r="BC216" s="3">
        <v>1</v>
      </c>
      <c r="BD216" s="3">
        <v>2</v>
      </c>
      <c r="BE216" s="3">
        <v>0</v>
      </c>
      <c r="BF216" s="3">
        <v>0</v>
      </c>
      <c r="BG216" s="3">
        <v>1</v>
      </c>
      <c r="BH216" s="3">
        <v>1</v>
      </c>
      <c r="BI216" s="3">
        <v>0</v>
      </c>
      <c r="BJ216" s="3">
        <v>0</v>
      </c>
      <c r="BK216" s="3">
        <v>1</v>
      </c>
      <c r="BL216" s="3">
        <v>1</v>
      </c>
      <c r="BM216" s="3">
        <v>1</v>
      </c>
      <c r="BN216" s="3">
        <v>2</v>
      </c>
      <c r="BO216" s="3">
        <v>1</v>
      </c>
      <c r="BP216" s="3">
        <v>0</v>
      </c>
      <c r="BQ216" s="3">
        <v>1</v>
      </c>
      <c r="BR216" s="3">
        <v>1</v>
      </c>
      <c r="BS216" s="3">
        <v>2</v>
      </c>
      <c r="BT216" s="4">
        <v>2</v>
      </c>
      <c r="BU216" s="4">
        <f t="shared" si="44"/>
        <v>20</v>
      </c>
      <c r="BV216" s="3">
        <f t="shared" si="45"/>
        <v>20</v>
      </c>
      <c r="BW216" s="3">
        <f t="shared" si="46"/>
        <v>1</v>
      </c>
      <c r="BX216" s="3">
        <f t="shared" si="47"/>
        <v>4</v>
      </c>
      <c r="BY216" s="3">
        <f t="shared" si="48"/>
        <v>16</v>
      </c>
      <c r="BZ216" s="3">
        <f t="shared" si="49"/>
        <v>3</v>
      </c>
    </row>
    <row r="217" spans="1:78" x14ac:dyDescent="0.25">
      <c r="A217" s="15" t="s">
        <v>258</v>
      </c>
      <c r="B217" s="15">
        <v>2</v>
      </c>
      <c r="C217" s="15">
        <v>0</v>
      </c>
      <c r="D217" s="15">
        <v>0</v>
      </c>
      <c r="E217" s="15" t="s">
        <v>353</v>
      </c>
      <c r="F217" s="3">
        <v>1</v>
      </c>
      <c r="G217" s="3">
        <v>0.05</v>
      </c>
      <c r="H217" s="3">
        <v>0.65</v>
      </c>
      <c r="I217" s="3">
        <v>1</v>
      </c>
      <c r="J217" s="5">
        <v>12</v>
      </c>
      <c r="K217" s="3">
        <v>1</v>
      </c>
      <c r="L217" s="3">
        <v>36</v>
      </c>
      <c r="M217" s="3" t="s">
        <v>493</v>
      </c>
      <c r="N217" s="3" t="s">
        <v>497</v>
      </c>
      <c r="O217" s="3" t="s">
        <v>483</v>
      </c>
      <c r="Q217" s="5" t="s">
        <v>363</v>
      </c>
      <c r="R217" s="3" t="s">
        <v>182</v>
      </c>
      <c r="S217" s="3" t="s">
        <v>182</v>
      </c>
      <c r="T217" s="3" t="s">
        <v>182</v>
      </c>
      <c r="U217" s="3" t="s">
        <v>182</v>
      </c>
      <c r="V217" s="3" t="s">
        <v>182</v>
      </c>
      <c r="W217" s="3" t="s">
        <v>182</v>
      </c>
      <c r="X217" s="3" t="s">
        <v>182</v>
      </c>
      <c r="Y217" s="3" t="s">
        <v>182</v>
      </c>
      <c r="Z217" s="4" t="s">
        <v>182</v>
      </c>
      <c r="AA217" s="18">
        <f t="shared" si="39"/>
        <v>0</v>
      </c>
      <c r="AB217" s="19">
        <f t="shared" si="40"/>
        <v>0</v>
      </c>
      <c r="AC217" s="20">
        <v>0</v>
      </c>
      <c r="AD217" s="3">
        <v>1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4">
        <v>0</v>
      </c>
      <c r="AX217" s="6">
        <f t="shared" si="41"/>
        <v>1</v>
      </c>
      <c r="AY217" s="3">
        <f t="shared" si="42"/>
        <v>20</v>
      </c>
      <c r="AZ217" s="5">
        <f t="shared" si="43"/>
        <v>0.05</v>
      </c>
      <c r="BA217" s="3">
        <v>1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1</v>
      </c>
      <c r="BH217" s="3">
        <v>1</v>
      </c>
      <c r="BI217" s="3">
        <v>0</v>
      </c>
      <c r="BJ217" s="3">
        <v>1</v>
      </c>
      <c r="BK217" s="3">
        <v>0</v>
      </c>
      <c r="BL217" s="3">
        <v>0</v>
      </c>
      <c r="BM217" s="3">
        <v>0</v>
      </c>
      <c r="BN217" s="3">
        <v>1</v>
      </c>
      <c r="BO217" s="3">
        <v>1</v>
      </c>
      <c r="BP217" s="3">
        <v>2</v>
      </c>
      <c r="BQ217" s="3">
        <v>2</v>
      </c>
      <c r="BR217" s="3">
        <v>0</v>
      </c>
      <c r="BS217" s="3">
        <v>2</v>
      </c>
      <c r="BT217" s="4">
        <v>1</v>
      </c>
      <c r="BU217" s="4">
        <f t="shared" si="44"/>
        <v>13</v>
      </c>
      <c r="BV217" s="3">
        <f t="shared" si="45"/>
        <v>20</v>
      </c>
      <c r="BW217" s="3">
        <f t="shared" si="46"/>
        <v>0.65</v>
      </c>
      <c r="BX217" s="3">
        <f t="shared" si="47"/>
        <v>1</v>
      </c>
      <c r="BY217" s="3">
        <f t="shared" si="48"/>
        <v>12</v>
      </c>
      <c r="BZ217" s="3">
        <f t="shared" si="49"/>
        <v>3</v>
      </c>
    </row>
    <row r="218" spans="1:78" x14ac:dyDescent="0.25">
      <c r="A218" s="15" t="s">
        <v>259</v>
      </c>
      <c r="B218" s="15">
        <v>2</v>
      </c>
      <c r="C218" s="15">
        <v>7</v>
      </c>
      <c r="D218" s="15">
        <v>0.77777777777777779</v>
      </c>
      <c r="E218" s="15" t="s">
        <v>356</v>
      </c>
      <c r="F218" s="3">
        <v>2</v>
      </c>
      <c r="G218" s="3">
        <v>0.2</v>
      </c>
      <c r="H218" s="3">
        <v>0.75</v>
      </c>
      <c r="I218" s="3">
        <v>5</v>
      </c>
      <c r="J218" s="5">
        <v>10</v>
      </c>
      <c r="K218" s="3">
        <v>1</v>
      </c>
      <c r="L218" s="3">
        <v>69</v>
      </c>
      <c r="M218" s="3" t="s">
        <v>488</v>
      </c>
      <c r="N218" s="3" t="s">
        <v>497</v>
      </c>
      <c r="O218" s="3" t="s">
        <v>483</v>
      </c>
      <c r="P218" s="3" t="s">
        <v>585</v>
      </c>
      <c r="Q218" s="5" t="s">
        <v>361</v>
      </c>
      <c r="R218" s="3" t="s">
        <v>180</v>
      </c>
      <c r="S218" s="3" t="s">
        <v>180</v>
      </c>
      <c r="T218" s="3" t="s">
        <v>180</v>
      </c>
      <c r="U218" s="3" t="s">
        <v>180</v>
      </c>
      <c r="V218" s="3" t="s">
        <v>180</v>
      </c>
      <c r="W218" s="3" t="s">
        <v>180</v>
      </c>
      <c r="X218" s="3" t="s">
        <v>180</v>
      </c>
      <c r="Y218" s="3" t="s">
        <v>182</v>
      </c>
      <c r="Z218" s="4" t="s">
        <v>182</v>
      </c>
      <c r="AA218" s="18">
        <f t="shared" si="39"/>
        <v>7</v>
      </c>
      <c r="AB218" s="19">
        <f t="shared" si="40"/>
        <v>0.77777777777777779</v>
      </c>
      <c r="AC218" s="20">
        <v>1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1</v>
      </c>
      <c r="AM218" s="3">
        <v>0</v>
      </c>
      <c r="AN218" s="3">
        <v>0</v>
      </c>
      <c r="AO218" s="3">
        <v>0</v>
      </c>
      <c r="AP218" s="3">
        <v>0</v>
      </c>
      <c r="AQ218" s="3">
        <v>1</v>
      </c>
      <c r="AR218" s="3">
        <v>0</v>
      </c>
      <c r="AS218" s="3">
        <v>0</v>
      </c>
      <c r="AT218" s="3">
        <v>1</v>
      </c>
      <c r="AU218" s="3">
        <v>0</v>
      </c>
      <c r="AV218" s="3">
        <v>0</v>
      </c>
      <c r="AW218" s="4">
        <v>0</v>
      </c>
      <c r="AX218" s="6">
        <f t="shared" si="41"/>
        <v>4</v>
      </c>
      <c r="AY218" s="3">
        <f t="shared" si="42"/>
        <v>20</v>
      </c>
      <c r="AZ218" s="5">
        <f t="shared" si="43"/>
        <v>0.2</v>
      </c>
      <c r="BA218" s="3">
        <v>0</v>
      </c>
      <c r="BB218" s="3">
        <v>0</v>
      </c>
      <c r="BC218" s="3">
        <v>1</v>
      </c>
      <c r="BD218" s="3">
        <v>1</v>
      </c>
      <c r="BE218" s="3">
        <v>1</v>
      </c>
      <c r="BF218" s="3">
        <v>0</v>
      </c>
      <c r="BG218" s="3">
        <v>1</v>
      </c>
      <c r="BH218" s="3">
        <v>1</v>
      </c>
      <c r="BI218" s="3">
        <v>0</v>
      </c>
      <c r="BJ218" s="3">
        <v>0</v>
      </c>
      <c r="BK218" s="3">
        <v>1</v>
      </c>
      <c r="BL218" s="3">
        <v>1</v>
      </c>
      <c r="BM218" s="3">
        <v>1</v>
      </c>
      <c r="BN218" s="3">
        <v>1</v>
      </c>
      <c r="BO218" s="3">
        <v>1</v>
      </c>
      <c r="BP218" s="3">
        <v>0</v>
      </c>
      <c r="BQ218" s="3">
        <v>0</v>
      </c>
      <c r="BR218" s="3">
        <v>1</v>
      </c>
      <c r="BS218" s="3">
        <v>1</v>
      </c>
      <c r="BT218" s="4">
        <v>3</v>
      </c>
      <c r="BU218" s="4">
        <f t="shared" si="44"/>
        <v>15</v>
      </c>
      <c r="BV218" s="3">
        <f t="shared" si="45"/>
        <v>20</v>
      </c>
      <c r="BW218" s="3">
        <f t="shared" si="46"/>
        <v>0.75</v>
      </c>
      <c r="BX218" s="3">
        <f t="shared" si="47"/>
        <v>5</v>
      </c>
      <c r="BY218" s="3">
        <f t="shared" si="48"/>
        <v>10</v>
      </c>
      <c r="BZ218" s="3">
        <f t="shared" si="49"/>
        <v>3</v>
      </c>
    </row>
    <row r="219" spans="1:78" x14ac:dyDescent="0.25">
      <c r="A219" s="15" t="s">
        <v>260</v>
      </c>
      <c r="B219" s="15">
        <v>2</v>
      </c>
      <c r="C219" s="15">
        <v>0</v>
      </c>
      <c r="D219" s="15">
        <v>0</v>
      </c>
      <c r="E219" s="15" t="s">
        <v>353</v>
      </c>
      <c r="F219" s="3">
        <v>1</v>
      </c>
      <c r="G219" s="3">
        <v>0.2</v>
      </c>
      <c r="H219" s="3">
        <v>0.15</v>
      </c>
      <c r="I219" s="3">
        <v>0</v>
      </c>
      <c r="J219" s="5">
        <v>3</v>
      </c>
      <c r="K219" s="3">
        <v>1</v>
      </c>
      <c r="L219" s="3">
        <v>57</v>
      </c>
      <c r="M219" s="3" t="s">
        <v>485</v>
      </c>
      <c r="N219" s="3" t="s">
        <v>486</v>
      </c>
      <c r="O219" s="3" t="s">
        <v>491</v>
      </c>
      <c r="P219" s="3" t="s">
        <v>586</v>
      </c>
      <c r="Q219" s="5" t="s">
        <v>361</v>
      </c>
      <c r="R219" s="3" t="s">
        <v>182</v>
      </c>
      <c r="S219" s="3" t="s">
        <v>182</v>
      </c>
      <c r="T219" s="3" t="s">
        <v>182</v>
      </c>
      <c r="U219" s="3" t="s">
        <v>182</v>
      </c>
      <c r="V219" s="3" t="s">
        <v>182</v>
      </c>
      <c r="W219" s="3" t="s">
        <v>182</v>
      </c>
      <c r="X219" s="3" t="s">
        <v>182</v>
      </c>
      <c r="Y219" s="3" t="s">
        <v>182</v>
      </c>
      <c r="Z219" s="4" t="s">
        <v>182</v>
      </c>
      <c r="AA219" s="18">
        <f t="shared" si="39"/>
        <v>0</v>
      </c>
      <c r="AB219" s="19">
        <f t="shared" si="40"/>
        <v>0</v>
      </c>
      <c r="AC219" s="20">
        <v>0</v>
      </c>
      <c r="AD219" s="3">
        <v>0</v>
      </c>
      <c r="AE219" s="3">
        <v>0</v>
      </c>
      <c r="AF219" s="3">
        <v>1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2</v>
      </c>
      <c r="AR219" s="3">
        <v>0</v>
      </c>
      <c r="AS219" s="3">
        <v>0</v>
      </c>
      <c r="AT219" s="3">
        <v>1</v>
      </c>
      <c r="AU219" s="3">
        <v>0</v>
      </c>
      <c r="AV219" s="3">
        <v>0</v>
      </c>
      <c r="AW219" s="4">
        <v>0</v>
      </c>
      <c r="AX219" s="6">
        <f t="shared" si="41"/>
        <v>4</v>
      </c>
      <c r="AY219" s="3">
        <f t="shared" si="42"/>
        <v>20</v>
      </c>
      <c r="AZ219" s="5">
        <f t="shared" si="43"/>
        <v>0.2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0</v>
      </c>
      <c r="BN219" s="3">
        <v>1</v>
      </c>
      <c r="BO219" s="3">
        <v>1</v>
      </c>
      <c r="BP219" s="3">
        <v>0</v>
      </c>
      <c r="BQ219" s="3">
        <v>0</v>
      </c>
      <c r="BR219" s="3">
        <v>0</v>
      </c>
      <c r="BS219" s="3">
        <v>1</v>
      </c>
      <c r="BT219" s="4">
        <v>0</v>
      </c>
      <c r="BU219" s="4">
        <f t="shared" si="44"/>
        <v>3</v>
      </c>
      <c r="BV219" s="3">
        <f t="shared" si="45"/>
        <v>20</v>
      </c>
      <c r="BW219" s="3">
        <f t="shared" si="46"/>
        <v>0.15</v>
      </c>
      <c r="BX219" s="3">
        <f t="shared" si="47"/>
        <v>0</v>
      </c>
      <c r="BY219" s="3">
        <f t="shared" si="48"/>
        <v>3</v>
      </c>
      <c r="BZ219" s="3">
        <f t="shared" si="49"/>
        <v>3</v>
      </c>
    </row>
    <row r="220" spans="1:78" x14ac:dyDescent="0.25">
      <c r="A220" s="15" t="s">
        <v>261</v>
      </c>
      <c r="B220" s="15">
        <v>2</v>
      </c>
      <c r="C220" s="15">
        <v>6</v>
      </c>
      <c r="D220" s="15">
        <v>0.66666666666666663</v>
      </c>
      <c r="E220" s="15" t="s">
        <v>356</v>
      </c>
      <c r="F220" s="3">
        <v>3</v>
      </c>
      <c r="G220" s="3">
        <v>0.85</v>
      </c>
      <c r="H220" s="3">
        <v>0.75</v>
      </c>
      <c r="I220" s="3">
        <v>3</v>
      </c>
      <c r="J220" s="5">
        <v>12</v>
      </c>
      <c r="K220" s="3">
        <v>0</v>
      </c>
      <c r="L220" s="3">
        <v>62</v>
      </c>
      <c r="M220" s="3" t="s">
        <v>505</v>
      </c>
      <c r="N220" s="3" t="s">
        <v>504</v>
      </c>
      <c r="O220" s="3" t="s">
        <v>483</v>
      </c>
      <c r="Q220" s="5" t="s">
        <v>361</v>
      </c>
      <c r="R220" s="3" t="s">
        <v>180</v>
      </c>
      <c r="S220" s="3" t="s">
        <v>180</v>
      </c>
      <c r="T220" s="3" t="s">
        <v>180</v>
      </c>
      <c r="U220" s="3" t="s">
        <v>182</v>
      </c>
      <c r="V220" s="3" t="s">
        <v>180</v>
      </c>
      <c r="W220" s="3" t="s">
        <v>180</v>
      </c>
      <c r="X220" s="3" t="s">
        <v>182</v>
      </c>
      <c r="Y220" s="3" t="s">
        <v>180</v>
      </c>
      <c r="Z220" s="4" t="s">
        <v>182</v>
      </c>
      <c r="AA220" s="18">
        <f t="shared" si="39"/>
        <v>6</v>
      </c>
      <c r="AB220" s="19">
        <f t="shared" si="40"/>
        <v>0.66666666666666663</v>
      </c>
      <c r="AC220" s="20">
        <v>1</v>
      </c>
      <c r="AD220" s="3">
        <v>1</v>
      </c>
      <c r="AE220" s="3">
        <v>2</v>
      </c>
      <c r="AF220" s="3">
        <v>1</v>
      </c>
      <c r="AG220" s="3">
        <v>2</v>
      </c>
      <c r="AH220" s="3">
        <v>0</v>
      </c>
      <c r="AI220" s="3">
        <v>1</v>
      </c>
      <c r="AJ220" s="3">
        <v>1</v>
      </c>
      <c r="AK220" s="3">
        <v>0</v>
      </c>
      <c r="AL220" s="3">
        <v>1</v>
      </c>
      <c r="AM220" s="3">
        <v>0</v>
      </c>
      <c r="AN220" s="3">
        <v>1</v>
      </c>
      <c r="AO220" s="3">
        <v>1</v>
      </c>
      <c r="AP220" s="3">
        <v>1</v>
      </c>
      <c r="AQ220" s="3">
        <v>1</v>
      </c>
      <c r="AR220" s="3">
        <v>0</v>
      </c>
      <c r="AS220" s="3">
        <v>1</v>
      </c>
      <c r="AT220" s="3">
        <v>1</v>
      </c>
      <c r="AU220" s="3">
        <v>0</v>
      </c>
      <c r="AV220" s="3">
        <v>0</v>
      </c>
      <c r="AW220" s="4">
        <v>1</v>
      </c>
      <c r="AX220" s="6">
        <f t="shared" si="41"/>
        <v>17</v>
      </c>
      <c r="AY220" s="3">
        <f t="shared" si="42"/>
        <v>20</v>
      </c>
      <c r="AZ220" s="5">
        <f t="shared" si="43"/>
        <v>0.85</v>
      </c>
      <c r="BA220" s="3">
        <v>0</v>
      </c>
      <c r="BB220" s="3">
        <v>1</v>
      </c>
      <c r="BC220" s="3">
        <v>1</v>
      </c>
      <c r="BD220" s="3">
        <v>2</v>
      </c>
      <c r="BE220" s="3">
        <v>0</v>
      </c>
      <c r="BF220" s="3">
        <v>0</v>
      </c>
      <c r="BG220" s="3">
        <v>1</v>
      </c>
      <c r="BH220" s="3">
        <v>0</v>
      </c>
      <c r="BI220" s="3">
        <v>0</v>
      </c>
      <c r="BJ220" s="3">
        <v>1</v>
      </c>
      <c r="BK220" s="3">
        <v>1</v>
      </c>
      <c r="BL220" s="3">
        <v>2</v>
      </c>
      <c r="BM220" s="3">
        <v>1</v>
      </c>
      <c r="BN220" s="3">
        <v>1</v>
      </c>
      <c r="BO220" s="3">
        <v>1</v>
      </c>
      <c r="BP220" s="3">
        <v>0</v>
      </c>
      <c r="BQ220" s="3">
        <v>1</v>
      </c>
      <c r="BR220" s="3">
        <v>0</v>
      </c>
      <c r="BS220" s="3">
        <v>1</v>
      </c>
      <c r="BT220" s="4">
        <v>1</v>
      </c>
      <c r="BU220" s="4">
        <f t="shared" si="44"/>
        <v>15</v>
      </c>
      <c r="BV220" s="3">
        <f t="shared" si="45"/>
        <v>20</v>
      </c>
      <c r="BW220" s="3">
        <f t="shared" si="46"/>
        <v>0.75</v>
      </c>
      <c r="BX220" s="3">
        <f t="shared" si="47"/>
        <v>3</v>
      </c>
      <c r="BY220" s="3">
        <f t="shared" si="48"/>
        <v>12</v>
      </c>
      <c r="BZ220" s="3">
        <f t="shared" si="49"/>
        <v>3</v>
      </c>
    </row>
    <row r="221" spans="1:78" x14ac:dyDescent="0.25">
      <c r="A221" s="15" t="s">
        <v>262</v>
      </c>
      <c r="B221" s="15">
        <v>2</v>
      </c>
      <c r="C221" s="15">
        <v>4</v>
      </c>
      <c r="D221" s="15">
        <v>0.44444444444444442</v>
      </c>
      <c r="E221" s="15" t="s">
        <v>356</v>
      </c>
      <c r="F221" s="3">
        <v>3</v>
      </c>
      <c r="G221" s="3">
        <v>0.3</v>
      </c>
      <c r="H221" s="3">
        <v>0</v>
      </c>
      <c r="I221" s="3">
        <v>0</v>
      </c>
      <c r="J221" s="5">
        <v>0</v>
      </c>
      <c r="K221" s="3">
        <v>1</v>
      </c>
      <c r="L221" s="3">
        <v>37</v>
      </c>
      <c r="M221" s="3" t="s">
        <v>505</v>
      </c>
      <c r="N221" s="3" t="s">
        <v>523</v>
      </c>
      <c r="O221" s="3" t="s">
        <v>491</v>
      </c>
      <c r="P221" s="3" t="s">
        <v>587</v>
      </c>
      <c r="Q221" s="5" t="s">
        <v>361</v>
      </c>
      <c r="R221" s="3" t="s">
        <v>182</v>
      </c>
      <c r="S221" s="3" t="s">
        <v>182</v>
      </c>
      <c r="T221" s="3" t="s">
        <v>182</v>
      </c>
      <c r="U221" s="3" t="s">
        <v>180</v>
      </c>
      <c r="V221" s="3" t="s">
        <v>180</v>
      </c>
      <c r="W221" s="3" t="s">
        <v>182</v>
      </c>
      <c r="X221" s="3" t="s">
        <v>180</v>
      </c>
      <c r="Y221" s="3" t="s">
        <v>182</v>
      </c>
      <c r="Z221" s="4" t="s">
        <v>180</v>
      </c>
      <c r="AA221" s="18">
        <f t="shared" si="39"/>
        <v>4</v>
      </c>
      <c r="AB221" s="19">
        <f t="shared" si="40"/>
        <v>0.44444444444444442</v>
      </c>
      <c r="AC221" s="20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1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1</v>
      </c>
      <c r="AW221" s="4">
        <v>2</v>
      </c>
      <c r="AX221" s="6">
        <f t="shared" si="41"/>
        <v>6</v>
      </c>
      <c r="AY221" s="3">
        <f t="shared" si="42"/>
        <v>20</v>
      </c>
      <c r="AZ221" s="5">
        <f t="shared" si="43"/>
        <v>0.3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0</v>
      </c>
      <c r="BQ221" s="3">
        <v>0</v>
      </c>
      <c r="BR221" s="3">
        <v>0</v>
      </c>
      <c r="BS221" s="3">
        <v>0</v>
      </c>
      <c r="BT221" s="4">
        <v>0</v>
      </c>
      <c r="BU221" s="4">
        <f t="shared" si="44"/>
        <v>0</v>
      </c>
      <c r="BV221" s="3">
        <f t="shared" si="45"/>
        <v>20</v>
      </c>
      <c r="BW221" s="3">
        <f t="shared" si="46"/>
        <v>0</v>
      </c>
      <c r="BX221" s="3">
        <f t="shared" si="47"/>
        <v>0</v>
      </c>
      <c r="BY221" s="3">
        <f t="shared" si="48"/>
        <v>0</v>
      </c>
      <c r="BZ221" s="3">
        <f t="shared" si="49"/>
        <v>3</v>
      </c>
    </row>
    <row r="222" spans="1:78" x14ac:dyDescent="0.25">
      <c r="A222" s="15" t="s">
        <v>263</v>
      </c>
      <c r="B222" s="15">
        <v>2</v>
      </c>
      <c r="C222" s="15">
        <v>2</v>
      </c>
      <c r="D222" s="15">
        <v>0.22222222222222221</v>
      </c>
      <c r="E222" s="15" t="s">
        <v>353</v>
      </c>
      <c r="F222" s="3">
        <v>0</v>
      </c>
      <c r="G222" s="3">
        <v>0.65</v>
      </c>
      <c r="H222" s="3">
        <v>1</v>
      </c>
      <c r="I222" s="3">
        <v>4</v>
      </c>
      <c r="J222" s="5">
        <v>16</v>
      </c>
      <c r="K222" s="3">
        <v>0</v>
      </c>
      <c r="L222" s="3">
        <v>30</v>
      </c>
      <c r="M222" s="3" t="s">
        <v>485</v>
      </c>
      <c r="N222" s="3" t="s">
        <v>486</v>
      </c>
      <c r="O222" s="3" t="s">
        <v>491</v>
      </c>
      <c r="P222" s="3" t="s">
        <v>484</v>
      </c>
      <c r="Q222" s="5" t="s">
        <v>361</v>
      </c>
      <c r="R222" s="3" t="s">
        <v>182</v>
      </c>
      <c r="S222" s="3" t="s">
        <v>182</v>
      </c>
      <c r="T222" s="3" t="s">
        <v>180</v>
      </c>
      <c r="U222" s="3" t="s">
        <v>182</v>
      </c>
      <c r="V222" s="3" t="s">
        <v>182</v>
      </c>
      <c r="W222" s="3" t="s">
        <v>180</v>
      </c>
      <c r="X222" s="3" t="s">
        <v>182</v>
      </c>
      <c r="Y222" s="3" t="s">
        <v>182</v>
      </c>
      <c r="Z222" s="4" t="s">
        <v>182</v>
      </c>
      <c r="AA222" s="18">
        <f t="shared" si="39"/>
        <v>2</v>
      </c>
      <c r="AB222" s="19">
        <f t="shared" si="40"/>
        <v>0.22222222222222221</v>
      </c>
      <c r="AC222" s="20">
        <v>0</v>
      </c>
      <c r="AD222" s="3">
        <v>1</v>
      </c>
      <c r="AE222" s="3">
        <v>0</v>
      </c>
      <c r="AF222" s="3">
        <v>2</v>
      </c>
      <c r="AG222" s="3">
        <v>1</v>
      </c>
      <c r="AH222" s="3">
        <v>1</v>
      </c>
      <c r="AI222" s="3">
        <v>1</v>
      </c>
      <c r="AJ222" s="3">
        <v>1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1</v>
      </c>
      <c r="AS222" s="3">
        <v>1</v>
      </c>
      <c r="AT222" s="3">
        <v>1</v>
      </c>
      <c r="AU222" s="3">
        <v>1</v>
      </c>
      <c r="AV222" s="3">
        <v>1</v>
      </c>
      <c r="AW222" s="4">
        <v>1</v>
      </c>
      <c r="AX222" s="6">
        <f t="shared" si="41"/>
        <v>13</v>
      </c>
      <c r="AY222" s="3">
        <f t="shared" si="42"/>
        <v>20</v>
      </c>
      <c r="AZ222" s="5">
        <f t="shared" si="43"/>
        <v>0.65</v>
      </c>
      <c r="BA222" s="3">
        <v>1</v>
      </c>
      <c r="BB222" s="3">
        <v>1</v>
      </c>
      <c r="BC222" s="3">
        <v>1</v>
      </c>
      <c r="BD222" s="3">
        <v>1</v>
      </c>
      <c r="BE222" s="3">
        <v>1</v>
      </c>
      <c r="BF222" s="3">
        <v>1</v>
      </c>
      <c r="BG222" s="3">
        <v>1</v>
      </c>
      <c r="BH222" s="3">
        <v>1</v>
      </c>
      <c r="BI222" s="3">
        <v>0</v>
      </c>
      <c r="BJ222" s="3">
        <v>1</v>
      </c>
      <c r="BK222" s="3">
        <v>2</v>
      </c>
      <c r="BL222" s="3">
        <v>1</v>
      </c>
      <c r="BM222" s="3">
        <v>1</v>
      </c>
      <c r="BN222" s="3">
        <v>1</v>
      </c>
      <c r="BO222" s="3">
        <v>1</v>
      </c>
      <c r="BP222" s="3">
        <v>1</v>
      </c>
      <c r="BQ222" s="3">
        <v>1</v>
      </c>
      <c r="BR222" s="3">
        <v>1</v>
      </c>
      <c r="BS222" s="3">
        <v>1</v>
      </c>
      <c r="BT222" s="4">
        <v>1</v>
      </c>
      <c r="BU222" s="4">
        <f t="shared" si="44"/>
        <v>20</v>
      </c>
      <c r="BV222" s="3">
        <f t="shared" si="45"/>
        <v>20</v>
      </c>
      <c r="BW222" s="3">
        <f t="shared" si="46"/>
        <v>1</v>
      </c>
      <c r="BX222" s="3">
        <f t="shared" si="47"/>
        <v>4</v>
      </c>
      <c r="BY222" s="3">
        <f t="shared" si="48"/>
        <v>16</v>
      </c>
      <c r="BZ222" s="3">
        <f t="shared" si="49"/>
        <v>3</v>
      </c>
    </row>
    <row r="223" spans="1:78" x14ac:dyDescent="0.25">
      <c r="A223" s="15" t="s">
        <v>264</v>
      </c>
      <c r="B223" s="15">
        <v>2</v>
      </c>
      <c r="C223" s="15">
        <v>2</v>
      </c>
      <c r="D223" s="15">
        <v>0.22222222222222221</v>
      </c>
      <c r="E223" s="15" t="s">
        <v>353</v>
      </c>
      <c r="F223" s="3">
        <v>2</v>
      </c>
      <c r="G223" s="3">
        <v>1.263157894736842</v>
      </c>
      <c r="H223" s="3">
        <v>0</v>
      </c>
      <c r="I223" s="3">
        <v>0</v>
      </c>
      <c r="J223" s="5">
        <v>0</v>
      </c>
      <c r="K223" s="3">
        <v>1</v>
      </c>
      <c r="L223" s="3">
        <v>36</v>
      </c>
      <c r="M223" s="3" t="s">
        <v>485</v>
      </c>
      <c r="N223" s="3" t="s">
        <v>500</v>
      </c>
      <c r="O223" s="3" t="s">
        <v>483</v>
      </c>
      <c r="P223" s="3" t="s">
        <v>547</v>
      </c>
      <c r="Q223" s="5" t="s">
        <v>361</v>
      </c>
      <c r="R223" s="3" t="s">
        <v>180</v>
      </c>
      <c r="S223" s="3" t="s">
        <v>182</v>
      </c>
      <c r="T223" s="3" t="s">
        <v>182</v>
      </c>
      <c r="U223" s="3" t="s">
        <v>182</v>
      </c>
      <c r="V223" s="3" t="s">
        <v>180</v>
      </c>
      <c r="W223" s="3" t="s">
        <v>182</v>
      </c>
      <c r="X223" s="3" t="s">
        <v>182</v>
      </c>
      <c r="Y223" s="3" t="s">
        <v>182</v>
      </c>
      <c r="Z223" s="4" t="s">
        <v>182</v>
      </c>
      <c r="AA223" s="18">
        <f t="shared" si="39"/>
        <v>2</v>
      </c>
      <c r="AB223" s="19">
        <f t="shared" si="40"/>
        <v>0.22222222222222221</v>
      </c>
      <c r="AC223" s="20">
        <v>1</v>
      </c>
      <c r="AD223" s="3">
        <v>2</v>
      </c>
      <c r="AE223" s="3">
        <v>1</v>
      </c>
      <c r="AF223" s="3">
        <v>2</v>
      </c>
      <c r="AG223" s="3">
        <v>2</v>
      </c>
      <c r="AH223" s="3">
        <v>1</v>
      </c>
      <c r="AI223" s="3">
        <v>1</v>
      </c>
      <c r="AJ223" s="3">
        <v>1</v>
      </c>
      <c r="AK223" s="3">
        <v>1</v>
      </c>
      <c r="AL223" s="3">
        <v>1</v>
      </c>
      <c r="AM223" s="3">
        <v>0</v>
      </c>
      <c r="AN223" s="3">
        <v>1</v>
      </c>
      <c r="AO223" s="3">
        <v>1</v>
      </c>
      <c r="AP223" s="3">
        <v>2</v>
      </c>
      <c r="AQ223" s="3">
        <v>0</v>
      </c>
      <c r="AS223" s="3">
        <v>1</v>
      </c>
      <c r="AT223" s="3">
        <v>2</v>
      </c>
      <c r="AU223" s="3">
        <v>1</v>
      </c>
      <c r="AV223" s="3">
        <v>1</v>
      </c>
      <c r="AW223" s="4">
        <v>2</v>
      </c>
      <c r="AX223" s="6">
        <f t="shared" si="41"/>
        <v>24</v>
      </c>
      <c r="AY223" s="3">
        <f t="shared" si="42"/>
        <v>19</v>
      </c>
      <c r="AZ223" s="5">
        <f t="shared" si="43"/>
        <v>1.263157894736842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4">
        <v>0</v>
      </c>
      <c r="BU223" s="4">
        <f t="shared" si="44"/>
        <v>0</v>
      </c>
      <c r="BV223" s="3">
        <f t="shared" si="45"/>
        <v>20</v>
      </c>
      <c r="BW223" s="3">
        <f t="shared" si="46"/>
        <v>0</v>
      </c>
      <c r="BX223" s="3">
        <f t="shared" si="47"/>
        <v>0</v>
      </c>
      <c r="BY223" s="3">
        <f t="shared" si="48"/>
        <v>0</v>
      </c>
      <c r="BZ223" s="3">
        <f t="shared" si="49"/>
        <v>3</v>
      </c>
    </row>
    <row r="224" spans="1:78" x14ac:dyDescent="0.25">
      <c r="A224" s="15" t="s">
        <v>265</v>
      </c>
      <c r="B224" s="15">
        <v>2</v>
      </c>
      <c r="C224" s="15">
        <v>0</v>
      </c>
      <c r="D224" s="15">
        <v>0</v>
      </c>
      <c r="E224" s="15" t="s">
        <v>353</v>
      </c>
      <c r="F224" s="3">
        <v>3</v>
      </c>
      <c r="G224" s="3">
        <v>0</v>
      </c>
      <c r="H224" s="3">
        <v>0</v>
      </c>
      <c r="I224" s="3">
        <v>0</v>
      </c>
      <c r="J224" s="5">
        <v>0</v>
      </c>
      <c r="K224" s="3">
        <v>0</v>
      </c>
      <c r="L224" s="3">
        <v>25</v>
      </c>
      <c r="M224" s="3" t="s">
        <v>488</v>
      </c>
      <c r="N224" s="3" t="s">
        <v>486</v>
      </c>
      <c r="O224" s="3" t="s">
        <v>494</v>
      </c>
      <c r="P224" s="3" t="s">
        <v>499</v>
      </c>
      <c r="Q224" s="5" t="s">
        <v>361</v>
      </c>
      <c r="R224" s="3" t="s">
        <v>182</v>
      </c>
      <c r="S224" s="3" t="s">
        <v>182</v>
      </c>
      <c r="T224" s="3" t="s">
        <v>182</v>
      </c>
      <c r="U224" s="3" t="s">
        <v>182</v>
      </c>
      <c r="V224" s="3" t="s">
        <v>182</v>
      </c>
      <c r="W224" s="3" t="s">
        <v>182</v>
      </c>
      <c r="X224" s="3" t="s">
        <v>182</v>
      </c>
      <c r="Y224" s="3" t="s">
        <v>182</v>
      </c>
      <c r="Z224" s="4" t="s">
        <v>182</v>
      </c>
      <c r="AA224" s="18">
        <f t="shared" si="39"/>
        <v>0</v>
      </c>
      <c r="AB224" s="19">
        <f t="shared" si="40"/>
        <v>0</v>
      </c>
      <c r="AC224" s="20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4">
        <v>0</v>
      </c>
      <c r="AX224" s="6">
        <f t="shared" si="41"/>
        <v>0</v>
      </c>
      <c r="AY224" s="3">
        <f t="shared" si="42"/>
        <v>20</v>
      </c>
      <c r="AZ224" s="5">
        <f t="shared" si="43"/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  <c r="BO224" s="3">
        <v>0</v>
      </c>
      <c r="BP224" s="3">
        <v>0</v>
      </c>
      <c r="BQ224" s="3">
        <v>0</v>
      </c>
      <c r="BR224" s="3">
        <v>0</v>
      </c>
      <c r="BS224" s="3">
        <v>0</v>
      </c>
      <c r="BT224" s="4">
        <v>0</v>
      </c>
      <c r="BU224" s="4">
        <f t="shared" si="44"/>
        <v>0</v>
      </c>
      <c r="BV224" s="3">
        <f t="shared" si="45"/>
        <v>20</v>
      </c>
      <c r="BW224" s="3">
        <f t="shared" si="46"/>
        <v>0</v>
      </c>
      <c r="BX224" s="3">
        <f t="shared" si="47"/>
        <v>0</v>
      </c>
      <c r="BY224" s="3">
        <f t="shared" si="48"/>
        <v>0</v>
      </c>
      <c r="BZ224" s="3">
        <f t="shared" si="49"/>
        <v>3</v>
      </c>
    </row>
    <row r="225" spans="1:78" x14ac:dyDescent="0.25">
      <c r="A225" s="15" t="s">
        <v>266</v>
      </c>
      <c r="B225" s="15">
        <v>2</v>
      </c>
      <c r="C225" s="15">
        <v>0</v>
      </c>
      <c r="D225" s="15">
        <v>0</v>
      </c>
      <c r="E225" s="15" t="s">
        <v>353</v>
      </c>
      <c r="F225" s="3">
        <v>1</v>
      </c>
      <c r="G225" s="3">
        <v>0</v>
      </c>
      <c r="H225" s="3">
        <v>0</v>
      </c>
      <c r="I225" s="3">
        <v>0</v>
      </c>
      <c r="J225" s="5">
        <v>0</v>
      </c>
      <c r="K225" s="3">
        <v>0</v>
      </c>
      <c r="L225" s="3">
        <v>33</v>
      </c>
      <c r="M225" s="3" t="s">
        <v>485</v>
      </c>
      <c r="N225" s="3" t="s">
        <v>486</v>
      </c>
      <c r="O225" s="3" t="s">
        <v>489</v>
      </c>
      <c r="P225" s="3" t="s">
        <v>182</v>
      </c>
      <c r="Q225" s="5" t="s">
        <v>363</v>
      </c>
      <c r="R225" s="3" t="s">
        <v>182</v>
      </c>
      <c r="S225" s="3" t="s">
        <v>182</v>
      </c>
      <c r="U225" s="3" t="s">
        <v>182</v>
      </c>
      <c r="V225" s="3" t="s">
        <v>182</v>
      </c>
      <c r="W225" s="3" t="s">
        <v>182</v>
      </c>
      <c r="X225" s="3" t="s">
        <v>182</v>
      </c>
      <c r="Y225" s="3" t="s">
        <v>182</v>
      </c>
      <c r="Z225" s="4" t="s">
        <v>182</v>
      </c>
      <c r="AA225" s="18">
        <f t="shared" si="39"/>
        <v>0</v>
      </c>
      <c r="AB225" s="19">
        <f t="shared" si="40"/>
        <v>0</v>
      </c>
      <c r="AC225" s="20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4">
        <v>0</v>
      </c>
      <c r="AX225" s="6">
        <f t="shared" si="41"/>
        <v>0</v>
      </c>
      <c r="AY225" s="3">
        <f t="shared" si="42"/>
        <v>20</v>
      </c>
      <c r="AZ225" s="5">
        <f t="shared" si="43"/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4">
        <v>0</v>
      </c>
      <c r="BU225" s="4">
        <f t="shared" si="44"/>
        <v>0</v>
      </c>
      <c r="BV225" s="3">
        <f t="shared" si="45"/>
        <v>20</v>
      </c>
      <c r="BW225" s="3">
        <f t="shared" si="46"/>
        <v>0</v>
      </c>
      <c r="BX225" s="3">
        <f t="shared" si="47"/>
        <v>0</v>
      </c>
      <c r="BY225" s="3">
        <f t="shared" si="48"/>
        <v>0</v>
      </c>
      <c r="BZ225" s="3">
        <f t="shared" si="49"/>
        <v>3</v>
      </c>
    </row>
    <row r="226" spans="1:78" x14ac:dyDescent="0.25">
      <c r="A226" s="15" t="s">
        <v>267</v>
      </c>
      <c r="B226" s="15">
        <v>3</v>
      </c>
      <c r="C226" s="15">
        <v>0</v>
      </c>
      <c r="D226" s="15">
        <v>0</v>
      </c>
      <c r="E226" s="15" t="s">
        <v>353</v>
      </c>
      <c r="F226" s="3">
        <v>0</v>
      </c>
      <c r="G226" s="3">
        <v>0</v>
      </c>
      <c r="H226" s="3">
        <v>0</v>
      </c>
      <c r="I226" s="3">
        <v>0</v>
      </c>
      <c r="J226" s="5">
        <v>0</v>
      </c>
      <c r="K226" s="3">
        <v>0</v>
      </c>
      <c r="L226" s="3">
        <v>31</v>
      </c>
      <c r="M226" s="3" t="s">
        <v>485</v>
      </c>
      <c r="N226" s="3" t="s">
        <v>486</v>
      </c>
      <c r="O226" s="3" t="s">
        <v>491</v>
      </c>
      <c r="P226" s="3" t="s">
        <v>182</v>
      </c>
      <c r="Q226" s="5" t="s">
        <v>361</v>
      </c>
      <c r="R226" s="15" t="s">
        <v>182</v>
      </c>
      <c r="S226" s="15" t="s">
        <v>182</v>
      </c>
      <c r="T226" s="15" t="s">
        <v>182</v>
      </c>
      <c r="U226" s="15" t="s">
        <v>182</v>
      </c>
      <c r="V226" s="15" t="s">
        <v>182</v>
      </c>
      <c r="W226" s="15" t="s">
        <v>182</v>
      </c>
      <c r="X226" s="15" t="s">
        <v>182</v>
      </c>
      <c r="Y226" s="15" t="s">
        <v>182</v>
      </c>
      <c r="Z226" s="21" t="s">
        <v>182</v>
      </c>
      <c r="AA226" s="18">
        <f t="shared" ref="AA226:AA257" si="50">COUNTIF(R226:Z226, "Yes")</f>
        <v>0</v>
      </c>
      <c r="AB226" s="19">
        <f t="shared" ref="AB226:AB257" si="51">AA226/COUNTA(R226:Z226)</f>
        <v>0</v>
      </c>
      <c r="AC226" s="20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4">
        <v>0</v>
      </c>
      <c r="AX226" s="6">
        <f t="shared" si="41"/>
        <v>0</v>
      </c>
      <c r="AY226" s="3">
        <f t="shared" si="42"/>
        <v>20</v>
      </c>
      <c r="AZ226" s="5">
        <f t="shared" si="43"/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4">
        <v>0</v>
      </c>
      <c r="BU226" s="4">
        <f t="shared" si="44"/>
        <v>0</v>
      </c>
      <c r="BV226" s="3">
        <f t="shared" si="45"/>
        <v>20</v>
      </c>
      <c r="BW226" s="3">
        <f t="shared" si="46"/>
        <v>0</v>
      </c>
      <c r="BX226" s="3">
        <f t="shared" si="47"/>
        <v>0</v>
      </c>
      <c r="BY226" s="3">
        <f t="shared" si="48"/>
        <v>0</v>
      </c>
      <c r="BZ226" s="3">
        <f t="shared" si="49"/>
        <v>3</v>
      </c>
    </row>
    <row r="227" spans="1:78" x14ac:dyDescent="0.25">
      <c r="A227" s="15" t="s">
        <v>268</v>
      </c>
      <c r="B227" s="15">
        <v>3</v>
      </c>
      <c r="C227" s="15">
        <v>0</v>
      </c>
      <c r="D227" s="15">
        <v>0</v>
      </c>
      <c r="E227" s="15" t="s">
        <v>353</v>
      </c>
      <c r="F227" s="3">
        <v>3</v>
      </c>
      <c r="G227" s="3">
        <v>0</v>
      </c>
      <c r="H227" s="3">
        <v>0</v>
      </c>
      <c r="I227" s="3">
        <v>0</v>
      </c>
      <c r="J227" s="5">
        <v>0</v>
      </c>
      <c r="K227" s="3">
        <v>0</v>
      </c>
      <c r="L227" s="3">
        <v>32</v>
      </c>
      <c r="M227" s="3" t="s">
        <v>481</v>
      </c>
      <c r="N227" s="3" t="s">
        <v>504</v>
      </c>
      <c r="O227" s="3" t="s">
        <v>483</v>
      </c>
      <c r="P227" s="3" t="s">
        <v>499</v>
      </c>
      <c r="Q227" s="5" t="s">
        <v>364</v>
      </c>
      <c r="R227" s="15" t="s">
        <v>182</v>
      </c>
      <c r="S227" s="15" t="s">
        <v>182</v>
      </c>
      <c r="T227" s="15" t="s">
        <v>182</v>
      </c>
      <c r="U227" s="15" t="s">
        <v>182</v>
      </c>
      <c r="V227" s="15" t="s">
        <v>182</v>
      </c>
      <c r="W227" s="15" t="s">
        <v>182</v>
      </c>
      <c r="X227" s="15" t="s">
        <v>182</v>
      </c>
      <c r="Y227" s="15" t="s">
        <v>182</v>
      </c>
      <c r="Z227" s="21" t="s">
        <v>182</v>
      </c>
      <c r="AA227" s="18">
        <f t="shared" si="50"/>
        <v>0</v>
      </c>
      <c r="AB227" s="19">
        <f t="shared" si="51"/>
        <v>0</v>
      </c>
      <c r="AC227" s="20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4">
        <v>0</v>
      </c>
      <c r="AX227" s="6">
        <f t="shared" si="41"/>
        <v>0</v>
      </c>
      <c r="AY227" s="3">
        <f t="shared" si="42"/>
        <v>20</v>
      </c>
      <c r="AZ227" s="5">
        <f t="shared" si="43"/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4">
        <v>0</v>
      </c>
      <c r="BU227" s="4">
        <f t="shared" si="44"/>
        <v>0</v>
      </c>
      <c r="BV227" s="3">
        <f t="shared" si="45"/>
        <v>20</v>
      </c>
      <c r="BW227" s="3">
        <f t="shared" si="46"/>
        <v>0</v>
      </c>
      <c r="BX227" s="3">
        <f t="shared" si="47"/>
        <v>0</v>
      </c>
      <c r="BY227" s="3">
        <f t="shared" si="48"/>
        <v>0</v>
      </c>
      <c r="BZ227" s="3">
        <f t="shared" si="49"/>
        <v>3</v>
      </c>
    </row>
    <row r="228" spans="1:78" x14ac:dyDescent="0.25">
      <c r="A228" s="15" t="s">
        <v>269</v>
      </c>
      <c r="B228" s="15">
        <v>3</v>
      </c>
      <c r="C228" s="15">
        <v>3</v>
      </c>
      <c r="D228" s="15">
        <v>0.33333333333333331</v>
      </c>
      <c r="E228" s="15" t="s">
        <v>353</v>
      </c>
      <c r="F228" s="3">
        <v>3</v>
      </c>
      <c r="G228" s="3">
        <v>0.55000000000000004</v>
      </c>
      <c r="H228" s="3">
        <v>0.95</v>
      </c>
      <c r="I228" s="3">
        <v>3</v>
      </c>
      <c r="J228" s="5">
        <v>16</v>
      </c>
      <c r="K228" s="3">
        <v>1</v>
      </c>
      <c r="L228" s="3">
        <v>27</v>
      </c>
      <c r="M228" s="3" t="s">
        <v>505</v>
      </c>
      <c r="N228" s="3" t="s">
        <v>486</v>
      </c>
      <c r="O228" s="3" t="s">
        <v>494</v>
      </c>
      <c r="P228" s="3" t="s">
        <v>182</v>
      </c>
      <c r="Q228" s="5" t="s">
        <v>363</v>
      </c>
      <c r="R228" s="15" t="s">
        <v>180</v>
      </c>
      <c r="S228" s="15" t="s">
        <v>180</v>
      </c>
      <c r="T228" s="15" t="s">
        <v>180</v>
      </c>
      <c r="U228" s="15" t="s">
        <v>182</v>
      </c>
      <c r="V228" s="15" t="s">
        <v>182</v>
      </c>
      <c r="W228" s="15" t="s">
        <v>182</v>
      </c>
      <c r="X228" s="15" t="s">
        <v>182</v>
      </c>
      <c r="Y228" s="15" t="s">
        <v>182</v>
      </c>
      <c r="Z228" s="21" t="s">
        <v>182</v>
      </c>
      <c r="AA228" s="18">
        <f t="shared" si="50"/>
        <v>3</v>
      </c>
      <c r="AB228" s="19">
        <f t="shared" si="51"/>
        <v>0.33333333333333331</v>
      </c>
      <c r="AC228" s="20">
        <v>0</v>
      </c>
      <c r="AD228" s="3">
        <v>0</v>
      </c>
      <c r="AE228" s="3">
        <v>0</v>
      </c>
      <c r="AF228" s="3">
        <v>1</v>
      </c>
      <c r="AG228" s="3">
        <v>2</v>
      </c>
      <c r="AH228" s="3">
        <v>0</v>
      </c>
      <c r="AI228" s="3">
        <v>1</v>
      </c>
      <c r="AJ228" s="3">
        <v>0</v>
      </c>
      <c r="AK228" s="3">
        <v>1</v>
      </c>
      <c r="AL228" s="3">
        <v>1</v>
      </c>
      <c r="AM228" s="3">
        <v>0</v>
      </c>
      <c r="AN228" s="3">
        <v>0</v>
      </c>
      <c r="AO228" s="3">
        <v>0</v>
      </c>
      <c r="AP228" s="3">
        <v>1</v>
      </c>
      <c r="AQ228" s="3">
        <v>0</v>
      </c>
      <c r="AR228" s="3">
        <v>2</v>
      </c>
      <c r="AS228" s="3">
        <v>2</v>
      </c>
      <c r="AT228" s="3">
        <v>0</v>
      </c>
      <c r="AU228" s="3">
        <v>0</v>
      </c>
      <c r="AV228" s="3">
        <v>0</v>
      </c>
      <c r="AW228" s="4">
        <v>0</v>
      </c>
      <c r="AX228" s="6">
        <f t="shared" si="41"/>
        <v>11</v>
      </c>
      <c r="AY228" s="3">
        <f t="shared" si="42"/>
        <v>20</v>
      </c>
      <c r="AZ228" s="5">
        <f t="shared" si="43"/>
        <v>0.55000000000000004</v>
      </c>
      <c r="BA228" s="3">
        <v>1</v>
      </c>
      <c r="BB228" s="3">
        <v>1</v>
      </c>
      <c r="BC228" s="3">
        <v>1</v>
      </c>
      <c r="BD228" s="3">
        <v>1</v>
      </c>
      <c r="BE228" s="3">
        <v>0</v>
      </c>
      <c r="BF228" s="3">
        <v>0</v>
      </c>
      <c r="BG228" s="3">
        <v>3</v>
      </c>
      <c r="BH228" s="3">
        <v>2</v>
      </c>
      <c r="BI228" s="3">
        <v>0</v>
      </c>
      <c r="BJ228" s="3">
        <v>1</v>
      </c>
      <c r="BK228" s="3">
        <v>1</v>
      </c>
      <c r="BL228" s="3">
        <v>1</v>
      </c>
      <c r="BM228" s="3">
        <v>2</v>
      </c>
      <c r="BN228" s="3">
        <v>1</v>
      </c>
      <c r="BO228" s="3">
        <v>1</v>
      </c>
      <c r="BP228" s="3">
        <v>0</v>
      </c>
      <c r="BQ228" s="3">
        <v>0</v>
      </c>
      <c r="BR228" s="3">
        <v>1</v>
      </c>
      <c r="BS228" s="3">
        <v>1</v>
      </c>
      <c r="BT228" s="4">
        <v>1</v>
      </c>
      <c r="BU228" s="4">
        <f t="shared" si="44"/>
        <v>19</v>
      </c>
      <c r="BV228" s="3">
        <f t="shared" si="45"/>
        <v>20</v>
      </c>
      <c r="BW228" s="3">
        <f t="shared" si="46"/>
        <v>0.95</v>
      </c>
      <c r="BX228" s="3">
        <f t="shared" si="47"/>
        <v>3</v>
      </c>
      <c r="BY228" s="3">
        <f t="shared" si="48"/>
        <v>16</v>
      </c>
      <c r="BZ228" s="3">
        <f t="shared" si="49"/>
        <v>3</v>
      </c>
    </row>
    <row r="229" spans="1:78" x14ac:dyDescent="0.25">
      <c r="A229" s="15" t="s">
        <v>270</v>
      </c>
      <c r="B229" s="15">
        <v>3</v>
      </c>
      <c r="C229" s="15">
        <v>6</v>
      </c>
      <c r="D229" s="15">
        <v>0.66666666666666663</v>
      </c>
      <c r="E229" s="15" t="s">
        <v>356</v>
      </c>
      <c r="F229" s="3">
        <v>0</v>
      </c>
      <c r="G229" s="3">
        <v>0.05</v>
      </c>
      <c r="H229" s="3">
        <v>0.6</v>
      </c>
      <c r="I229" s="3">
        <v>2</v>
      </c>
      <c r="J229" s="5">
        <v>10</v>
      </c>
      <c r="K229" s="3">
        <v>1</v>
      </c>
      <c r="L229" s="3">
        <v>27</v>
      </c>
      <c r="M229" s="3" t="s">
        <v>505</v>
      </c>
      <c r="N229" s="3" t="s">
        <v>509</v>
      </c>
      <c r="O229" s="3" t="s">
        <v>483</v>
      </c>
      <c r="P229" s="3" t="s">
        <v>539</v>
      </c>
      <c r="Q229" s="5" t="s">
        <v>362</v>
      </c>
      <c r="R229" s="15" t="s">
        <v>180</v>
      </c>
      <c r="S229" s="15" t="s">
        <v>180</v>
      </c>
      <c r="T229" s="15" t="s">
        <v>180</v>
      </c>
      <c r="U229" s="15" t="s">
        <v>180</v>
      </c>
      <c r="V229" s="15" t="s">
        <v>180</v>
      </c>
      <c r="W229" s="15" t="s">
        <v>180</v>
      </c>
      <c r="X229" s="15" t="s">
        <v>182</v>
      </c>
      <c r="Y229" s="15" t="s">
        <v>182</v>
      </c>
      <c r="Z229" s="21" t="s">
        <v>182</v>
      </c>
      <c r="AA229" s="18">
        <f t="shared" si="50"/>
        <v>6</v>
      </c>
      <c r="AB229" s="19">
        <f t="shared" si="51"/>
        <v>0.66666666666666663</v>
      </c>
      <c r="AC229" s="20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1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4">
        <v>0</v>
      </c>
      <c r="AX229" s="6">
        <f t="shared" si="41"/>
        <v>1</v>
      </c>
      <c r="AY229" s="3">
        <f t="shared" si="42"/>
        <v>20</v>
      </c>
      <c r="AZ229" s="5">
        <f t="shared" si="43"/>
        <v>0.05</v>
      </c>
      <c r="BA229" s="3">
        <v>1</v>
      </c>
      <c r="BB229" s="3">
        <v>1</v>
      </c>
      <c r="BC229" s="3">
        <v>1</v>
      </c>
      <c r="BD229" s="3">
        <v>1</v>
      </c>
      <c r="BE229" s="3">
        <v>1</v>
      </c>
      <c r="BF229" s="3">
        <v>0</v>
      </c>
      <c r="BG229" s="3">
        <v>1</v>
      </c>
      <c r="BH229" s="3">
        <v>1</v>
      </c>
      <c r="BI229" s="3">
        <v>0</v>
      </c>
      <c r="BJ229" s="3">
        <v>1</v>
      </c>
      <c r="BK229" s="3">
        <v>1</v>
      </c>
      <c r="BL229" s="3">
        <v>1</v>
      </c>
      <c r="BM229" s="3">
        <v>0</v>
      </c>
      <c r="BN229" s="3">
        <v>1</v>
      </c>
      <c r="BO229" s="3">
        <v>1</v>
      </c>
      <c r="BP229" s="3">
        <v>0</v>
      </c>
      <c r="BQ229" s="3">
        <v>0</v>
      </c>
      <c r="BR229" s="3">
        <v>0</v>
      </c>
      <c r="BS229" s="3">
        <v>0</v>
      </c>
      <c r="BT229" s="4">
        <v>0</v>
      </c>
      <c r="BU229" s="4">
        <f t="shared" si="44"/>
        <v>12</v>
      </c>
      <c r="BV229" s="3">
        <f t="shared" si="45"/>
        <v>20</v>
      </c>
      <c r="BW229" s="3">
        <f t="shared" si="46"/>
        <v>0.6</v>
      </c>
      <c r="BX229" s="3">
        <f t="shared" si="47"/>
        <v>2</v>
      </c>
      <c r="BY229" s="3">
        <f t="shared" si="48"/>
        <v>10</v>
      </c>
      <c r="BZ229" s="3">
        <f t="shared" si="49"/>
        <v>3</v>
      </c>
    </row>
    <row r="230" spans="1:78" x14ac:dyDescent="0.25">
      <c r="A230" s="15" t="s">
        <v>271</v>
      </c>
      <c r="B230" s="15">
        <v>3</v>
      </c>
      <c r="C230" s="15">
        <v>1</v>
      </c>
      <c r="D230" s="15">
        <v>0.1111111111111111</v>
      </c>
      <c r="E230" s="15" t="s">
        <v>353</v>
      </c>
      <c r="F230" s="3">
        <v>2</v>
      </c>
      <c r="G230" s="3">
        <v>0.95</v>
      </c>
      <c r="H230" s="3">
        <v>0.25</v>
      </c>
      <c r="I230" s="3">
        <v>0</v>
      </c>
      <c r="J230" s="5">
        <v>5</v>
      </c>
      <c r="K230" s="3">
        <v>1</v>
      </c>
      <c r="L230" s="3">
        <v>36</v>
      </c>
      <c r="M230" s="3" t="s">
        <v>505</v>
      </c>
      <c r="N230" s="3" t="s">
        <v>497</v>
      </c>
      <c r="O230" s="3" t="s">
        <v>491</v>
      </c>
      <c r="P230" s="3" t="s">
        <v>588</v>
      </c>
      <c r="Q230" s="5" t="s">
        <v>361</v>
      </c>
      <c r="R230" s="15" t="s">
        <v>182</v>
      </c>
      <c r="S230" s="15" t="s">
        <v>182</v>
      </c>
      <c r="T230" s="15" t="s">
        <v>182</v>
      </c>
      <c r="U230" s="15" t="s">
        <v>182</v>
      </c>
      <c r="V230" s="15" t="s">
        <v>182</v>
      </c>
      <c r="W230" s="15" t="s">
        <v>182</v>
      </c>
      <c r="X230" s="15" t="s">
        <v>182</v>
      </c>
      <c r="Y230" s="15" t="s">
        <v>182</v>
      </c>
      <c r="Z230" s="21" t="s">
        <v>180</v>
      </c>
      <c r="AA230" s="18">
        <f t="shared" si="50"/>
        <v>1</v>
      </c>
      <c r="AB230" s="19">
        <f t="shared" si="51"/>
        <v>0.1111111111111111</v>
      </c>
      <c r="AC230" s="20">
        <v>0</v>
      </c>
      <c r="AD230" s="3">
        <v>1</v>
      </c>
      <c r="AE230" s="3">
        <v>0</v>
      </c>
      <c r="AF230" s="3">
        <v>2</v>
      </c>
      <c r="AG230" s="3">
        <v>1</v>
      </c>
      <c r="AH230" s="3">
        <v>0</v>
      </c>
      <c r="AI230" s="3">
        <v>2</v>
      </c>
      <c r="AJ230" s="3">
        <v>0</v>
      </c>
      <c r="AK230" s="3">
        <v>1</v>
      </c>
      <c r="AL230" s="3">
        <v>2</v>
      </c>
      <c r="AM230" s="3">
        <v>0</v>
      </c>
      <c r="AN230" s="3">
        <v>1</v>
      </c>
      <c r="AO230" s="3">
        <v>1</v>
      </c>
      <c r="AP230" s="3">
        <v>1</v>
      </c>
      <c r="AQ230" s="3">
        <v>1</v>
      </c>
      <c r="AR230" s="3">
        <v>1</v>
      </c>
      <c r="AS230" s="3">
        <v>2</v>
      </c>
      <c r="AT230" s="3">
        <v>1</v>
      </c>
      <c r="AU230" s="3">
        <v>0</v>
      </c>
      <c r="AV230" s="3">
        <v>1</v>
      </c>
      <c r="AW230" s="4">
        <v>1</v>
      </c>
      <c r="AX230" s="6">
        <f t="shared" si="41"/>
        <v>19</v>
      </c>
      <c r="AY230" s="3">
        <f t="shared" si="42"/>
        <v>20</v>
      </c>
      <c r="AZ230" s="5">
        <f t="shared" si="43"/>
        <v>0.95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1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2</v>
      </c>
      <c r="BP230" s="3">
        <v>1</v>
      </c>
      <c r="BQ230" s="3">
        <v>0</v>
      </c>
      <c r="BR230" s="3">
        <v>0</v>
      </c>
      <c r="BS230" s="3">
        <v>1</v>
      </c>
      <c r="BT230" s="4">
        <v>0</v>
      </c>
      <c r="BU230" s="4">
        <f t="shared" si="44"/>
        <v>5</v>
      </c>
      <c r="BV230" s="3">
        <f t="shared" si="45"/>
        <v>20</v>
      </c>
      <c r="BW230" s="3">
        <f t="shared" si="46"/>
        <v>0.25</v>
      </c>
      <c r="BX230" s="3">
        <f t="shared" si="47"/>
        <v>0</v>
      </c>
      <c r="BY230" s="3">
        <f t="shared" si="48"/>
        <v>5</v>
      </c>
      <c r="BZ230" s="3">
        <f t="shared" si="49"/>
        <v>3</v>
      </c>
    </row>
    <row r="231" spans="1:78" x14ac:dyDescent="0.25">
      <c r="A231" s="15" t="s">
        <v>272</v>
      </c>
      <c r="B231" s="15">
        <v>3</v>
      </c>
      <c r="C231" s="15">
        <v>3</v>
      </c>
      <c r="D231" s="15">
        <v>0.33333333333333331</v>
      </c>
      <c r="E231" s="15" t="s">
        <v>353</v>
      </c>
      <c r="F231" s="3">
        <v>1</v>
      </c>
      <c r="G231" s="3">
        <v>0.1</v>
      </c>
      <c r="H231" s="3">
        <v>0.45</v>
      </c>
      <c r="I231" s="3">
        <v>1</v>
      </c>
      <c r="J231" s="5">
        <v>8</v>
      </c>
      <c r="K231" s="3">
        <v>1</v>
      </c>
      <c r="L231" s="3">
        <v>48</v>
      </c>
      <c r="M231" s="3" t="s">
        <v>485</v>
      </c>
      <c r="N231" s="3" t="s">
        <v>486</v>
      </c>
      <c r="O231" s="3" t="s">
        <v>528</v>
      </c>
      <c r="P231" s="3" t="s">
        <v>516</v>
      </c>
      <c r="Q231" s="5" t="s">
        <v>361</v>
      </c>
      <c r="R231" s="15" t="s">
        <v>182</v>
      </c>
      <c r="S231" s="15" t="s">
        <v>180</v>
      </c>
      <c r="T231" s="15" t="s">
        <v>180</v>
      </c>
      <c r="U231" s="15" t="s">
        <v>182</v>
      </c>
      <c r="V231" s="15" t="s">
        <v>180</v>
      </c>
      <c r="W231" s="15" t="s">
        <v>182</v>
      </c>
      <c r="X231" s="15" t="s">
        <v>182</v>
      </c>
      <c r="Y231" s="15" t="s">
        <v>182</v>
      </c>
      <c r="Z231" s="21" t="s">
        <v>182</v>
      </c>
      <c r="AA231" s="18">
        <f t="shared" si="50"/>
        <v>3</v>
      </c>
      <c r="AB231" s="19">
        <f t="shared" si="51"/>
        <v>0.33333333333333331</v>
      </c>
      <c r="AC231" s="20">
        <v>0</v>
      </c>
      <c r="AD231" s="3">
        <v>1</v>
      </c>
      <c r="AE231" s="3">
        <v>0</v>
      </c>
      <c r="AF231" s="3">
        <v>1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4">
        <v>0</v>
      </c>
      <c r="AX231" s="6">
        <f t="shared" si="41"/>
        <v>2</v>
      </c>
      <c r="AY231" s="3">
        <f t="shared" si="42"/>
        <v>20</v>
      </c>
      <c r="AZ231" s="5">
        <f t="shared" si="43"/>
        <v>0.1</v>
      </c>
      <c r="BA231" s="3">
        <v>0</v>
      </c>
      <c r="BB231" s="3">
        <v>0</v>
      </c>
      <c r="BC231" s="3">
        <v>1</v>
      </c>
      <c r="BD231" s="3">
        <v>0</v>
      </c>
      <c r="BE231" s="3">
        <v>0</v>
      </c>
      <c r="BF231" s="3">
        <v>0</v>
      </c>
      <c r="BG231" s="3">
        <v>1</v>
      </c>
      <c r="BH231" s="3">
        <v>0</v>
      </c>
      <c r="BI231" s="3">
        <v>0</v>
      </c>
      <c r="BJ231" s="3">
        <v>1</v>
      </c>
      <c r="BK231" s="3">
        <v>0</v>
      </c>
      <c r="BL231" s="3">
        <v>0</v>
      </c>
      <c r="BM231" s="3">
        <v>0</v>
      </c>
      <c r="BN231" s="3">
        <v>2</v>
      </c>
      <c r="BO231" s="3">
        <v>3</v>
      </c>
      <c r="BP231" s="3">
        <v>0</v>
      </c>
      <c r="BQ231" s="3">
        <v>0</v>
      </c>
      <c r="BR231" s="3">
        <v>0</v>
      </c>
      <c r="BS231" s="3">
        <v>1</v>
      </c>
      <c r="BT231" s="4">
        <v>0</v>
      </c>
      <c r="BU231" s="4">
        <f t="shared" si="44"/>
        <v>9</v>
      </c>
      <c r="BV231" s="3">
        <f t="shared" si="45"/>
        <v>20</v>
      </c>
      <c r="BW231" s="3">
        <f t="shared" si="46"/>
        <v>0.45</v>
      </c>
      <c r="BX231" s="3">
        <f t="shared" si="47"/>
        <v>1</v>
      </c>
      <c r="BY231" s="3">
        <f t="shared" si="48"/>
        <v>8</v>
      </c>
      <c r="BZ231" s="3">
        <f t="shared" si="49"/>
        <v>3</v>
      </c>
    </row>
    <row r="232" spans="1:78" x14ac:dyDescent="0.25">
      <c r="A232" s="15" t="s">
        <v>273</v>
      </c>
      <c r="B232" s="15">
        <v>3</v>
      </c>
      <c r="C232" s="15">
        <v>2</v>
      </c>
      <c r="D232" s="15">
        <v>0.22222222222222221</v>
      </c>
      <c r="E232" s="15" t="s">
        <v>353</v>
      </c>
      <c r="F232" s="3">
        <v>3</v>
      </c>
      <c r="G232" s="3">
        <v>0</v>
      </c>
      <c r="H232" s="3">
        <v>0.26315789473684209</v>
      </c>
      <c r="I232" s="3">
        <v>1</v>
      </c>
      <c r="J232" s="5">
        <v>4</v>
      </c>
      <c r="K232" s="3">
        <v>1</v>
      </c>
      <c r="L232" s="3">
        <v>41</v>
      </c>
      <c r="M232" s="3" t="s">
        <v>505</v>
      </c>
      <c r="N232" s="3" t="s">
        <v>486</v>
      </c>
      <c r="O232" s="3" t="s">
        <v>494</v>
      </c>
      <c r="P232" s="3" t="s">
        <v>589</v>
      </c>
      <c r="Q232" s="5" t="s">
        <v>361</v>
      </c>
      <c r="R232" s="15" t="s">
        <v>182</v>
      </c>
      <c r="S232" s="15" t="s">
        <v>182</v>
      </c>
      <c r="T232" s="15" t="s">
        <v>182</v>
      </c>
      <c r="U232" s="15" t="s">
        <v>182</v>
      </c>
      <c r="V232" s="15" t="s">
        <v>180</v>
      </c>
      <c r="W232" s="15" t="s">
        <v>180</v>
      </c>
      <c r="X232" s="15" t="s">
        <v>182</v>
      </c>
      <c r="Y232" s="15" t="s">
        <v>182</v>
      </c>
      <c r="Z232" s="21" t="s">
        <v>182</v>
      </c>
      <c r="AA232" s="18">
        <f t="shared" si="50"/>
        <v>2</v>
      </c>
      <c r="AB232" s="19">
        <f t="shared" si="51"/>
        <v>0.22222222222222221</v>
      </c>
      <c r="AC232" s="20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0</v>
      </c>
      <c r="AW232" s="4">
        <v>0</v>
      </c>
      <c r="AX232" s="6">
        <f t="shared" si="41"/>
        <v>0</v>
      </c>
      <c r="AY232" s="3">
        <f t="shared" si="42"/>
        <v>20</v>
      </c>
      <c r="AZ232" s="5">
        <f t="shared" si="43"/>
        <v>0</v>
      </c>
      <c r="BA232" s="3">
        <v>0</v>
      </c>
      <c r="BB232" s="3">
        <v>0</v>
      </c>
      <c r="BC232" s="3">
        <v>1</v>
      </c>
      <c r="BD232" s="3">
        <v>0</v>
      </c>
      <c r="BE232" s="3">
        <v>0</v>
      </c>
      <c r="BF232" s="3">
        <v>0</v>
      </c>
      <c r="BG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  <c r="BN232" s="3">
        <v>1</v>
      </c>
      <c r="BO232" s="3">
        <v>1</v>
      </c>
      <c r="BP232" s="3">
        <v>1</v>
      </c>
      <c r="BQ232" s="3">
        <v>0</v>
      </c>
      <c r="BR232" s="3">
        <v>0</v>
      </c>
      <c r="BS232" s="3">
        <v>1</v>
      </c>
      <c r="BT232" s="4">
        <v>0</v>
      </c>
      <c r="BU232" s="4">
        <f t="shared" si="44"/>
        <v>5</v>
      </c>
      <c r="BV232" s="3">
        <f t="shared" si="45"/>
        <v>19</v>
      </c>
      <c r="BW232" s="3">
        <f t="shared" si="46"/>
        <v>0.26315789473684209</v>
      </c>
      <c r="BX232" s="3">
        <f t="shared" si="47"/>
        <v>1</v>
      </c>
      <c r="BY232" s="3">
        <f t="shared" si="48"/>
        <v>4</v>
      </c>
      <c r="BZ232" s="3">
        <f t="shared" si="49"/>
        <v>3</v>
      </c>
    </row>
    <row r="233" spans="1:78" x14ac:dyDescent="0.25">
      <c r="A233" s="15" t="s">
        <v>274</v>
      </c>
      <c r="B233" s="15">
        <v>3</v>
      </c>
      <c r="C233" s="15">
        <v>0</v>
      </c>
      <c r="D233" s="15">
        <v>0</v>
      </c>
      <c r="E233" s="15" t="s">
        <v>353</v>
      </c>
      <c r="F233" s="3">
        <v>3</v>
      </c>
      <c r="G233" s="3">
        <v>0.05</v>
      </c>
      <c r="H233" s="3">
        <v>0.2</v>
      </c>
      <c r="I233" s="3">
        <v>1</v>
      </c>
      <c r="J233" s="5">
        <v>3</v>
      </c>
      <c r="K233" s="3">
        <v>0</v>
      </c>
      <c r="L233" s="3">
        <v>28</v>
      </c>
      <c r="M233" s="3" t="s">
        <v>481</v>
      </c>
      <c r="N233" s="3" t="s">
        <v>486</v>
      </c>
      <c r="O233" s="3" t="s">
        <v>494</v>
      </c>
      <c r="P233" s="3" t="s">
        <v>182</v>
      </c>
      <c r="Q233" s="5" t="s">
        <v>361</v>
      </c>
      <c r="R233" s="15" t="s">
        <v>182</v>
      </c>
      <c r="S233" s="15" t="s">
        <v>182</v>
      </c>
      <c r="T233" s="15" t="s">
        <v>182</v>
      </c>
      <c r="U233" s="15" t="s">
        <v>182</v>
      </c>
      <c r="V233" s="15" t="s">
        <v>182</v>
      </c>
      <c r="W233" s="15" t="s">
        <v>182</v>
      </c>
      <c r="X233" s="15" t="s">
        <v>182</v>
      </c>
      <c r="Y233" s="15" t="s">
        <v>182</v>
      </c>
      <c r="Z233" s="21" t="s">
        <v>182</v>
      </c>
      <c r="AA233" s="18">
        <f t="shared" si="50"/>
        <v>0</v>
      </c>
      <c r="AB233" s="19">
        <f t="shared" si="51"/>
        <v>0</v>
      </c>
      <c r="AC233" s="20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1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4">
        <v>0</v>
      </c>
      <c r="AX233" s="6">
        <f t="shared" si="41"/>
        <v>1</v>
      </c>
      <c r="AY233" s="3">
        <f t="shared" si="42"/>
        <v>20</v>
      </c>
      <c r="AZ233" s="5">
        <f t="shared" si="43"/>
        <v>0.05</v>
      </c>
      <c r="BA233" s="3">
        <v>0</v>
      </c>
      <c r="BB233" s="3">
        <v>0</v>
      </c>
      <c r="BC233" s="3">
        <v>1</v>
      </c>
      <c r="BD233" s="3">
        <v>0</v>
      </c>
      <c r="BE233" s="3">
        <v>1</v>
      </c>
      <c r="BF233" s="3">
        <v>0</v>
      </c>
      <c r="BG233" s="3">
        <v>1</v>
      </c>
      <c r="BH233" s="3">
        <v>1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4">
        <v>0</v>
      </c>
      <c r="BU233" s="4">
        <f t="shared" si="44"/>
        <v>4</v>
      </c>
      <c r="BV233" s="3">
        <f t="shared" si="45"/>
        <v>20</v>
      </c>
      <c r="BW233" s="3">
        <f t="shared" si="46"/>
        <v>0.2</v>
      </c>
      <c r="BX233" s="3">
        <f t="shared" si="47"/>
        <v>1</v>
      </c>
      <c r="BY233" s="3">
        <f t="shared" si="48"/>
        <v>3</v>
      </c>
      <c r="BZ233" s="3">
        <f t="shared" si="49"/>
        <v>3</v>
      </c>
    </row>
    <row r="234" spans="1:78" x14ac:dyDescent="0.25">
      <c r="A234" s="15" t="s">
        <v>275</v>
      </c>
      <c r="B234" s="15">
        <v>3</v>
      </c>
      <c r="C234" s="15">
        <v>0</v>
      </c>
      <c r="D234" s="15">
        <v>0</v>
      </c>
      <c r="E234" s="15" t="s">
        <v>353</v>
      </c>
      <c r="F234" s="3">
        <v>3</v>
      </c>
      <c r="G234" s="3">
        <v>0.1</v>
      </c>
      <c r="H234" s="3">
        <v>0.1</v>
      </c>
      <c r="I234" s="3">
        <v>1</v>
      </c>
      <c r="J234" s="5">
        <v>1</v>
      </c>
      <c r="K234" s="3">
        <v>0</v>
      </c>
      <c r="L234" s="3">
        <v>31</v>
      </c>
      <c r="M234" s="3" t="s">
        <v>485</v>
      </c>
      <c r="N234" s="3" t="s">
        <v>497</v>
      </c>
      <c r="O234" s="3" t="s">
        <v>483</v>
      </c>
      <c r="Q234" s="5" t="s">
        <v>361</v>
      </c>
      <c r="R234" s="15" t="s">
        <v>182</v>
      </c>
      <c r="S234" s="15" t="s">
        <v>182</v>
      </c>
      <c r="T234" s="15" t="s">
        <v>182</v>
      </c>
      <c r="U234" s="15" t="s">
        <v>182</v>
      </c>
      <c r="V234" s="15" t="s">
        <v>182</v>
      </c>
      <c r="W234" s="15" t="s">
        <v>182</v>
      </c>
      <c r="X234" s="15" t="s">
        <v>182</v>
      </c>
      <c r="Y234" s="15" t="s">
        <v>182</v>
      </c>
      <c r="Z234" s="21" t="s">
        <v>182</v>
      </c>
      <c r="AA234" s="18">
        <f t="shared" si="50"/>
        <v>0</v>
      </c>
      <c r="AB234" s="19">
        <f t="shared" si="51"/>
        <v>0</v>
      </c>
      <c r="AC234" s="20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1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1</v>
      </c>
      <c r="AU234" s="3">
        <v>0</v>
      </c>
      <c r="AV234" s="3">
        <v>0</v>
      </c>
      <c r="AW234" s="4">
        <v>0</v>
      </c>
      <c r="AX234" s="6">
        <f t="shared" si="41"/>
        <v>2</v>
      </c>
      <c r="AY234" s="3">
        <f t="shared" si="42"/>
        <v>20</v>
      </c>
      <c r="AZ234" s="5">
        <f t="shared" si="43"/>
        <v>0.1</v>
      </c>
      <c r="BA234" s="3">
        <v>0</v>
      </c>
      <c r="BB234" s="3">
        <v>1</v>
      </c>
      <c r="BC234" s="3">
        <v>1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4">
        <v>0</v>
      </c>
      <c r="BU234" s="4">
        <f t="shared" si="44"/>
        <v>2</v>
      </c>
      <c r="BV234" s="3">
        <f t="shared" si="45"/>
        <v>20</v>
      </c>
      <c r="BW234" s="3">
        <f t="shared" si="46"/>
        <v>0.1</v>
      </c>
      <c r="BX234" s="3">
        <f t="shared" si="47"/>
        <v>1</v>
      </c>
      <c r="BY234" s="3">
        <f t="shared" si="48"/>
        <v>1</v>
      </c>
      <c r="BZ234" s="3">
        <f t="shared" si="49"/>
        <v>3</v>
      </c>
    </row>
    <row r="235" spans="1:78" x14ac:dyDescent="0.25">
      <c r="A235" s="15" t="s">
        <v>276</v>
      </c>
      <c r="B235" s="15">
        <v>3</v>
      </c>
      <c r="C235" s="15">
        <v>6</v>
      </c>
      <c r="D235" s="15">
        <v>0.66666666666666663</v>
      </c>
      <c r="E235" s="15" t="s">
        <v>356</v>
      </c>
      <c r="F235" s="3">
        <v>2</v>
      </c>
      <c r="G235" s="3">
        <v>0.7</v>
      </c>
      <c r="H235" s="3">
        <v>0.2</v>
      </c>
      <c r="I235" s="3">
        <v>1</v>
      </c>
      <c r="J235" s="5">
        <v>3</v>
      </c>
      <c r="K235" s="3">
        <v>1</v>
      </c>
      <c r="L235" s="3">
        <v>38</v>
      </c>
      <c r="M235" s="3" t="s">
        <v>485</v>
      </c>
      <c r="N235" s="3" t="s">
        <v>497</v>
      </c>
      <c r="O235" s="3" t="s">
        <v>483</v>
      </c>
      <c r="P235" s="3" t="s">
        <v>536</v>
      </c>
      <c r="Q235" s="5" t="s">
        <v>362</v>
      </c>
      <c r="R235" s="15" t="s">
        <v>182</v>
      </c>
      <c r="S235" s="15" t="s">
        <v>180</v>
      </c>
      <c r="T235" s="15" t="s">
        <v>180</v>
      </c>
      <c r="U235" s="15" t="s">
        <v>180</v>
      </c>
      <c r="V235" s="15" t="s">
        <v>180</v>
      </c>
      <c r="W235" s="15" t="s">
        <v>180</v>
      </c>
      <c r="X235" s="15" t="s">
        <v>182</v>
      </c>
      <c r="Y235" s="15" t="s">
        <v>180</v>
      </c>
      <c r="Z235" s="21" t="s">
        <v>182</v>
      </c>
      <c r="AA235" s="18">
        <f t="shared" si="50"/>
        <v>6</v>
      </c>
      <c r="AB235" s="19">
        <f t="shared" si="51"/>
        <v>0.66666666666666663</v>
      </c>
      <c r="AC235" s="20">
        <v>0</v>
      </c>
      <c r="AD235" s="3">
        <v>2</v>
      </c>
      <c r="AE235" s="3">
        <v>0</v>
      </c>
      <c r="AF235" s="3">
        <v>2</v>
      </c>
      <c r="AG235" s="3">
        <v>2</v>
      </c>
      <c r="AH235" s="3">
        <v>0</v>
      </c>
      <c r="AI235" s="3">
        <v>0</v>
      </c>
      <c r="AJ235" s="3">
        <v>0</v>
      </c>
      <c r="AK235" s="3">
        <v>1</v>
      </c>
      <c r="AL235" s="3">
        <v>2</v>
      </c>
      <c r="AM235" s="3">
        <v>0</v>
      </c>
      <c r="AN235" s="3">
        <v>0</v>
      </c>
      <c r="AO235" s="3">
        <v>0</v>
      </c>
      <c r="AP235" s="3">
        <v>1</v>
      </c>
      <c r="AQ235" s="3">
        <v>0</v>
      </c>
      <c r="AR235" s="3">
        <v>0</v>
      </c>
      <c r="AS235" s="3">
        <v>2</v>
      </c>
      <c r="AT235" s="3">
        <v>1</v>
      </c>
      <c r="AU235" s="3">
        <v>0</v>
      </c>
      <c r="AV235" s="3">
        <v>0</v>
      </c>
      <c r="AW235" s="4">
        <v>1</v>
      </c>
      <c r="AX235" s="6">
        <f t="shared" si="41"/>
        <v>14</v>
      </c>
      <c r="AY235" s="3">
        <f t="shared" si="42"/>
        <v>20</v>
      </c>
      <c r="AZ235" s="5">
        <f t="shared" si="43"/>
        <v>0.7</v>
      </c>
      <c r="BA235" s="3">
        <v>0</v>
      </c>
      <c r="BB235" s="3">
        <v>0</v>
      </c>
      <c r="BC235" s="3">
        <v>1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1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  <c r="BQ235" s="3">
        <v>1</v>
      </c>
      <c r="BR235" s="3">
        <v>0</v>
      </c>
      <c r="BS235" s="3">
        <v>1</v>
      </c>
      <c r="BT235" s="4">
        <v>0</v>
      </c>
      <c r="BU235" s="4">
        <f t="shared" si="44"/>
        <v>4</v>
      </c>
      <c r="BV235" s="3">
        <f t="shared" si="45"/>
        <v>20</v>
      </c>
      <c r="BW235" s="3">
        <f t="shared" si="46"/>
        <v>0.2</v>
      </c>
      <c r="BX235" s="3">
        <f t="shared" si="47"/>
        <v>1</v>
      </c>
      <c r="BY235" s="3">
        <f t="shared" si="48"/>
        <v>3</v>
      </c>
      <c r="BZ235" s="3">
        <f t="shared" si="49"/>
        <v>3</v>
      </c>
    </row>
    <row r="236" spans="1:78" x14ac:dyDescent="0.25">
      <c r="A236" s="15" t="s">
        <v>277</v>
      </c>
      <c r="B236" s="15">
        <v>3</v>
      </c>
      <c r="C236" s="15">
        <v>0</v>
      </c>
      <c r="D236" s="15">
        <v>0</v>
      </c>
      <c r="E236" s="15" t="s">
        <v>353</v>
      </c>
      <c r="F236" s="3">
        <v>3</v>
      </c>
      <c r="G236" s="3">
        <v>0</v>
      </c>
      <c r="H236" s="3">
        <v>0.2</v>
      </c>
      <c r="I236" s="3">
        <v>1</v>
      </c>
      <c r="J236" s="5">
        <v>3</v>
      </c>
      <c r="K236" s="3">
        <v>0</v>
      </c>
      <c r="M236" s="3" t="s">
        <v>493</v>
      </c>
      <c r="N236" s="3" t="s">
        <v>540</v>
      </c>
      <c r="O236" s="3" t="s">
        <v>540</v>
      </c>
      <c r="P236" s="3" t="s">
        <v>590</v>
      </c>
      <c r="Q236" s="5" t="s">
        <v>361</v>
      </c>
      <c r="R236" s="15" t="s">
        <v>182</v>
      </c>
      <c r="S236" s="15" t="s">
        <v>182</v>
      </c>
      <c r="T236" s="15" t="s">
        <v>182</v>
      </c>
      <c r="U236" s="15" t="s">
        <v>182</v>
      </c>
      <c r="V236" s="15" t="s">
        <v>182</v>
      </c>
      <c r="W236" s="15" t="s">
        <v>182</v>
      </c>
      <c r="X236" s="15" t="s">
        <v>182</v>
      </c>
      <c r="Y236" s="15" t="s">
        <v>182</v>
      </c>
      <c r="Z236" s="21" t="s">
        <v>182</v>
      </c>
      <c r="AA236" s="18">
        <f t="shared" si="50"/>
        <v>0</v>
      </c>
      <c r="AB236" s="19">
        <f t="shared" si="51"/>
        <v>0</v>
      </c>
      <c r="AC236" s="20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0</v>
      </c>
      <c r="AW236" s="4">
        <v>0</v>
      </c>
      <c r="AX236" s="6">
        <f t="shared" si="41"/>
        <v>0</v>
      </c>
      <c r="AY236" s="3">
        <f t="shared" si="42"/>
        <v>20</v>
      </c>
      <c r="AZ236" s="5">
        <f t="shared" si="43"/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1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1</v>
      </c>
      <c r="BL236" s="3">
        <v>0</v>
      </c>
      <c r="BM236" s="3">
        <v>0</v>
      </c>
      <c r="BN236" s="3">
        <v>1</v>
      </c>
      <c r="BO236" s="3">
        <v>1</v>
      </c>
      <c r="BP236" s="3">
        <v>0</v>
      </c>
      <c r="BQ236" s="3">
        <v>0</v>
      </c>
      <c r="BR236" s="3">
        <v>0</v>
      </c>
      <c r="BS236" s="3">
        <v>0</v>
      </c>
      <c r="BT236" s="4">
        <v>0</v>
      </c>
      <c r="BU236" s="4">
        <f t="shared" si="44"/>
        <v>4</v>
      </c>
      <c r="BV236" s="3">
        <f t="shared" si="45"/>
        <v>20</v>
      </c>
      <c r="BW236" s="3">
        <f t="shared" si="46"/>
        <v>0.2</v>
      </c>
      <c r="BX236" s="3">
        <f t="shared" si="47"/>
        <v>1</v>
      </c>
      <c r="BY236" s="3">
        <f t="shared" si="48"/>
        <v>3</v>
      </c>
      <c r="BZ236" s="3">
        <f t="shared" si="49"/>
        <v>3</v>
      </c>
    </row>
    <row r="237" spans="1:78" x14ac:dyDescent="0.25">
      <c r="A237" s="15" t="s">
        <v>278</v>
      </c>
      <c r="B237" s="15">
        <v>3</v>
      </c>
      <c r="C237" s="15">
        <v>2</v>
      </c>
      <c r="D237" s="15">
        <v>0.22222222222222221</v>
      </c>
      <c r="E237" s="15" t="s">
        <v>353</v>
      </c>
      <c r="F237" s="3">
        <v>2</v>
      </c>
      <c r="G237" s="3">
        <v>0.45</v>
      </c>
      <c r="H237" s="3">
        <v>0.55000000000000004</v>
      </c>
      <c r="I237" s="3">
        <v>2</v>
      </c>
      <c r="J237" s="5">
        <v>9</v>
      </c>
      <c r="K237" s="3">
        <v>1</v>
      </c>
      <c r="L237" s="3">
        <v>39</v>
      </c>
      <c r="M237" s="3" t="s">
        <v>505</v>
      </c>
      <c r="N237" s="3" t="s">
        <v>497</v>
      </c>
      <c r="O237" s="3" t="s">
        <v>489</v>
      </c>
      <c r="P237" s="3" t="s">
        <v>484</v>
      </c>
      <c r="Q237" s="5" t="s">
        <v>361</v>
      </c>
      <c r="R237" s="15" t="s">
        <v>182</v>
      </c>
      <c r="S237" s="15" t="s">
        <v>182</v>
      </c>
      <c r="T237" s="15" t="s">
        <v>180</v>
      </c>
      <c r="U237" s="15" t="s">
        <v>182</v>
      </c>
      <c r="V237" s="15" t="s">
        <v>182</v>
      </c>
      <c r="W237" s="15" t="s">
        <v>182</v>
      </c>
      <c r="X237" s="15" t="s">
        <v>180</v>
      </c>
      <c r="Y237" s="15" t="s">
        <v>182</v>
      </c>
      <c r="Z237" s="21" t="s">
        <v>182</v>
      </c>
      <c r="AA237" s="18">
        <f t="shared" si="50"/>
        <v>2</v>
      </c>
      <c r="AB237" s="19">
        <f t="shared" si="51"/>
        <v>0.22222222222222221</v>
      </c>
      <c r="AC237" s="20">
        <v>1</v>
      </c>
      <c r="AD237" s="3">
        <v>1</v>
      </c>
      <c r="AE237" s="3">
        <v>0</v>
      </c>
      <c r="AF237" s="3">
        <v>1</v>
      </c>
      <c r="AG237" s="3">
        <v>1</v>
      </c>
      <c r="AH237" s="3">
        <v>0</v>
      </c>
      <c r="AI237" s="3">
        <v>0</v>
      </c>
      <c r="AJ237" s="3">
        <v>0</v>
      </c>
      <c r="AK237" s="3">
        <v>0</v>
      </c>
      <c r="AL237" s="3">
        <v>1</v>
      </c>
      <c r="AM237" s="3">
        <v>0</v>
      </c>
      <c r="AN237" s="3">
        <v>0</v>
      </c>
      <c r="AO237" s="3">
        <v>0</v>
      </c>
      <c r="AP237" s="3">
        <v>1</v>
      </c>
      <c r="AQ237" s="3">
        <v>0</v>
      </c>
      <c r="AR237" s="3">
        <v>1</v>
      </c>
      <c r="AS237" s="3">
        <v>0</v>
      </c>
      <c r="AT237" s="3">
        <v>1</v>
      </c>
      <c r="AU237" s="3">
        <v>0</v>
      </c>
      <c r="AV237" s="3">
        <v>1</v>
      </c>
      <c r="AW237" s="4">
        <v>0</v>
      </c>
      <c r="AX237" s="6">
        <f t="shared" si="41"/>
        <v>9</v>
      </c>
      <c r="AY237" s="3">
        <f t="shared" si="42"/>
        <v>20</v>
      </c>
      <c r="AZ237" s="5">
        <f t="shared" si="43"/>
        <v>0.45</v>
      </c>
      <c r="BA237" s="3">
        <v>1</v>
      </c>
      <c r="BB237" s="3">
        <v>1</v>
      </c>
      <c r="BC237" s="3">
        <v>1</v>
      </c>
      <c r="BD237" s="3">
        <v>1</v>
      </c>
      <c r="BE237" s="3">
        <v>1</v>
      </c>
      <c r="BF237" s="3">
        <v>0</v>
      </c>
      <c r="BG237" s="3">
        <v>0</v>
      </c>
      <c r="BH237" s="3">
        <v>0</v>
      </c>
      <c r="BI237" s="3">
        <v>0</v>
      </c>
      <c r="BJ237" s="3">
        <v>1</v>
      </c>
      <c r="BK237" s="3">
        <v>1</v>
      </c>
      <c r="BL237" s="3">
        <v>0</v>
      </c>
      <c r="BM237" s="3">
        <v>0</v>
      </c>
      <c r="BN237" s="3">
        <v>1</v>
      </c>
      <c r="BO237" s="3">
        <v>0</v>
      </c>
      <c r="BP237" s="3">
        <v>1</v>
      </c>
      <c r="BQ237" s="3">
        <v>1</v>
      </c>
      <c r="BR237" s="3">
        <v>1</v>
      </c>
      <c r="BS237" s="3">
        <v>0</v>
      </c>
      <c r="BT237" s="4">
        <v>0</v>
      </c>
      <c r="BU237" s="4">
        <f t="shared" si="44"/>
        <v>11</v>
      </c>
      <c r="BV237" s="3">
        <f t="shared" si="45"/>
        <v>20</v>
      </c>
      <c r="BW237" s="3">
        <f t="shared" si="46"/>
        <v>0.55000000000000004</v>
      </c>
      <c r="BX237" s="3">
        <f t="shared" si="47"/>
        <v>2</v>
      </c>
      <c r="BY237" s="3">
        <f t="shared" si="48"/>
        <v>9</v>
      </c>
      <c r="BZ237" s="3">
        <f t="shared" si="49"/>
        <v>3</v>
      </c>
    </row>
    <row r="238" spans="1:78" x14ac:dyDescent="0.25">
      <c r="A238" s="15" t="s">
        <v>279</v>
      </c>
      <c r="B238" s="15">
        <v>3</v>
      </c>
      <c r="C238" s="15">
        <v>6</v>
      </c>
      <c r="D238" s="15">
        <v>0.75</v>
      </c>
      <c r="E238" s="15" t="s">
        <v>356</v>
      </c>
      <c r="F238" s="3">
        <v>3</v>
      </c>
      <c r="G238" s="3">
        <v>0.6</v>
      </c>
      <c r="H238" s="3">
        <v>1.65</v>
      </c>
      <c r="I238" s="3">
        <v>4</v>
      </c>
      <c r="J238" s="5">
        <v>29</v>
      </c>
      <c r="K238" s="3">
        <v>1</v>
      </c>
      <c r="L238" s="3">
        <v>24</v>
      </c>
      <c r="M238" s="3" t="s">
        <v>485</v>
      </c>
      <c r="N238" s="3" t="s">
        <v>497</v>
      </c>
      <c r="O238" s="3" t="s">
        <v>483</v>
      </c>
      <c r="P238" s="3" t="s">
        <v>499</v>
      </c>
      <c r="Q238" s="5" t="s">
        <v>363</v>
      </c>
      <c r="R238" s="15" t="s">
        <v>180</v>
      </c>
      <c r="S238" s="15" t="s">
        <v>180</v>
      </c>
      <c r="T238" s="15" t="s">
        <v>180</v>
      </c>
      <c r="U238" s="15" t="s">
        <v>182</v>
      </c>
      <c r="V238" s="15" t="s">
        <v>180</v>
      </c>
      <c r="W238" s="15" t="s">
        <v>180</v>
      </c>
      <c r="X238" s="15" t="s">
        <v>180</v>
      </c>
      <c r="Y238" s="15"/>
      <c r="Z238" s="21" t="s">
        <v>182</v>
      </c>
      <c r="AA238" s="18">
        <f t="shared" si="50"/>
        <v>6</v>
      </c>
      <c r="AB238" s="19">
        <f t="shared" si="51"/>
        <v>0.75</v>
      </c>
      <c r="AC238" s="20">
        <v>1</v>
      </c>
      <c r="AD238" s="3">
        <v>2</v>
      </c>
      <c r="AE238" s="3">
        <v>1</v>
      </c>
      <c r="AF238" s="3">
        <v>2</v>
      </c>
      <c r="AG238" s="3">
        <v>0</v>
      </c>
      <c r="AH238" s="3">
        <v>1</v>
      </c>
      <c r="AI238" s="3">
        <v>1</v>
      </c>
      <c r="AJ238" s="3">
        <v>0</v>
      </c>
      <c r="AK238" s="3">
        <v>0</v>
      </c>
      <c r="AL238" s="3">
        <v>1</v>
      </c>
      <c r="AM238" s="3">
        <v>0</v>
      </c>
      <c r="AN238" s="3">
        <v>1</v>
      </c>
      <c r="AO238" s="3">
        <v>1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1</v>
      </c>
      <c r="AW238" s="4">
        <v>0</v>
      </c>
      <c r="AX238" s="6">
        <f t="shared" si="41"/>
        <v>12</v>
      </c>
      <c r="AY238" s="3">
        <f t="shared" si="42"/>
        <v>20</v>
      </c>
      <c r="AZ238" s="5">
        <f t="shared" si="43"/>
        <v>0.6</v>
      </c>
      <c r="BA238" s="3">
        <v>1</v>
      </c>
      <c r="BB238" s="3">
        <v>3</v>
      </c>
      <c r="BC238" s="3">
        <v>3</v>
      </c>
      <c r="BD238" s="3">
        <v>1</v>
      </c>
      <c r="BE238" s="3">
        <v>1</v>
      </c>
      <c r="BF238" s="3">
        <v>3</v>
      </c>
      <c r="BG238" s="3">
        <v>3</v>
      </c>
      <c r="BH238" s="3">
        <v>2</v>
      </c>
      <c r="BI238" s="3">
        <v>1</v>
      </c>
      <c r="BJ238" s="3">
        <v>1</v>
      </c>
      <c r="BK238" s="3">
        <v>1</v>
      </c>
      <c r="BL238" s="3">
        <v>1</v>
      </c>
      <c r="BM238" s="3">
        <v>3</v>
      </c>
      <c r="BN238" s="3">
        <v>1</v>
      </c>
      <c r="BO238" s="3">
        <v>1</v>
      </c>
      <c r="BP238" s="3">
        <v>2</v>
      </c>
      <c r="BQ238" s="3">
        <v>3</v>
      </c>
      <c r="BR238" s="3">
        <v>1</v>
      </c>
      <c r="BS238" s="3">
        <v>1</v>
      </c>
      <c r="BT238" s="4">
        <v>0</v>
      </c>
      <c r="BU238" s="4">
        <f t="shared" si="44"/>
        <v>33</v>
      </c>
      <c r="BV238" s="3">
        <f t="shared" si="45"/>
        <v>20</v>
      </c>
      <c r="BW238" s="3">
        <f t="shared" si="46"/>
        <v>1.65</v>
      </c>
      <c r="BX238" s="3">
        <f t="shared" si="47"/>
        <v>4</v>
      </c>
      <c r="BY238" s="3">
        <f t="shared" si="48"/>
        <v>29</v>
      </c>
      <c r="BZ238" s="3">
        <f t="shared" si="49"/>
        <v>3</v>
      </c>
    </row>
    <row r="239" spans="1:78" x14ac:dyDescent="0.25">
      <c r="A239" s="15" t="s">
        <v>280</v>
      </c>
      <c r="B239" s="15">
        <v>3</v>
      </c>
      <c r="C239" s="15">
        <v>7</v>
      </c>
      <c r="D239" s="15">
        <v>0.77777777777777779</v>
      </c>
      <c r="E239" s="15" t="s">
        <v>356</v>
      </c>
      <c r="F239" s="3">
        <v>2</v>
      </c>
      <c r="G239" s="3">
        <v>2.2000000000000002</v>
      </c>
      <c r="H239" s="3">
        <v>1.7</v>
      </c>
      <c r="I239" s="3">
        <v>6</v>
      </c>
      <c r="J239" s="5">
        <v>28</v>
      </c>
      <c r="K239" s="3">
        <v>1</v>
      </c>
      <c r="L239" s="3">
        <v>29</v>
      </c>
      <c r="M239" s="3" t="s">
        <v>485</v>
      </c>
      <c r="N239" s="3" t="s">
        <v>486</v>
      </c>
      <c r="O239" s="3" t="s">
        <v>491</v>
      </c>
      <c r="P239" s="3" t="s">
        <v>591</v>
      </c>
      <c r="Q239" s="5" t="s">
        <v>361</v>
      </c>
      <c r="R239" s="15" t="s">
        <v>180</v>
      </c>
      <c r="S239" s="15" t="s">
        <v>180</v>
      </c>
      <c r="T239" s="15" t="s">
        <v>180</v>
      </c>
      <c r="U239" s="15" t="s">
        <v>180</v>
      </c>
      <c r="V239" s="15" t="s">
        <v>182</v>
      </c>
      <c r="W239" s="15" t="s">
        <v>180</v>
      </c>
      <c r="X239" s="15" t="s">
        <v>182</v>
      </c>
      <c r="Y239" s="15" t="s">
        <v>180</v>
      </c>
      <c r="Z239" s="21" t="s">
        <v>180</v>
      </c>
      <c r="AA239" s="18">
        <f t="shared" si="50"/>
        <v>7</v>
      </c>
      <c r="AB239" s="19">
        <f t="shared" si="51"/>
        <v>0.77777777777777779</v>
      </c>
      <c r="AC239" s="20">
        <v>1</v>
      </c>
      <c r="AD239" s="3">
        <v>3</v>
      </c>
      <c r="AE239" s="3">
        <v>2</v>
      </c>
      <c r="AF239" s="3">
        <v>3</v>
      </c>
      <c r="AG239" s="3">
        <v>3</v>
      </c>
      <c r="AH239" s="3">
        <v>2</v>
      </c>
      <c r="AI239" s="3">
        <v>2</v>
      </c>
      <c r="AJ239" s="3">
        <v>1</v>
      </c>
      <c r="AK239" s="3">
        <v>1</v>
      </c>
      <c r="AL239" s="3">
        <v>3</v>
      </c>
      <c r="AM239" s="3">
        <v>0</v>
      </c>
      <c r="AN239" s="3">
        <v>2</v>
      </c>
      <c r="AO239" s="3">
        <v>3</v>
      </c>
      <c r="AP239" s="3">
        <v>3</v>
      </c>
      <c r="AQ239" s="3">
        <v>1</v>
      </c>
      <c r="AR239" s="3">
        <v>2</v>
      </c>
      <c r="AS239" s="3">
        <v>2</v>
      </c>
      <c r="AT239" s="3">
        <v>3</v>
      </c>
      <c r="AU239" s="3">
        <v>2</v>
      </c>
      <c r="AV239" s="3">
        <v>2</v>
      </c>
      <c r="AW239" s="4">
        <v>3</v>
      </c>
      <c r="AX239" s="6">
        <f t="shared" si="41"/>
        <v>44</v>
      </c>
      <c r="AY239" s="3">
        <f t="shared" si="42"/>
        <v>20</v>
      </c>
      <c r="AZ239" s="5">
        <f t="shared" si="43"/>
        <v>2.2000000000000002</v>
      </c>
      <c r="BA239" s="3">
        <v>2</v>
      </c>
      <c r="BB239" s="3">
        <v>2</v>
      </c>
      <c r="BC239" s="3">
        <v>2</v>
      </c>
      <c r="BD239" s="3">
        <v>2</v>
      </c>
      <c r="BE239" s="3">
        <v>1</v>
      </c>
      <c r="BF239" s="3">
        <v>0</v>
      </c>
      <c r="BG239" s="3">
        <v>2</v>
      </c>
      <c r="BH239" s="3">
        <v>2</v>
      </c>
      <c r="BI239" s="3">
        <v>1</v>
      </c>
      <c r="BJ239" s="3">
        <v>1</v>
      </c>
      <c r="BK239" s="3">
        <v>3</v>
      </c>
      <c r="BL239" s="3">
        <v>3</v>
      </c>
      <c r="BM239" s="3">
        <v>2</v>
      </c>
      <c r="BN239" s="3">
        <v>3</v>
      </c>
      <c r="BO239" s="3">
        <v>3</v>
      </c>
      <c r="BP239" s="3">
        <v>0</v>
      </c>
      <c r="BQ239" s="3">
        <v>1</v>
      </c>
      <c r="BR239" s="3">
        <v>1</v>
      </c>
      <c r="BS239" s="3">
        <v>2</v>
      </c>
      <c r="BT239" s="4">
        <v>1</v>
      </c>
      <c r="BU239" s="4">
        <f t="shared" si="44"/>
        <v>34</v>
      </c>
      <c r="BV239" s="3">
        <f t="shared" si="45"/>
        <v>20</v>
      </c>
      <c r="BW239" s="3">
        <f t="shared" si="46"/>
        <v>1.7</v>
      </c>
      <c r="BX239" s="3">
        <f t="shared" si="47"/>
        <v>6</v>
      </c>
      <c r="BY239" s="3">
        <f t="shared" si="48"/>
        <v>28</v>
      </c>
      <c r="BZ239" s="3">
        <f t="shared" si="49"/>
        <v>3</v>
      </c>
    </row>
    <row r="240" spans="1:78" x14ac:dyDescent="0.25">
      <c r="A240" s="15" t="s">
        <v>281</v>
      </c>
      <c r="B240" s="15">
        <v>3</v>
      </c>
      <c r="C240" s="15">
        <v>0</v>
      </c>
      <c r="D240" s="15">
        <v>0</v>
      </c>
      <c r="E240" s="15" t="s">
        <v>353</v>
      </c>
      <c r="F240" s="3">
        <v>0</v>
      </c>
      <c r="G240" s="3">
        <v>0</v>
      </c>
      <c r="H240" s="3">
        <v>0</v>
      </c>
      <c r="I240" s="3">
        <v>0</v>
      </c>
      <c r="J240" s="5">
        <v>0</v>
      </c>
      <c r="K240" s="3">
        <v>1</v>
      </c>
      <c r="L240" s="3">
        <v>56</v>
      </c>
      <c r="M240" s="3" t="s">
        <v>485</v>
      </c>
      <c r="N240" s="3" t="s">
        <v>486</v>
      </c>
      <c r="O240" s="3" t="s">
        <v>491</v>
      </c>
      <c r="P240" s="3" t="s">
        <v>484</v>
      </c>
      <c r="Q240" s="5" t="s">
        <v>361</v>
      </c>
      <c r="R240" s="15" t="s">
        <v>182</v>
      </c>
      <c r="S240" s="15" t="s">
        <v>182</v>
      </c>
      <c r="T240" s="15" t="s">
        <v>182</v>
      </c>
      <c r="U240" s="15" t="s">
        <v>182</v>
      </c>
      <c r="V240" s="15" t="s">
        <v>182</v>
      </c>
      <c r="W240" s="15" t="s">
        <v>182</v>
      </c>
      <c r="X240" s="15" t="s">
        <v>182</v>
      </c>
      <c r="Y240" s="15" t="s">
        <v>182</v>
      </c>
      <c r="Z240" s="21" t="s">
        <v>182</v>
      </c>
      <c r="AA240" s="18">
        <f t="shared" si="50"/>
        <v>0</v>
      </c>
      <c r="AB240" s="19">
        <f t="shared" si="51"/>
        <v>0</v>
      </c>
      <c r="AC240" s="20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4">
        <v>0</v>
      </c>
      <c r="AX240" s="6">
        <f t="shared" si="41"/>
        <v>0</v>
      </c>
      <c r="AY240" s="3">
        <f t="shared" si="42"/>
        <v>20</v>
      </c>
      <c r="AZ240" s="5">
        <f t="shared" si="43"/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0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4">
        <v>0</v>
      </c>
      <c r="BU240" s="4">
        <f t="shared" si="44"/>
        <v>0</v>
      </c>
      <c r="BV240" s="3">
        <f t="shared" si="45"/>
        <v>20</v>
      </c>
      <c r="BW240" s="3">
        <f t="shared" si="46"/>
        <v>0</v>
      </c>
      <c r="BX240" s="3">
        <f t="shared" si="47"/>
        <v>0</v>
      </c>
      <c r="BY240" s="3">
        <f t="shared" si="48"/>
        <v>0</v>
      </c>
      <c r="BZ240" s="3">
        <f t="shared" si="49"/>
        <v>3</v>
      </c>
    </row>
    <row r="241" spans="1:78" x14ac:dyDescent="0.25">
      <c r="A241" s="3" t="s">
        <v>282</v>
      </c>
      <c r="B241" s="15">
        <v>4</v>
      </c>
      <c r="C241" s="15">
        <v>0</v>
      </c>
      <c r="D241" s="15">
        <v>0</v>
      </c>
      <c r="E241" s="15" t="s">
        <v>353</v>
      </c>
      <c r="F241" s="3">
        <v>1</v>
      </c>
      <c r="G241" s="3">
        <v>0</v>
      </c>
      <c r="H241" s="3">
        <v>0</v>
      </c>
      <c r="I241" s="3">
        <v>0</v>
      </c>
      <c r="J241" s="5">
        <v>0</v>
      </c>
      <c r="K241" s="3">
        <v>1</v>
      </c>
      <c r="L241" s="3">
        <v>29</v>
      </c>
      <c r="M241" s="3" t="s">
        <v>488</v>
      </c>
      <c r="N241" s="3" t="s">
        <v>523</v>
      </c>
      <c r="O241" s="3" t="s">
        <v>483</v>
      </c>
      <c r="P241" s="3" t="s">
        <v>484</v>
      </c>
      <c r="Q241" s="5" t="s">
        <v>361</v>
      </c>
      <c r="R241" s="4" t="s">
        <v>182</v>
      </c>
      <c r="S241" s="3" t="s">
        <v>182</v>
      </c>
      <c r="T241" s="3" t="s">
        <v>182</v>
      </c>
      <c r="U241" s="3" t="s">
        <v>182</v>
      </c>
      <c r="V241" s="3" t="s">
        <v>182</v>
      </c>
      <c r="W241" s="3" t="s">
        <v>182</v>
      </c>
      <c r="X241" s="3" t="s">
        <v>182</v>
      </c>
      <c r="Y241" s="3" t="s">
        <v>182</v>
      </c>
      <c r="Z241" s="4" t="s">
        <v>182</v>
      </c>
      <c r="AA241" s="18">
        <f t="shared" si="50"/>
        <v>0</v>
      </c>
      <c r="AB241" s="19">
        <f t="shared" si="51"/>
        <v>0</v>
      </c>
      <c r="AC241" s="20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4">
        <v>0</v>
      </c>
      <c r="AX241" s="6">
        <f t="shared" si="41"/>
        <v>0</v>
      </c>
      <c r="AY241" s="3">
        <f t="shared" si="42"/>
        <v>20</v>
      </c>
      <c r="AZ241" s="5">
        <f t="shared" si="43"/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  <c r="BO241" s="3">
        <v>0</v>
      </c>
      <c r="BP241" s="3">
        <v>0</v>
      </c>
      <c r="BQ241" s="3">
        <v>0</v>
      </c>
      <c r="BR241" s="3">
        <v>0</v>
      </c>
      <c r="BS241" s="3">
        <v>0</v>
      </c>
      <c r="BT241" s="4">
        <v>0</v>
      </c>
      <c r="BU241" s="4">
        <f t="shared" si="44"/>
        <v>0</v>
      </c>
      <c r="BV241" s="3">
        <f t="shared" si="45"/>
        <v>20</v>
      </c>
      <c r="BW241" s="3">
        <f t="shared" si="46"/>
        <v>0</v>
      </c>
      <c r="BX241" s="3">
        <f t="shared" si="47"/>
        <v>0</v>
      </c>
      <c r="BY241" s="3">
        <f t="shared" si="48"/>
        <v>0</v>
      </c>
      <c r="BZ241" s="3">
        <f t="shared" si="49"/>
        <v>3</v>
      </c>
    </row>
    <row r="242" spans="1:78" x14ac:dyDescent="0.25">
      <c r="A242" s="3" t="s">
        <v>283</v>
      </c>
      <c r="B242" s="15">
        <v>4</v>
      </c>
      <c r="C242" s="15">
        <v>0</v>
      </c>
      <c r="D242" s="15">
        <v>0</v>
      </c>
      <c r="E242" s="15" t="s">
        <v>353</v>
      </c>
      <c r="F242" s="3">
        <v>2</v>
      </c>
      <c r="G242" s="3">
        <v>0.4</v>
      </c>
      <c r="H242" s="3">
        <v>0</v>
      </c>
      <c r="I242" s="3">
        <v>0</v>
      </c>
      <c r="J242" s="5">
        <v>0</v>
      </c>
      <c r="K242" s="3">
        <v>1</v>
      </c>
      <c r="L242" s="3">
        <v>35</v>
      </c>
      <c r="M242" s="3" t="s">
        <v>488</v>
      </c>
      <c r="N242" s="3" t="s">
        <v>500</v>
      </c>
      <c r="O242" s="3" t="s">
        <v>491</v>
      </c>
      <c r="Q242" s="5" t="s">
        <v>361</v>
      </c>
      <c r="R242" s="22" t="s">
        <v>182</v>
      </c>
      <c r="S242" s="3" t="s">
        <v>182</v>
      </c>
      <c r="T242" s="3" t="s">
        <v>182</v>
      </c>
      <c r="U242" s="3" t="s">
        <v>182</v>
      </c>
      <c r="V242" s="3" t="s">
        <v>182</v>
      </c>
      <c r="W242" s="3" t="s">
        <v>182</v>
      </c>
      <c r="X242" s="3" t="s">
        <v>182</v>
      </c>
      <c r="Y242" s="3" t="s">
        <v>182</v>
      </c>
      <c r="Z242" s="4" t="s">
        <v>182</v>
      </c>
      <c r="AA242" s="18">
        <f t="shared" si="50"/>
        <v>0</v>
      </c>
      <c r="AB242" s="19">
        <f t="shared" si="51"/>
        <v>0</v>
      </c>
      <c r="AC242" s="20">
        <v>0</v>
      </c>
      <c r="AD242" s="3">
        <v>2</v>
      </c>
      <c r="AE242" s="3">
        <v>0</v>
      </c>
      <c r="AF242" s="3">
        <v>1</v>
      </c>
      <c r="AG242" s="3">
        <v>1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1</v>
      </c>
      <c r="AT242" s="3">
        <v>0</v>
      </c>
      <c r="AU242" s="3">
        <v>0</v>
      </c>
      <c r="AV242" s="3">
        <v>1</v>
      </c>
      <c r="AW242" s="4">
        <v>2</v>
      </c>
      <c r="AX242" s="6">
        <f t="shared" si="41"/>
        <v>8</v>
      </c>
      <c r="AY242" s="3">
        <f t="shared" si="42"/>
        <v>20</v>
      </c>
      <c r="AZ242" s="5">
        <f t="shared" si="43"/>
        <v>0.4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4">
        <v>0</v>
      </c>
      <c r="BU242" s="4">
        <f t="shared" si="44"/>
        <v>0</v>
      </c>
      <c r="BV242" s="3">
        <f t="shared" si="45"/>
        <v>20</v>
      </c>
      <c r="BW242" s="3">
        <f t="shared" si="46"/>
        <v>0</v>
      </c>
      <c r="BX242" s="3">
        <f t="shared" si="47"/>
        <v>0</v>
      </c>
      <c r="BY242" s="3">
        <f t="shared" si="48"/>
        <v>0</v>
      </c>
      <c r="BZ242" s="3">
        <f t="shared" si="49"/>
        <v>3</v>
      </c>
    </row>
    <row r="243" spans="1:78" x14ac:dyDescent="0.25">
      <c r="A243" s="3" t="s">
        <v>284</v>
      </c>
      <c r="B243" s="15">
        <v>4</v>
      </c>
      <c r="C243" s="15">
        <v>0</v>
      </c>
      <c r="D243" s="15">
        <v>0</v>
      </c>
      <c r="E243" s="15" t="s">
        <v>353</v>
      </c>
      <c r="F243" s="3">
        <v>1</v>
      </c>
      <c r="G243" s="3">
        <v>0</v>
      </c>
      <c r="H243" s="3">
        <v>0</v>
      </c>
      <c r="I243" s="3">
        <v>0</v>
      </c>
      <c r="J243" s="5">
        <v>0</v>
      </c>
      <c r="K243" s="3">
        <v>1</v>
      </c>
      <c r="L243" s="3">
        <v>61</v>
      </c>
      <c r="M243" s="3" t="s">
        <v>488</v>
      </c>
      <c r="N243" s="3" t="s">
        <v>486</v>
      </c>
      <c r="O243" s="3" t="s">
        <v>489</v>
      </c>
      <c r="P243" s="3" t="s">
        <v>498</v>
      </c>
      <c r="Q243" s="5" t="s">
        <v>361</v>
      </c>
      <c r="R243" s="22" t="s">
        <v>182</v>
      </c>
      <c r="S243" s="3" t="s">
        <v>182</v>
      </c>
      <c r="T243" s="3" t="s">
        <v>182</v>
      </c>
      <c r="U243" s="3" t="s">
        <v>182</v>
      </c>
      <c r="V243" s="3" t="s">
        <v>182</v>
      </c>
      <c r="W243" s="3" t="s">
        <v>182</v>
      </c>
      <c r="X243" s="3" t="s">
        <v>182</v>
      </c>
      <c r="Y243" s="3" t="s">
        <v>182</v>
      </c>
      <c r="Z243" s="4" t="s">
        <v>182</v>
      </c>
      <c r="AA243" s="18">
        <f t="shared" si="50"/>
        <v>0</v>
      </c>
      <c r="AB243" s="19">
        <f t="shared" si="51"/>
        <v>0</v>
      </c>
      <c r="AC243" s="20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4">
        <v>0</v>
      </c>
      <c r="AX243" s="6">
        <f t="shared" si="41"/>
        <v>0</v>
      </c>
      <c r="AY243" s="3">
        <f t="shared" si="42"/>
        <v>20</v>
      </c>
      <c r="AZ243" s="5">
        <f t="shared" si="43"/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  <c r="BO243" s="3">
        <v>0</v>
      </c>
      <c r="BP243" s="3">
        <v>0</v>
      </c>
      <c r="BQ243" s="3">
        <v>0</v>
      </c>
      <c r="BR243" s="3">
        <v>0</v>
      </c>
      <c r="BS243" s="3">
        <v>0</v>
      </c>
      <c r="BT243" s="4">
        <v>0</v>
      </c>
      <c r="BU243" s="4">
        <f t="shared" si="44"/>
        <v>0</v>
      </c>
      <c r="BV243" s="3">
        <f t="shared" si="45"/>
        <v>20</v>
      </c>
      <c r="BW243" s="3">
        <f t="shared" si="46"/>
        <v>0</v>
      </c>
      <c r="BX243" s="3">
        <f t="shared" si="47"/>
        <v>0</v>
      </c>
      <c r="BY243" s="3">
        <f t="shared" si="48"/>
        <v>0</v>
      </c>
      <c r="BZ243" s="3">
        <f t="shared" si="49"/>
        <v>3</v>
      </c>
    </row>
    <row r="244" spans="1:78" x14ac:dyDescent="0.25">
      <c r="A244" s="3" t="s">
        <v>285</v>
      </c>
      <c r="B244" s="15">
        <v>4</v>
      </c>
      <c r="C244" s="15">
        <v>6</v>
      </c>
      <c r="D244" s="15">
        <v>0.66666666666666663</v>
      </c>
      <c r="E244" s="15" t="s">
        <v>356</v>
      </c>
      <c r="F244" s="3">
        <v>3</v>
      </c>
      <c r="G244" s="3">
        <v>0.35</v>
      </c>
      <c r="H244" s="3">
        <v>0.75</v>
      </c>
      <c r="I244" s="3">
        <v>3</v>
      </c>
      <c r="J244" s="5">
        <v>12</v>
      </c>
      <c r="K244" s="3">
        <v>1</v>
      </c>
      <c r="L244" s="3">
        <v>24</v>
      </c>
      <c r="M244" s="3" t="s">
        <v>485</v>
      </c>
      <c r="N244" s="3" t="s">
        <v>486</v>
      </c>
      <c r="O244" s="3" t="s">
        <v>487</v>
      </c>
      <c r="P244" s="3" t="s">
        <v>182</v>
      </c>
      <c r="Q244" s="5" t="s">
        <v>361</v>
      </c>
      <c r="R244" s="22" t="s">
        <v>180</v>
      </c>
      <c r="S244" s="3" t="s">
        <v>180</v>
      </c>
      <c r="T244" s="3" t="s">
        <v>180</v>
      </c>
      <c r="U244" s="3" t="s">
        <v>180</v>
      </c>
      <c r="V244" s="3" t="s">
        <v>180</v>
      </c>
      <c r="W244" s="3" t="s">
        <v>182</v>
      </c>
      <c r="X244" s="3" t="s">
        <v>182</v>
      </c>
      <c r="Y244" s="3" t="s">
        <v>180</v>
      </c>
      <c r="Z244" s="4" t="s">
        <v>182</v>
      </c>
      <c r="AA244" s="18">
        <f t="shared" si="50"/>
        <v>6</v>
      </c>
      <c r="AB244" s="19">
        <f t="shared" si="51"/>
        <v>0.66666666666666663</v>
      </c>
      <c r="AC244" s="20">
        <v>0</v>
      </c>
      <c r="AD244" s="3">
        <v>1</v>
      </c>
      <c r="AE244" s="3">
        <v>0</v>
      </c>
      <c r="AF244" s="3">
        <v>2</v>
      </c>
      <c r="AG244" s="3">
        <v>0</v>
      </c>
      <c r="AH244" s="3">
        <v>1</v>
      </c>
      <c r="AI244" s="3">
        <v>0</v>
      </c>
      <c r="AJ244" s="3">
        <v>0</v>
      </c>
      <c r="AK244" s="3">
        <v>0</v>
      </c>
      <c r="AL244" s="3">
        <v>1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1</v>
      </c>
      <c r="AW244" s="4">
        <v>1</v>
      </c>
      <c r="AX244" s="6">
        <f t="shared" si="41"/>
        <v>7</v>
      </c>
      <c r="AY244" s="3">
        <f t="shared" si="42"/>
        <v>20</v>
      </c>
      <c r="AZ244" s="5">
        <f t="shared" si="43"/>
        <v>0.35</v>
      </c>
      <c r="BA244" s="3">
        <v>1</v>
      </c>
      <c r="BB244" s="3">
        <v>1</v>
      </c>
      <c r="BC244" s="3">
        <v>1</v>
      </c>
      <c r="BD244" s="3">
        <v>1</v>
      </c>
      <c r="BE244" s="3">
        <v>0</v>
      </c>
      <c r="BF244" s="3">
        <v>0</v>
      </c>
      <c r="BG244" s="3">
        <v>3</v>
      </c>
      <c r="BH244" s="3">
        <v>0</v>
      </c>
      <c r="BI244" s="3">
        <v>0</v>
      </c>
      <c r="BJ244" s="3">
        <v>0</v>
      </c>
      <c r="BK244" s="3">
        <v>1</v>
      </c>
      <c r="BL244" s="3">
        <v>0</v>
      </c>
      <c r="BM244" s="3">
        <v>0</v>
      </c>
      <c r="BN244" s="3">
        <v>1</v>
      </c>
      <c r="BO244" s="3">
        <v>2</v>
      </c>
      <c r="BP244" s="3">
        <v>0</v>
      </c>
      <c r="BQ244" s="3">
        <v>1</v>
      </c>
      <c r="BR244" s="3">
        <v>0</v>
      </c>
      <c r="BS244" s="3">
        <v>2</v>
      </c>
      <c r="BT244" s="4">
        <v>1</v>
      </c>
      <c r="BU244" s="4">
        <f t="shared" si="44"/>
        <v>15</v>
      </c>
      <c r="BV244" s="3">
        <f t="shared" si="45"/>
        <v>20</v>
      </c>
      <c r="BW244" s="3">
        <f t="shared" si="46"/>
        <v>0.75</v>
      </c>
      <c r="BX244" s="3">
        <f t="shared" si="47"/>
        <v>3</v>
      </c>
      <c r="BY244" s="3">
        <f t="shared" si="48"/>
        <v>12</v>
      </c>
      <c r="BZ244" s="3">
        <f t="shared" si="49"/>
        <v>3</v>
      </c>
    </row>
    <row r="245" spans="1:78" x14ac:dyDescent="0.25">
      <c r="A245" s="3" t="s">
        <v>286</v>
      </c>
      <c r="B245" s="15">
        <v>4</v>
      </c>
      <c r="C245" s="15">
        <v>1</v>
      </c>
      <c r="D245" s="15">
        <v>0.1111111111111111</v>
      </c>
      <c r="E245" s="15" t="s">
        <v>353</v>
      </c>
      <c r="F245" s="3">
        <v>1</v>
      </c>
      <c r="G245" s="3">
        <v>0.15</v>
      </c>
      <c r="H245" s="3">
        <v>0.25</v>
      </c>
      <c r="I245" s="3">
        <v>1</v>
      </c>
      <c r="J245" s="5">
        <v>4</v>
      </c>
      <c r="K245" s="3">
        <v>0</v>
      </c>
      <c r="L245" s="3">
        <v>30</v>
      </c>
      <c r="M245" s="3" t="s">
        <v>488</v>
      </c>
      <c r="N245" s="3" t="s">
        <v>486</v>
      </c>
      <c r="O245" s="3" t="s">
        <v>489</v>
      </c>
      <c r="P245" s="3" t="s">
        <v>484</v>
      </c>
      <c r="Q245" s="5" t="s">
        <v>361</v>
      </c>
      <c r="R245" s="22" t="s">
        <v>182</v>
      </c>
      <c r="S245" s="3" t="s">
        <v>182</v>
      </c>
      <c r="T245" s="3" t="s">
        <v>180</v>
      </c>
      <c r="U245" s="3" t="s">
        <v>182</v>
      </c>
      <c r="V245" s="3" t="s">
        <v>182</v>
      </c>
      <c r="W245" s="3" t="s">
        <v>182</v>
      </c>
      <c r="X245" s="3" t="s">
        <v>182</v>
      </c>
      <c r="Y245" s="3" t="s">
        <v>182</v>
      </c>
      <c r="Z245" s="4" t="s">
        <v>182</v>
      </c>
      <c r="AA245" s="18">
        <f t="shared" si="50"/>
        <v>1</v>
      </c>
      <c r="AB245" s="19">
        <f t="shared" si="51"/>
        <v>0.1111111111111111</v>
      </c>
      <c r="AC245" s="20">
        <v>0</v>
      </c>
      <c r="AD245" s="3">
        <v>0</v>
      </c>
      <c r="AE245" s="3">
        <v>0</v>
      </c>
      <c r="AF245" s="3">
        <v>1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2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4">
        <v>0</v>
      </c>
      <c r="AX245" s="6">
        <f t="shared" si="41"/>
        <v>3</v>
      </c>
      <c r="AY245" s="3">
        <f t="shared" si="42"/>
        <v>20</v>
      </c>
      <c r="AZ245" s="5">
        <f t="shared" si="43"/>
        <v>0.15</v>
      </c>
      <c r="BA245" s="3">
        <v>0</v>
      </c>
      <c r="BB245" s="3">
        <v>0</v>
      </c>
      <c r="BC245" s="3">
        <v>1</v>
      </c>
      <c r="BD245" s="3">
        <v>0</v>
      </c>
      <c r="BE245" s="3">
        <v>1</v>
      </c>
      <c r="BF245" s="3">
        <v>0</v>
      </c>
      <c r="BG245" s="3">
        <v>1</v>
      </c>
      <c r="BH245" s="3">
        <v>0</v>
      </c>
      <c r="BI245" s="3">
        <v>0</v>
      </c>
      <c r="BJ245" s="3">
        <v>1</v>
      </c>
      <c r="BK245" s="3">
        <v>0</v>
      </c>
      <c r="BL245" s="3">
        <v>1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4">
        <v>0</v>
      </c>
      <c r="BU245" s="4">
        <f t="shared" si="44"/>
        <v>5</v>
      </c>
      <c r="BV245" s="3">
        <f t="shared" si="45"/>
        <v>20</v>
      </c>
      <c r="BW245" s="3">
        <f t="shared" si="46"/>
        <v>0.25</v>
      </c>
      <c r="BX245" s="3">
        <f t="shared" si="47"/>
        <v>1</v>
      </c>
      <c r="BY245" s="3">
        <f t="shared" si="48"/>
        <v>4</v>
      </c>
      <c r="BZ245" s="3">
        <f t="shared" si="49"/>
        <v>3</v>
      </c>
    </row>
    <row r="246" spans="1:78" x14ac:dyDescent="0.25">
      <c r="A246" s="3" t="s">
        <v>287</v>
      </c>
      <c r="B246" s="15">
        <v>4</v>
      </c>
      <c r="C246" s="15">
        <v>0</v>
      </c>
      <c r="D246" s="15">
        <v>0</v>
      </c>
      <c r="E246" s="15" t="s">
        <v>353</v>
      </c>
      <c r="F246" s="3">
        <v>3</v>
      </c>
      <c r="G246" s="3">
        <v>0</v>
      </c>
      <c r="H246" s="3">
        <v>0</v>
      </c>
      <c r="I246" s="3">
        <v>0</v>
      </c>
      <c r="J246" s="5">
        <v>0</v>
      </c>
      <c r="K246" s="3">
        <v>1</v>
      </c>
      <c r="L246" s="3">
        <v>29</v>
      </c>
      <c r="M246" s="3" t="s">
        <v>485</v>
      </c>
      <c r="N246" s="3" t="s">
        <v>486</v>
      </c>
      <c r="O246" s="3" t="s">
        <v>489</v>
      </c>
      <c r="P246" s="3" t="s">
        <v>539</v>
      </c>
      <c r="Q246" s="5" t="s">
        <v>361</v>
      </c>
      <c r="R246" s="22" t="s">
        <v>182</v>
      </c>
      <c r="S246" s="3" t="s">
        <v>182</v>
      </c>
      <c r="T246" s="3" t="s">
        <v>182</v>
      </c>
      <c r="U246" s="3" t="s">
        <v>182</v>
      </c>
      <c r="V246" s="3" t="s">
        <v>182</v>
      </c>
      <c r="W246" s="3" t="s">
        <v>182</v>
      </c>
      <c r="X246" s="3" t="s">
        <v>182</v>
      </c>
      <c r="Y246" s="3" t="s">
        <v>182</v>
      </c>
      <c r="Z246" s="4" t="s">
        <v>182</v>
      </c>
      <c r="AA246" s="18">
        <f t="shared" si="50"/>
        <v>0</v>
      </c>
      <c r="AB246" s="19">
        <f t="shared" si="51"/>
        <v>0</v>
      </c>
      <c r="AC246" s="20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4">
        <v>0</v>
      </c>
      <c r="AX246" s="6">
        <f t="shared" si="41"/>
        <v>0</v>
      </c>
      <c r="AY246" s="3">
        <f t="shared" si="42"/>
        <v>20</v>
      </c>
      <c r="AZ246" s="5">
        <f t="shared" si="43"/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4">
        <v>0</v>
      </c>
      <c r="BU246" s="4">
        <f t="shared" si="44"/>
        <v>0</v>
      </c>
      <c r="BV246" s="3">
        <f t="shared" si="45"/>
        <v>20</v>
      </c>
      <c r="BW246" s="3">
        <f t="shared" si="46"/>
        <v>0</v>
      </c>
      <c r="BX246" s="3">
        <f t="shared" si="47"/>
        <v>0</v>
      </c>
      <c r="BY246" s="3">
        <f t="shared" si="48"/>
        <v>0</v>
      </c>
      <c r="BZ246" s="3">
        <f t="shared" si="49"/>
        <v>3</v>
      </c>
    </row>
    <row r="247" spans="1:78" x14ac:dyDescent="0.25">
      <c r="A247" s="3" t="s">
        <v>288</v>
      </c>
      <c r="B247" s="15">
        <v>4</v>
      </c>
      <c r="C247" s="15">
        <v>4</v>
      </c>
      <c r="D247" s="15">
        <v>0.8</v>
      </c>
      <c r="E247" s="15" t="s">
        <v>356</v>
      </c>
      <c r="F247" s="3">
        <v>2</v>
      </c>
      <c r="G247" s="3">
        <v>0</v>
      </c>
      <c r="H247" s="3">
        <v>0.05</v>
      </c>
      <c r="I247" s="3">
        <v>1</v>
      </c>
      <c r="J247" s="5">
        <v>0</v>
      </c>
      <c r="K247" s="3">
        <v>0</v>
      </c>
      <c r="L247" s="3">
        <v>29</v>
      </c>
      <c r="M247" s="3" t="s">
        <v>493</v>
      </c>
      <c r="N247" s="3" t="s">
        <v>486</v>
      </c>
      <c r="O247" s="3" t="s">
        <v>491</v>
      </c>
      <c r="P247" s="3" t="s">
        <v>182</v>
      </c>
      <c r="Q247" s="5" t="s">
        <v>361</v>
      </c>
      <c r="R247" s="22"/>
      <c r="U247" s="3" t="s">
        <v>182</v>
      </c>
      <c r="V247" s="3" t="s">
        <v>180</v>
      </c>
      <c r="W247" s="3" t="s">
        <v>180</v>
      </c>
      <c r="X247" s="3" t="s">
        <v>180</v>
      </c>
      <c r="Z247" s="4" t="s">
        <v>180</v>
      </c>
      <c r="AA247" s="18">
        <f t="shared" si="50"/>
        <v>4</v>
      </c>
      <c r="AB247" s="19">
        <f t="shared" si="51"/>
        <v>0.8</v>
      </c>
      <c r="AC247" s="20">
        <v>0</v>
      </c>
      <c r="AD247" s="3">
        <v>0</v>
      </c>
      <c r="AE247" s="3">
        <v>0</v>
      </c>
      <c r="AF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4">
        <v>0</v>
      </c>
      <c r="AX247" s="6">
        <f t="shared" si="41"/>
        <v>0</v>
      </c>
      <c r="AY247" s="3">
        <f t="shared" si="42"/>
        <v>19</v>
      </c>
      <c r="AZ247" s="5">
        <f t="shared" si="43"/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4">
        <v>1</v>
      </c>
      <c r="BU247" s="4">
        <f t="shared" si="44"/>
        <v>1</v>
      </c>
      <c r="BV247" s="3">
        <f t="shared" si="45"/>
        <v>20</v>
      </c>
      <c r="BW247" s="3">
        <f t="shared" si="46"/>
        <v>0.05</v>
      </c>
      <c r="BX247" s="3">
        <f t="shared" si="47"/>
        <v>1</v>
      </c>
      <c r="BY247" s="3">
        <f t="shared" si="48"/>
        <v>0</v>
      </c>
      <c r="BZ247" s="3">
        <f t="shared" si="49"/>
        <v>3</v>
      </c>
    </row>
    <row r="248" spans="1:78" x14ac:dyDescent="0.25">
      <c r="A248" s="3" t="s">
        <v>289</v>
      </c>
      <c r="B248" s="15">
        <v>4</v>
      </c>
      <c r="C248" s="15">
        <v>1</v>
      </c>
      <c r="D248" s="15">
        <v>0.1111111111111111</v>
      </c>
      <c r="E248" s="15" t="s">
        <v>353</v>
      </c>
      <c r="F248" s="3">
        <v>1</v>
      </c>
      <c r="G248" s="3">
        <v>0</v>
      </c>
      <c r="H248" s="3">
        <v>0</v>
      </c>
      <c r="I248" s="3">
        <v>0</v>
      </c>
      <c r="J248" s="5">
        <v>0</v>
      </c>
      <c r="K248" s="3">
        <v>1</v>
      </c>
      <c r="L248" s="3">
        <v>57</v>
      </c>
      <c r="M248" s="3" t="s">
        <v>481</v>
      </c>
      <c r="N248" s="3" t="s">
        <v>486</v>
      </c>
      <c r="O248" s="3" t="s">
        <v>489</v>
      </c>
      <c r="P248" s="3" t="s">
        <v>484</v>
      </c>
      <c r="Q248" s="5" t="s">
        <v>361</v>
      </c>
      <c r="R248" s="22" t="s">
        <v>182</v>
      </c>
      <c r="S248" s="3" t="s">
        <v>182</v>
      </c>
      <c r="T248" s="3" t="s">
        <v>182</v>
      </c>
      <c r="U248" s="3" t="s">
        <v>182</v>
      </c>
      <c r="V248" s="3" t="s">
        <v>182</v>
      </c>
      <c r="W248" s="3" t="s">
        <v>180</v>
      </c>
      <c r="X248" s="3" t="s">
        <v>182</v>
      </c>
      <c r="Y248" s="3" t="s">
        <v>182</v>
      </c>
      <c r="Z248" s="4" t="s">
        <v>182</v>
      </c>
      <c r="AA248" s="18">
        <f t="shared" si="50"/>
        <v>1</v>
      </c>
      <c r="AB248" s="19">
        <f t="shared" si="51"/>
        <v>0.1111111111111111</v>
      </c>
      <c r="AC248" s="20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4">
        <v>0</v>
      </c>
      <c r="AX248" s="6">
        <f t="shared" si="41"/>
        <v>0</v>
      </c>
      <c r="AY248" s="3">
        <f t="shared" si="42"/>
        <v>20</v>
      </c>
      <c r="AZ248" s="5">
        <f t="shared" si="43"/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4">
        <v>0</v>
      </c>
      <c r="BU248" s="4">
        <f t="shared" si="44"/>
        <v>0</v>
      </c>
      <c r="BV248" s="3">
        <f t="shared" si="45"/>
        <v>20</v>
      </c>
      <c r="BW248" s="3">
        <f t="shared" si="46"/>
        <v>0</v>
      </c>
      <c r="BX248" s="3">
        <f t="shared" si="47"/>
        <v>0</v>
      </c>
      <c r="BY248" s="3">
        <f t="shared" si="48"/>
        <v>0</v>
      </c>
      <c r="BZ248" s="3">
        <f t="shared" si="49"/>
        <v>3</v>
      </c>
    </row>
    <row r="249" spans="1:78" x14ac:dyDescent="0.25">
      <c r="A249" s="3" t="s">
        <v>290</v>
      </c>
      <c r="B249" s="15">
        <v>4</v>
      </c>
      <c r="C249" s="15">
        <v>3</v>
      </c>
      <c r="D249" s="15">
        <v>0.33333333333333331</v>
      </c>
      <c r="E249" s="15" t="s">
        <v>353</v>
      </c>
      <c r="F249" s="3">
        <v>1</v>
      </c>
      <c r="G249" s="3">
        <v>0.21052631578947367</v>
      </c>
      <c r="H249" s="3">
        <v>0.15</v>
      </c>
      <c r="I249" s="3">
        <v>0</v>
      </c>
      <c r="J249" s="5">
        <v>3</v>
      </c>
      <c r="K249" s="3">
        <v>1</v>
      </c>
      <c r="L249" s="3">
        <v>37</v>
      </c>
      <c r="M249" s="3" t="s">
        <v>505</v>
      </c>
      <c r="N249" s="3" t="s">
        <v>497</v>
      </c>
      <c r="O249" s="3" t="s">
        <v>489</v>
      </c>
      <c r="P249" s="3" t="s">
        <v>495</v>
      </c>
      <c r="Q249" s="5" t="s">
        <v>361</v>
      </c>
      <c r="R249" s="22" t="s">
        <v>180</v>
      </c>
      <c r="S249" s="3" t="s">
        <v>182</v>
      </c>
      <c r="T249" s="3" t="s">
        <v>182</v>
      </c>
      <c r="U249" s="3" t="s">
        <v>180</v>
      </c>
      <c r="V249" s="3" t="s">
        <v>180</v>
      </c>
      <c r="W249" s="3" t="s">
        <v>182</v>
      </c>
      <c r="X249" s="3" t="s">
        <v>182</v>
      </c>
      <c r="Y249" s="3" t="s">
        <v>182</v>
      </c>
      <c r="Z249" s="4" t="s">
        <v>182</v>
      </c>
      <c r="AA249" s="18">
        <f t="shared" si="50"/>
        <v>3</v>
      </c>
      <c r="AB249" s="19">
        <f t="shared" si="51"/>
        <v>0.33333333333333331</v>
      </c>
      <c r="AC249" s="20">
        <v>0</v>
      </c>
      <c r="AD249" s="3">
        <v>1</v>
      </c>
      <c r="AE249" s="3">
        <v>0</v>
      </c>
      <c r="AG249" s="3">
        <v>0</v>
      </c>
      <c r="AH249" s="3">
        <v>1</v>
      </c>
      <c r="AI249" s="3">
        <v>0</v>
      </c>
      <c r="AJ249" s="3">
        <v>0</v>
      </c>
      <c r="AK249" s="3">
        <v>0</v>
      </c>
      <c r="AL249" s="3">
        <v>1</v>
      </c>
      <c r="AM249" s="3">
        <v>0</v>
      </c>
      <c r="AN249" s="3">
        <v>0</v>
      </c>
      <c r="AO249" s="3">
        <v>1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4">
        <v>0</v>
      </c>
      <c r="AX249" s="6">
        <f t="shared" si="41"/>
        <v>4</v>
      </c>
      <c r="AY249" s="3">
        <f t="shared" si="42"/>
        <v>19</v>
      </c>
      <c r="AZ249" s="5">
        <f t="shared" si="43"/>
        <v>0.21052631578947367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1</v>
      </c>
      <c r="BK249" s="3">
        <v>0</v>
      </c>
      <c r="BL249" s="3">
        <v>0</v>
      </c>
      <c r="BM249" s="3">
        <v>0</v>
      </c>
      <c r="BN249" s="3">
        <v>1</v>
      </c>
      <c r="BO249" s="3">
        <v>0</v>
      </c>
      <c r="BP249" s="3">
        <v>1</v>
      </c>
      <c r="BQ249" s="3">
        <v>0</v>
      </c>
      <c r="BR249" s="3">
        <v>0</v>
      </c>
      <c r="BS249" s="3">
        <v>0</v>
      </c>
      <c r="BT249" s="4">
        <v>0</v>
      </c>
      <c r="BU249" s="4">
        <f t="shared" si="44"/>
        <v>3</v>
      </c>
      <c r="BV249" s="3">
        <f t="shared" si="45"/>
        <v>20</v>
      </c>
      <c r="BW249" s="3">
        <f t="shared" si="46"/>
        <v>0.15</v>
      </c>
      <c r="BX249" s="3">
        <f t="shared" si="47"/>
        <v>0</v>
      </c>
      <c r="BY249" s="3">
        <f t="shared" si="48"/>
        <v>3</v>
      </c>
      <c r="BZ249" s="3">
        <f t="shared" si="49"/>
        <v>3</v>
      </c>
    </row>
    <row r="250" spans="1:78" x14ac:dyDescent="0.25">
      <c r="A250" s="3" t="s">
        <v>291</v>
      </c>
      <c r="B250" s="15">
        <v>4</v>
      </c>
      <c r="C250" s="15">
        <v>2</v>
      </c>
      <c r="D250" s="15">
        <v>0.22222222222222221</v>
      </c>
      <c r="E250" s="15" t="s">
        <v>353</v>
      </c>
      <c r="F250" s="3">
        <v>0</v>
      </c>
      <c r="G250" s="3">
        <v>1</v>
      </c>
      <c r="H250" s="3">
        <v>1.3</v>
      </c>
      <c r="I250" s="3">
        <v>5</v>
      </c>
      <c r="J250" s="5">
        <v>21</v>
      </c>
      <c r="K250" s="3">
        <v>1</v>
      </c>
      <c r="L250" s="3">
        <v>57</v>
      </c>
      <c r="M250" s="3" t="s">
        <v>485</v>
      </c>
      <c r="N250" s="3" t="s">
        <v>486</v>
      </c>
      <c r="O250" s="3" t="s">
        <v>491</v>
      </c>
      <c r="P250" s="3" t="s">
        <v>484</v>
      </c>
      <c r="Q250" s="5" t="s">
        <v>362</v>
      </c>
      <c r="R250" s="22" t="s">
        <v>182</v>
      </c>
      <c r="S250" s="3" t="s">
        <v>182</v>
      </c>
      <c r="T250" s="3" t="s">
        <v>182</v>
      </c>
      <c r="U250" s="3" t="s">
        <v>180</v>
      </c>
      <c r="V250" s="3" t="s">
        <v>182</v>
      </c>
      <c r="W250" s="3" t="s">
        <v>182</v>
      </c>
      <c r="X250" s="3" t="s">
        <v>182</v>
      </c>
      <c r="Y250" s="3" t="s">
        <v>180</v>
      </c>
      <c r="Z250" s="4" t="s">
        <v>182</v>
      </c>
      <c r="AA250" s="18">
        <f t="shared" si="50"/>
        <v>2</v>
      </c>
      <c r="AB250" s="19">
        <f t="shared" si="51"/>
        <v>0.22222222222222221</v>
      </c>
      <c r="AC250" s="20">
        <v>1</v>
      </c>
      <c r="AD250" s="3">
        <v>0</v>
      </c>
      <c r="AE250" s="3">
        <v>1</v>
      </c>
      <c r="AF250" s="3">
        <v>2</v>
      </c>
      <c r="AG250" s="3">
        <v>1</v>
      </c>
      <c r="AH250" s="3">
        <v>1</v>
      </c>
      <c r="AI250" s="3">
        <v>1</v>
      </c>
      <c r="AJ250" s="3">
        <v>1</v>
      </c>
      <c r="AK250" s="3">
        <v>1</v>
      </c>
      <c r="AL250" s="3">
        <v>2</v>
      </c>
      <c r="AM250" s="3">
        <v>0</v>
      </c>
      <c r="AN250" s="3">
        <v>1</v>
      </c>
      <c r="AO250" s="3">
        <v>1</v>
      </c>
      <c r="AP250" s="3">
        <v>1</v>
      </c>
      <c r="AQ250" s="3">
        <v>0</v>
      </c>
      <c r="AR250" s="3">
        <v>1</v>
      </c>
      <c r="AS250" s="3">
        <v>1</v>
      </c>
      <c r="AT250" s="3">
        <v>1</v>
      </c>
      <c r="AU250" s="3">
        <v>1</v>
      </c>
      <c r="AV250" s="3">
        <v>1</v>
      </c>
      <c r="AW250" s="4">
        <v>1</v>
      </c>
      <c r="AX250" s="6">
        <f t="shared" si="41"/>
        <v>20</v>
      </c>
      <c r="AY250" s="3">
        <f t="shared" si="42"/>
        <v>20</v>
      </c>
      <c r="AZ250" s="5">
        <f t="shared" si="43"/>
        <v>1</v>
      </c>
      <c r="BA250" s="3">
        <v>1</v>
      </c>
      <c r="BB250" s="3">
        <v>1</v>
      </c>
      <c r="BC250" s="3">
        <v>1</v>
      </c>
      <c r="BD250" s="3">
        <v>1</v>
      </c>
      <c r="BE250" s="3">
        <v>1</v>
      </c>
      <c r="BF250" s="3">
        <v>1</v>
      </c>
      <c r="BG250" s="3">
        <v>1</v>
      </c>
      <c r="BH250" s="3">
        <v>1</v>
      </c>
      <c r="BI250" s="3">
        <v>1</v>
      </c>
      <c r="BJ250" s="3">
        <v>2</v>
      </c>
      <c r="BK250" s="3">
        <v>2</v>
      </c>
      <c r="BL250" s="3">
        <v>2</v>
      </c>
      <c r="BM250" s="3">
        <v>2</v>
      </c>
      <c r="BN250" s="3">
        <v>2</v>
      </c>
      <c r="BO250" s="3">
        <v>1</v>
      </c>
      <c r="BP250" s="3">
        <v>1</v>
      </c>
      <c r="BQ250" s="3">
        <v>1</v>
      </c>
      <c r="BR250" s="3">
        <v>1</v>
      </c>
      <c r="BS250" s="3">
        <v>1</v>
      </c>
      <c r="BT250" s="4">
        <v>2</v>
      </c>
      <c r="BU250" s="4">
        <f t="shared" si="44"/>
        <v>26</v>
      </c>
      <c r="BV250" s="3">
        <f t="shared" si="45"/>
        <v>20</v>
      </c>
      <c r="BW250" s="3">
        <f t="shared" si="46"/>
        <v>1.3</v>
      </c>
      <c r="BX250" s="3">
        <f t="shared" si="47"/>
        <v>5</v>
      </c>
      <c r="BY250" s="3">
        <f t="shared" si="48"/>
        <v>21</v>
      </c>
      <c r="BZ250" s="3">
        <f t="shared" si="49"/>
        <v>3</v>
      </c>
    </row>
    <row r="251" spans="1:78" x14ac:dyDescent="0.25">
      <c r="A251" s="3" t="s">
        <v>292</v>
      </c>
      <c r="B251" s="15">
        <v>4</v>
      </c>
      <c r="C251" s="15">
        <v>0</v>
      </c>
      <c r="D251" s="15">
        <v>0</v>
      </c>
      <c r="E251" s="15" t="s">
        <v>353</v>
      </c>
      <c r="F251" s="3">
        <v>2</v>
      </c>
      <c r="G251" s="3">
        <v>0.15</v>
      </c>
      <c r="H251" s="3">
        <v>0.3</v>
      </c>
      <c r="I251" s="3">
        <v>0</v>
      </c>
      <c r="J251" s="5">
        <v>6</v>
      </c>
      <c r="K251" s="3">
        <v>1</v>
      </c>
      <c r="L251" s="3">
        <v>29</v>
      </c>
      <c r="M251" s="3" t="s">
        <v>481</v>
      </c>
      <c r="N251" s="3" t="s">
        <v>486</v>
      </c>
      <c r="O251" s="3" t="s">
        <v>489</v>
      </c>
      <c r="P251" s="3" t="s">
        <v>495</v>
      </c>
      <c r="Q251" s="5" t="s">
        <v>361</v>
      </c>
      <c r="R251" s="22" t="s">
        <v>182</v>
      </c>
      <c r="S251" s="3" t="s">
        <v>182</v>
      </c>
      <c r="T251" s="3" t="s">
        <v>182</v>
      </c>
      <c r="U251" s="3" t="s">
        <v>182</v>
      </c>
      <c r="V251" s="3" t="s">
        <v>182</v>
      </c>
      <c r="W251" s="3" t="s">
        <v>182</v>
      </c>
      <c r="X251" s="3" t="s">
        <v>182</v>
      </c>
      <c r="Y251" s="3" t="s">
        <v>182</v>
      </c>
      <c r="Z251" s="4" t="s">
        <v>182</v>
      </c>
      <c r="AA251" s="18">
        <f t="shared" si="50"/>
        <v>0</v>
      </c>
      <c r="AB251" s="19">
        <f t="shared" si="51"/>
        <v>0</v>
      </c>
      <c r="AC251" s="20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1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1</v>
      </c>
      <c r="AU251" s="3">
        <v>1</v>
      </c>
      <c r="AV251" s="3">
        <v>0</v>
      </c>
      <c r="AW251" s="4">
        <v>0</v>
      </c>
      <c r="AX251" s="6">
        <f t="shared" si="41"/>
        <v>3</v>
      </c>
      <c r="AY251" s="3">
        <f t="shared" si="42"/>
        <v>20</v>
      </c>
      <c r="AZ251" s="5">
        <f t="shared" si="43"/>
        <v>0.15</v>
      </c>
      <c r="BA251" s="3">
        <v>0</v>
      </c>
      <c r="BB251" s="3">
        <v>0</v>
      </c>
      <c r="BC251" s="3">
        <v>0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K251" s="3">
        <v>0</v>
      </c>
      <c r="BL251" s="3">
        <v>1</v>
      </c>
      <c r="BM251" s="3">
        <v>0</v>
      </c>
      <c r="BN251" s="3">
        <v>1</v>
      </c>
      <c r="BO251" s="3">
        <v>3</v>
      </c>
      <c r="BP251" s="3">
        <v>0</v>
      </c>
      <c r="BQ251" s="3">
        <v>0</v>
      </c>
      <c r="BR251" s="3">
        <v>0</v>
      </c>
      <c r="BS251" s="3">
        <v>1</v>
      </c>
      <c r="BT251" s="4">
        <v>0</v>
      </c>
      <c r="BU251" s="4">
        <f t="shared" si="44"/>
        <v>6</v>
      </c>
      <c r="BV251" s="3">
        <f t="shared" si="45"/>
        <v>20</v>
      </c>
      <c r="BW251" s="3">
        <f t="shared" si="46"/>
        <v>0.3</v>
      </c>
      <c r="BX251" s="3">
        <f t="shared" si="47"/>
        <v>0</v>
      </c>
      <c r="BY251" s="3">
        <f t="shared" si="48"/>
        <v>6</v>
      </c>
      <c r="BZ251" s="3">
        <f t="shared" si="49"/>
        <v>3</v>
      </c>
    </row>
    <row r="252" spans="1:78" x14ac:dyDescent="0.25">
      <c r="A252" s="3" t="s">
        <v>293</v>
      </c>
      <c r="B252" s="15">
        <v>4</v>
      </c>
      <c r="C252" s="15">
        <v>0</v>
      </c>
      <c r="D252" s="15">
        <v>0</v>
      </c>
      <c r="E252" s="15" t="s">
        <v>353</v>
      </c>
      <c r="F252" s="3">
        <v>3</v>
      </c>
      <c r="G252" s="3">
        <v>0</v>
      </c>
      <c r="H252" s="3">
        <v>0</v>
      </c>
      <c r="I252" s="3">
        <v>0</v>
      </c>
      <c r="J252" s="5">
        <v>0</v>
      </c>
      <c r="K252" s="3">
        <v>0</v>
      </c>
      <c r="L252" s="3">
        <v>35</v>
      </c>
      <c r="M252" s="3" t="s">
        <v>493</v>
      </c>
      <c r="N252" s="3" t="s">
        <v>486</v>
      </c>
      <c r="O252" s="3" t="s">
        <v>487</v>
      </c>
      <c r="P252" s="3" t="s">
        <v>182</v>
      </c>
      <c r="Q252" s="5" t="s">
        <v>361</v>
      </c>
      <c r="R252" s="22" t="s">
        <v>182</v>
      </c>
      <c r="S252" s="3" t="s">
        <v>182</v>
      </c>
      <c r="T252" s="3" t="s">
        <v>182</v>
      </c>
      <c r="U252" s="3" t="s">
        <v>182</v>
      </c>
      <c r="V252" s="3" t="s">
        <v>182</v>
      </c>
      <c r="W252" s="3" t="s">
        <v>182</v>
      </c>
      <c r="X252" s="3" t="s">
        <v>182</v>
      </c>
      <c r="Y252" s="3" t="s">
        <v>182</v>
      </c>
      <c r="Z252" s="4" t="s">
        <v>182</v>
      </c>
      <c r="AA252" s="18">
        <f t="shared" si="50"/>
        <v>0</v>
      </c>
      <c r="AB252" s="19">
        <f t="shared" si="51"/>
        <v>0</v>
      </c>
      <c r="AC252" s="20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4">
        <v>0</v>
      </c>
      <c r="AX252" s="6">
        <f t="shared" si="41"/>
        <v>0</v>
      </c>
      <c r="AY252" s="3">
        <f t="shared" si="42"/>
        <v>20</v>
      </c>
      <c r="AZ252" s="5">
        <f t="shared" si="43"/>
        <v>0</v>
      </c>
      <c r="BA252" s="3">
        <v>0</v>
      </c>
      <c r="BB252" s="3">
        <v>0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0</v>
      </c>
      <c r="BM252" s="3">
        <v>0</v>
      </c>
      <c r="BN252" s="3">
        <v>0</v>
      </c>
      <c r="BO252" s="3">
        <v>0</v>
      </c>
      <c r="BP252" s="3">
        <v>0</v>
      </c>
      <c r="BQ252" s="3">
        <v>0</v>
      </c>
      <c r="BR252" s="3">
        <v>0</v>
      </c>
      <c r="BS252" s="3">
        <v>0</v>
      </c>
      <c r="BT252" s="4">
        <v>0</v>
      </c>
      <c r="BU252" s="4">
        <f t="shared" si="44"/>
        <v>0</v>
      </c>
      <c r="BV252" s="3">
        <f t="shared" si="45"/>
        <v>20</v>
      </c>
      <c r="BW252" s="3">
        <f t="shared" si="46"/>
        <v>0</v>
      </c>
      <c r="BX252" s="3">
        <f t="shared" si="47"/>
        <v>0</v>
      </c>
      <c r="BY252" s="3">
        <f t="shared" si="48"/>
        <v>0</v>
      </c>
      <c r="BZ252" s="3">
        <f t="shared" si="49"/>
        <v>3</v>
      </c>
    </row>
    <row r="253" spans="1:78" x14ac:dyDescent="0.25">
      <c r="A253" s="3" t="s">
        <v>294</v>
      </c>
      <c r="B253" s="15">
        <v>4</v>
      </c>
      <c r="C253" s="15">
        <v>3</v>
      </c>
      <c r="D253" s="15">
        <v>0.33333333333333331</v>
      </c>
      <c r="E253" s="15" t="s">
        <v>353</v>
      </c>
      <c r="F253" s="3">
        <v>2</v>
      </c>
      <c r="G253" s="3">
        <v>0.2</v>
      </c>
      <c r="H253" s="3">
        <v>0.5</v>
      </c>
      <c r="I253" s="3">
        <v>1</v>
      </c>
      <c r="J253" s="5">
        <v>9</v>
      </c>
      <c r="K253" s="3">
        <v>1</v>
      </c>
      <c r="L253" s="3">
        <v>28</v>
      </c>
      <c r="M253" s="3" t="s">
        <v>493</v>
      </c>
      <c r="N253" s="3" t="s">
        <v>486</v>
      </c>
      <c r="O253" s="3" t="s">
        <v>491</v>
      </c>
      <c r="P253" s="3" t="s">
        <v>592</v>
      </c>
      <c r="Q253" s="5" t="s">
        <v>361</v>
      </c>
      <c r="R253" s="22" t="s">
        <v>182</v>
      </c>
      <c r="S253" s="3" t="s">
        <v>182</v>
      </c>
      <c r="T253" s="3" t="s">
        <v>182</v>
      </c>
      <c r="U253" s="3" t="s">
        <v>182</v>
      </c>
      <c r="V253" s="3" t="s">
        <v>180</v>
      </c>
      <c r="W253" s="3" t="s">
        <v>180</v>
      </c>
      <c r="X253" s="3" t="s">
        <v>180</v>
      </c>
      <c r="Y253" s="3" t="s">
        <v>182</v>
      </c>
      <c r="Z253" s="4" t="s">
        <v>182</v>
      </c>
      <c r="AA253" s="18">
        <f t="shared" si="50"/>
        <v>3</v>
      </c>
      <c r="AB253" s="19">
        <f t="shared" si="51"/>
        <v>0.33333333333333331</v>
      </c>
      <c r="AC253" s="20">
        <v>0</v>
      </c>
      <c r="AD253" s="3">
        <v>0</v>
      </c>
      <c r="AE253" s="3">
        <v>0</v>
      </c>
      <c r="AF253" s="3">
        <v>1</v>
      </c>
      <c r="AG253" s="3">
        <v>1</v>
      </c>
      <c r="AH253" s="3">
        <v>0</v>
      </c>
      <c r="AI253" s="3">
        <v>0</v>
      </c>
      <c r="AJ253" s="3">
        <v>0</v>
      </c>
      <c r="AK253" s="3">
        <v>0</v>
      </c>
      <c r="AL253" s="3">
        <v>1</v>
      </c>
      <c r="AM253" s="3">
        <v>0</v>
      </c>
      <c r="AN253" s="3">
        <v>0</v>
      </c>
      <c r="AO253" s="3">
        <v>0</v>
      </c>
      <c r="AP253" s="3">
        <v>1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4">
        <v>0</v>
      </c>
      <c r="AX253" s="6">
        <f t="shared" si="41"/>
        <v>4</v>
      </c>
      <c r="AY253" s="3">
        <f t="shared" si="42"/>
        <v>20</v>
      </c>
      <c r="AZ253" s="5">
        <f t="shared" si="43"/>
        <v>0.2</v>
      </c>
      <c r="BA253" s="3">
        <v>1</v>
      </c>
      <c r="BB253" s="3">
        <v>0</v>
      </c>
      <c r="BC253" s="3">
        <v>0</v>
      </c>
      <c r="BD253" s="3">
        <v>1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1</v>
      </c>
      <c r="BK253" s="3">
        <v>0</v>
      </c>
      <c r="BL253" s="3">
        <v>1</v>
      </c>
      <c r="BM253" s="3">
        <v>0</v>
      </c>
      <c r="BN253" s="3">
        <v>1</v>
      </c>
      <c r="BO253" s="3">
        <v>1</v>
      </c>
      <c r="BP253" s="3">
        <v>1</v>
      </c>
      <c r="BQ253" s="3">
        <v>1</v>
      </c>
      <c r="BR253" s="3">
        <v>0</v>
      </c>
      <c r="BS253" s="3">
        <v>1</v>
      </c>
      <c r="BT253" s="4">
        <v>1</v>
      </c>
      <c r="BU253" s="4">
        <f t="shared" si="44"/>
        <v>10</v>
      </c>
      <c r="BV253" s="3">
        <f t="shared" si="45"/>
        <v>20</v>
      </c>
      <c r="BW253" s="3">
        <f t="shared" si="46"/>
        <v>0.5</v>
      </c>
      <c r="BX253" s="3">
        <f t="shared" si="47"/>
        <v>1</v>
      </c>
      <c r="BY253" s="3">
        <f t="shared" si="48"/>
        <v>9</v>
      </c>
      <c r="BZ253" s="3">
        <f t="shared" si="49"/>
        <v>3</v>
      </c>
    </row>
    <row r="254" spans="1:78" x14ac:dyDescent="0.25">
      <c r="A254" s="3" t="s">
        <v>295</v>
      </c>
      <c r="B254" s="15">
        <v>4</v>
      </c>
      <c r="C254" s="15">
        <v>1</v>
      </c>
      <c r="D254" s="15">
        <v>0.1111111111111111</v>
      </c>
      <c r="E254" s="15" t="s">
        <v>353</v>
      </c>
      <c r="F254" s="3">
        <v>2</v>
      </c>
      <c r="G254" s="3">
        <v>0.3</v>
      </c>
      <c r="H254" s="3">
        <v>0.05</v>
      </c>
      <c r="I254" s="3">
        <v>0</v>
      </c>
      <c r="J254" s="5">
        <v>1</v>
      </c>
      <c r="K254" s="3">
        <v>1</v>
      </c>
      <c r="L254" s="3">
        <v>63</v>
      </c>
      <c r="M254" s="3" t="s">
        <v>488</v>
      </c>
      <c r="N254" s="3" t="s">
        <v>482</v>
      </c>
      <c r="O254" s="3" t="s">
        <v>489</v>
      </c>
      <c r="P254" s="3" t="s">
        <v>182</v>
      </c>
      <c r="Q254" s="5" t="s">
        <v>361</v>
      </c>
      <c r="R254" s="22" t="s">
        <v>182</v>
      </c>
      <c r="S254" s="3" t="s">
        <v>182</v>
      </c>
      <c r="T254" s="3" t="s">
        <v>182</v>
      </c>
      <c r="U254" s="3" t="s">
        <v>182</v>
      </c>
      <c r="V254" s="3" t="s">
        <v>182</v>
      </c>
      <c r="W254" s="3" t="s">
        <v>182</v>
      </c>
      <c r="X254" s="3" t="s">
        <v>182</v>
      </c>
      <c r="Y254" s="3" t="s">
        <v>180</v>
      </c>
      <c r="Z254" s="4" t="s">
        <v>182</v>
      </c>
      <c r="AA254" s="18">
        <f t="shared" si="50"/>
        <v>1</v>
      </c>
      <c r="AB254" s="19">
        <f t="shared" si="51"/>
        <v>0.1111111111111111</v>
      </c>
      <c r="AC254" s="20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1</v>
      </c>
      <c r="AJ254" s="3">
        <v>1</v>
      </c>
      <c r="AK254" s="3">
        <v>0</v>
      </c>
      <c r="AL254" s="3">
        <v>0</v>
      </c>
      <c r="AM254" s="3">
        <v>0</v>
      </c>
      <c r="AN254" s="3">
        <v>0</v>
      </c>
      <c r="AO254" s="3">
        <v>1</v>
      </c>
      <c r="AP254" s="3">
        <v>0</v>
      </c>
      <c r="AQ254" s="3">
        <v>0</v>
      </c>
      <c r="AR254" s="3">
        <v>0</v>
      </c>
      <c r="AS254" s="3">
        <v>0</v>
      </c>
      <c r="AT254" s="3">
        <v>1</v>
      </c>
      <c r="AU254" s="3">
        <v>0</v>
      </c>
      <c r="AV254" s="3">
        <v>1</v>
      </c>
      <c r="AW254" s="4">
        <v>1</v>
      </c>
      <c r="AX254" s="6">
        <f t="shared" si="41"/>
        <v>6</v>
      </c>
      <c r="AY254" s="3">
        <f t="shared" si="42"/>
        <v>20</v>
      </c>
      <c r="AZ254" s="5">
        <f t="shared" si="43"/>
        <v>0.3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0</v>
      </c>
      <c r="BL254" s="3">
        <v>0</v>
      </c>
      <c r="BM254" s="3">
        <v>0</v>
      </c>
      <c r="BN254" s="3">
        <v>0</v>
      </c>
      <c r="BO254" s="3">
        <v>0</v>
      </c>
      <c r="BP254" s="3">
        <v>0</v>
      </c>
      <c r="BQ254" s="3">
        <v>0</v>
      </c>
      <c r="BR254" s="3">
        <v>0</v>
      </c>
      <c r="BS254" s="3">
        <v>1</v>
      </c>
      <c r="BT254" s="4">
        <v>0</v>
      </c>
      <c r="BU254" s="4">
        <f t="shared" si="44"/>
        <v>1</v>
      </c>
      <c r="BV254" s="3">
        <f t="shared" si="45"/>
        <v>20</v>
      </c>
      <c r="BW254" s="3">
        <f t="shared" si="46"/>
        <v>0.05</v>
      </c>
      <c r="BX254" s="3">
        <f t="shared" si="47"/>
        <v>0</v>
      </c>
      <c r="BY254" s="3">
        <f t="shared" si="48"/>
        <v>1</v>
      </c>
      <c r="BZ254" s="3">
        <f t="shared" si="49"/>
        <v>3</v>
      </c>
    </row>
    <row r="255" spans="1:78" x14ac:dyDescent="0.25">
      <c r="A255" s="3" t="s">
        <v>296</v>
      </c>
      <c r="B255" s="15">
        <v>4</v>
      </c>
      <c r="C255" s="15">
        <v>0</v>
      </c>
      <c r="D255" s="15">
        <v>0</v>
      </c>
      <c r="E255" s="15" t="s">
        <v>353</v>
      </c>
      <c r="F255" s="3">
        <v>3</v>
      </c>
      <c r="G255" s="3">
        <v>0</v>
      </c>
      <c r="H255" s="3">
        <v>0</v>
      </c>
      <c r="I255" s="3">
        <v>0</v>
      </c>
      <c r="J255" s="5">
        <v>0</v>
      </c>
      <c r="K255" s="3">
        <v>1</v>
      </c>
      <c r="L255" s="3">
        <v>32</v>
      </c>
      <c r="M255" s="3" t="s">
        <v>505</v>
      </c>
      <c r="N255" s="3" t="s">
        <v>486</v>
      </c>
      <c r="O255" s="3" t="s">
        <v>489</v>
      </c>
      <c r="P255" s="3" t="s">
        <v>484</v>
      </c>
      <c r="Q255" s="5" t="s">
        <v>362</v>
      </c>
      <c r="R255" s="22" t="s">
        <v>182</v>
      </c>
      <c r="S255" s="3" t="s">
        <v>182</v>
      </c>
      <c r="T255" s="3" t="s">
        <v>182</v>
      </c>
      <c r="U255" s="3" t="s">
        <v>182</v>
      </c>
      <c r="V255" s="3" t="s">
        <v>182</v>
      </c>
      <c r="W255" s="3" t="s">
        <v>182</v>
      </c>
      <c r="X255" s="3" t="s">
        <v>182</v>
      </c>
      <c r="Y255" s="3" t="s">
        <v>182</v>
      </c>
      <c r="Z255" s="4" t="s">
        <v>182</v>
      </c>
      <c r="AA255" s="18">
        <f t="shared" si="50"/>
        <v>0</v>
      </c>
      <c r="AB255" s="19">
        <f t="shared" si="51"/>
        <v>0</v>
      </c>
      <c r="AC255" s="20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4">
        <v>0</v>
      </c>
      <c r="AX255" s="6">
        <f t="shared" si="41"/>
        <v>0</v>
      </c>
      <c r="AY255" s="3">
        <f t="shared" si="42"/>
        <v>20</v>
      </c>
      <c r="AZ255" s="5">
        <f t="shared" si="43"/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0</v>
      </c>
      <c r="BL255" s="3">
        <v>0</v>
      </c>
      <c r="BM255" s="3">
        <v>0</v>
      </c>
      <c r="BN255" s="3">
        <v>0</v>
      </c>
      <c r="BO255" s="3">
        <v>0</v>
      </c>
      <c r="BP255" s="3">
        <v>0</v>
      </c>
      <c r="BQ255" s="3">
        <v>0</v>
      </c>
      <c r="BR255" s="3">
        <v>0</v>
      </c>
      <c r="BS255" s="3">
        <v>0</v>
      </c>
      <c r="BT255" s="4">
        <v>0</v>
      </c>
      <c r="BU255" s="4">
        <f t="shared" si="44"/>
        <v>0</v>
      </c>
      <c r="BV255" s="3">
        <f t="shared" si="45"/>
        <v>20</v>
      </c>
      <c r="BW255" s="3">
        <f t="shared" si="46"/>
        <v>0</v>
      </c>
      <c r="BX255" s="3">
        <f t="shared" si="47"/>
        <v>0</v>
      </c>
      <c r="BY255" s="3">
        <f t="shared" si="48"/>
        <v>0</v>
      </c>
      <c r="BZ255" s="3">
        <f t="shared" si="49"/>
        <v>3</v>
      </c>
    </row>
    <row r="256" spans="1:78" x14ac:dyDescent="0.25">
      <c r="A256" s="3" t="s">
        <v>297</v>
      </c>
      <c r="B256" s="15">
        <v>4</v>
      </c>
      <c r="C256" s="15">
        <v>0</v>
      </c>
      <c r="D256" s="15">
        <v>0</v>
      </c>
      <c r="E256" s="15" t="s">
        <v>353</v>
      </c>
      <c r="F256" s="3">
        <v>3</v>
      </c>
      <c r="G256" s="3">
        <v>1.1499999999999999</v>
      </c>
      <c r="H256" s="3">
        <v>1.1499999999999999</v>
      </c>
      <c r="I256" s="3">
        <v>3</v>
      </c>
      <c r="J256" s="5">
        <v>20</v>
      </c>
      <c r="K256" s="3">
        <v>1</v>
      </c>
      <c r="L256" s="3">
        <v>35</v>
      </c>
      <c r="M256" s="3" t="s">
        <v>485</v>
      </c>
      <c r="N256" s="3" t="s">
        <v>497</v>
      </c>
      <c r="O256" s="3" t="s">
        <v>483</v>
      </c>
      <c r="P256" s="3" t="s">
        <v>593</v>
      </c>
      <c r="Q256" s="5" t="s">
        <v>361</v>
      </c>
      <c r="R256" s="22" t="s">
        <v>182</v>
      </c>
      <c r="S256" s="3" t="s">
        <v>182</v>
      </c>
      <c r="T256" s="3" t="s">
        <v>182</v>
      </c>
      <c r="U256" s="3" t="s">
        <v>182</v>
      </c>
      <c r="V256" s="3" t="s">
        <v>182</v>
      </c>
      <c r="W256" s="3" t="s">
        <v>182</v>
      </c>
      <c r="X256" s="3" t="s">
        <v>182</v>
      </c>
      <c r="Y256" s="3" t="s">
        <v>182</v>
      </c>
      <c r="Z256" s="4" t="s">
        <v>182</v>
      </c>
      <c r="AA256" s="18">
        <f t="shared" si="50"/>
        <v>0</v>
      </c>
      <c r="AB256" s="19">
        <f t="shared" si="51"/>
        <v>0</v>
      </c>
      <c r="AC256" s="20">
        <v>0</v>
      </c>
      <c r="AD256" s="3">
        <v>1</v>
      </c>
      <c r="AE256" s="3">
        <v>0</v>
      </c>
      <c r="AF256" s="3">
        <v>1</v>
      </c>
      <c r="AG256" s="3">
        <v>1</v>
      </c>
      <c r="AH256" s="3">
        <v>0</v>
      </c>
      <c r="AI256" s="3">
        <v>2</v>
      </c>
      <c r="AJ256" s="3">
        <v>1</v>
      </c>
      <c r="AK256" s="3">
        <v>3</v>
      </c>
      <c r="AL256" s="3">
        <v>1</v>
      </c>
      <c r="AM256" s="3">
        <v>0</v>
      </c>
      <c r="AN256" s="3">
        <v>0</v>
      </c>
      <c r="AO256" s="3">
        <v>2</v>
      </c>
      <c r="AP256" s="3">
        <v>2</v>
      </c>
      <c r="AQ256" s="3">
        <v>0</v>
      </c>
      <c r="AR256" s="3">
        <v>0</v>
      </c>
      <c r="AS256" s="3">
        <v>3</v>
      </c>
      <c r="AT256" s="3">
        <v>1</v>
      </c>
      <c r="AU256" s="3">
        <v>2</v>
      </c>
      <c r="AV256" s="3">
        <v>1</v>
      </c>
      <c r="AW256" s="4">
        <v>2</v>
      </c>
      <c r="AX256" s="6">
        <f t="shared" si="41"/>
        <v>23</v>
      </c>
      <c r="AY256" s="3">
        <f t="shared" si="42"/>
        <v>20</v>
      </c>
      <c r="AZ256" s="5">
        <f t="shared" si="43"/>
        <v>1.1499999999999999</v>
      </c>
      <c r="BA256" s="3">
        <v>1</v>
      </c>
      <c r="BB256" s="3">
        <v>2</v>
      </c>
      <c r="BC256" s="3">
        <v>2</v>
      </c>
      <c r="BD256" s="3">
        <v>2</v>
      </c>
      <c r="BE256" s="3">
        <v>1</v>
      </c>
      <c r="BF256" s="3">
        <v>0</v>
      </c>
      <c r="BG256" s="3">
        <v>2</v>
      </c>
      <c r="BH256" s="3">
        <v>0</v>
      </c>
      <c r="BI256" s="3">
        <v>1</v>
      </c>
      <c r="BJ256" s="3">
        <v>0</v>
      </c>
      <c r="BK256" s="3">
        <v>1</v>
      </c>
      <c r="BL256" s="3">
        <v>1</v>
      </c>
      <c r="BM256" s="3">
        <v>2</v>
      </c>
      <c r="BN256" s="3">
        <v>1</v>
      </c>
      <c r="BO256" s="3">
        <v>2</v>
      </c>
      <c r="BP256" s="3">
        <v>0</v>
      </c>
      <c r="BQ256" s="3">
        <v>2</v>
      </c>
      <c r="BR256" s="3">
        <v>1</v>
      </c>
      <c r="BS256" s="3">
        <v>2</v>
      </c>
      <c r="BT256" s="4">
        <v>0</v>
      </c>
      <c r="BU256" s="4">
        <f t="shared" si="44"/>
        <v>23</v>
      </c>
      <c r="BV256" s="3">
        <f t="shared" si="45"/>
        <v>20</v>
      </c>
      <c r="BW256" s="3">
        <f t="shared" si="46"/>
        <v>1.1499999999999999</v>
      </c>
      <c r="BX256" s="3">
        <f t="shared" si="47"/>
        <v>3</v>
      </c>
      <c r="BY256" s="3">
        <f t="shared" si="48"/>
        <v>20</v>
      </c>
      <c r="BZ256" s="3">
        <f t="shared" si="49"/>
        <v>3</v>
      </c>
    </row>
    <row r="257" spans="1:78" x14ac:dyDescent="0.25">
      <c r="A257" s="3" t="s">
        <v>298</v>
      </c>
      <c r="B257" s="15">
        <v>4</v>
      </c>
      <c r="C257" s="15">
        <v>3</v>
      </c>
      <c r="D257" s="15">
        <v>0.33333333333333331</v>
      </c>
      <c r="E257" s="15" t="s">
        <v>353</v>
      </c>
      <c r="F257" s="3">
        <v>3</v>
      </c>
      <c r="G257" s="3">
        <v>1</v>
      </c>
      <c r="H257" s="3">
        <v>0.35</v>
      </c>
      <c r="I257" s="3">
        <v>0</v>
      </c>
      <c r="J257" s="5">
        <v>7</v>
      </c>
      <c r="K257" s="3">
        <v>0</v>
      </c>
      <c r="L257" s="3">
        <v>38</v>
      </c>
      <c r="M257" s="3" t="s">
        <v>488</v>
      </c>
      <c r="N257" s="3" t="s">
        <v>497</v>
      </c>
      <c r="O257" s="3" t="s">
        <v>494</v>
      </c>
      <c r="P257" s="3" t="s">
        <v>182</v>
      </c>
      <c r="Q257" s="5" t="s">
        <v>361</v>
      </c>
      <c r="R257" s="22" t="s">
        <v>182</v>
      </c>
      <c r="S257" s="3" t="s">
        <v>182</v>
      </c>
      <c r="T257" s="3" t="s">
        <v>182</v>
      </c>
      <c r="U257" s="3" t="s">
        <v>182</v>
      </c>
      <c r="V257" s="3" t="s">
        <v>180</v>
      </c>
      <c r="W257" s="3" t="s">
        <v>180</v>
      </c>
      <c r="X257" s="3" t="s">
        <v>180</v>
      </c>
      <c r="Y257" s="3" t="s">
        <v>182</v>
      </c>
      <c r="Z257" s="4" t="s">
        <v>182</v>
      </c>
      <c r="AA257" s="18">
        <f t="shared" si="50"/>
        <v>3</v>
      </c>
      <c r="AB257" s="19">
        <f t="shared" si="51"/>
        <v>0.33333333333333331</v>
      </c>
      <c r="AC257" s="20">
        <v>1</v>
      </c>
      <c r="AD257" s="3">
        <v>1</v>
      </c>
      <c r="AE257" s="3">
        <v>1</v>
      </c>
      <c r="AF257" s="3">
        <v>0</v>
      </c>
      <c r="AG257" s="3">
        <v>0</v>
      </c>
      <c r="AH257" s="3">
        <v>2</v>
      </c>
      <c r="AI257" s="3">
        <v>2</v>
      </c>
      <c r="AJ257" s="3">
        <v>2</v>
      </c>
      <c r="AK257" s="3">
        <v>1</v>
      </c>
      <c r="AL257" s="3">
        <v>2</v>
      </c>
      <c r="AM257" s="3">
        <v>0</v>
      </c>
      <c r="AN257" s="3">
        <v>0</v>
      </c>
      <c r="AO257" s="3">
        <v>1</v>
      </c>
      <c r="AP257" s="3">
        <v>0</v>
      </c>
      <c r="AQ257" s="3">
        <v>0</v>
      </c>
      <c r="AR257" s="3">
        <v>1</v>
      </c>
      <c r="AS257" s="3">
        <v>2</v>
      </c>
      <c r="AT257" s="3">
        <v>1</v>
      </c>
      <c r="AU257" s="3">
        <v>2</v>
      </c>
      <c r="AV257" s="3">
        <v>1</v>
      </c>
      <c r="AW257" s="4">
        <v>0</v>
      </c>
      <c r="AX257" s="6">
        <f t="shared" si="41"/>
        <v>20</v>
      </c>
      <c r="AY257" s="3">
        <f t="shared" si="42"/>
        <v>20</v>
      </c>
      <c r="AZ257" s="5">
        <f t="shared" si="43"/>
        <v>1</v>
      </c>
      <c r="BA257" s="3">
        <v>0</v>
      </c>
      <c r="BB257" s="3">
        <v>0</v>
      </c>
      <c r="BC257" s="3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0</v>
      </c>
      <c r="BI257" s="3">
        <v>0</v>
      </c>
      <c r="BJ257" s="3">
        <v>1</v>
      </c>
      <c r="BK257" s="3">
        <v>0</v>
      </c>
      <c r="BL257" s="3">
        <v>0</v>
      </c>
      <c r="BM257" s="3">
        <v>0</v>
      </c>
      <c r="BN257" s="3">
        <v>1</v>
      </c>
      <c r="BO257" s="3">
        <v>1</v>
      </c>
      <c r="BP257" s="3">
        <v>1</v>
      </c>
      <c r="BQ257" s="3">
        <v>1</v>
      </c>
      <c r="BR257" s="3">
        <v>1</v>
      </c>
      <c r="BS257" s="3">
        <v>1</v>
      </c>
      <c r="BT257" s="4">
        <v>0</v>
      </c>
      <c r="BU257" s="4">
        <f t="shared" si="44"/>
        <v>7</v>
      </c>
      <c r="BV257" s="3">
        <f t="shared" si="45"/>
        <v>20</v>
      </c>
      <c r="BW257" s="3">
        <f t="shared" si="46"/>
        <v>0.35</v>
      </c>
      <c r="BX257" s="3">
        <f t="shared" si="47"/>
        <v>0</v>
      </c>
      <c r="BY257" s="3">
        <f t="shared" si="48"/>
        <v>7</v>
      </c>
      <c r="BZ257" s="3">
        <f t="shared" si="49"/>
        <v>3</v>
      </c>
    </row>
    <row r="258" spans="1:78" x14ac:dyDescent="0.25">
      <c r="A258" s="3" t="s">
        <v>299</v>
      </c>
      <c r="B258" s="15">
        <v>4</v>
      </c>
      <c r="C258" s="15">
        <v>2</v>
      </c>
      <c r="D258" s="15">
        <v>0.22222222222222221</v>
      </c>
      <c r="E258" s="15" t="s">
        <v>353</v>
      </c>
      <c r="F258" s="3">
        <v>2</v>
      </c>
      <c r="G258" s="3">
        <v>1.1499999999999999</v>
      </c>
      <c r="H258" s="3">
        <v>0.5</v>
      </c>
      <c r="I258" s="3">
        <v>2</v>
      </c>
      <c r="J258" s="5">
        <v>8</v>
      </c>
      <c r="K258" s="3">
        <v>1</v>
      </c>
      <c r="L258" s="3">
        <v>34</v>
      </c>
      <c r="M258" s="3" t="s">
        <v>503</v>
      </c>
      <c r="N258" s="3" t="s">
        <v>500</v>
      </c>
      <c r="O258" s="3" t="s">
        <v>489</v>
      </c>
      <c r="P258" s="3" t="s">
        <v>594</v>
      </c>
      <c r="Q258" s="5" t="s">
        <v>361</v>
      </c>
      <c r="R258" s="22" t="s">
        <v>180</v>
      </c>
      <c r="S258" s="3" t="s">
        <v>180</v>
      </c>
      <c r="T258" s="3" t="s">
        <v>182</v>
      </c>
      <c r="U258" s="3" t="s">
        <v>182</v>
      </c>
      <c r="V258" s="3" t="s">
        <v>182</v>
      </c>
      <c r="W258" s="3" t="s">
        <v>182</v>
      </c>
      <c r="X258" s="3" t="s">
        <v>182</v>
      </c>
      <c r="Y258" s="3" t="s">
        <v>182</v>
      </c>
      <c r="Z258" s="4" t="s">
        <v>182</v>
      </c>
      <c r="AA258" s="18">
        <f t="shared" ref="AA258:AA289" si="52">COUNTIF(R258:Z258, "Yes")</f>
        <v>2</v>
      </c>
      <c r="AB258" s="19">
        <f t="shared" ref="AB258:AB289" si="53">AA258/COUNTA(R258:Z258)</f>
        <v>0.22222222222222221</v>
      </c>
      <c r="AC258" s="20">
        <v>2</v>
      </c>
      <c r="AD258" s="3">
        <v>1</v>
      </c>
      <c r="AE258" s="3">
        <v>0</v>
      </c>
      <c r="AF258" s="3">
        <v>1</v>
      </c>
      <c r="AG258" s="3">
        <v>2</v>
      </c>
      <c r="AH258" s="3">
        <v>2</v>
      </c>
      <c r="AI258" s="3">
        <v>1</v>
      </c>
      <c r="AJ258" s="3">
        <v>1</v>
      </c>
      <c r="AK258" s="3">
        <v>0</v>
      </c>
      <c r="AL258" s="3">
        <v>2</v>
      </c>
      <c r="AM258" s="3">
        <v>1</v>
      </c>
      <c r="AN258" s="3">
        <v>0</v>
      </c>
      <c r="AO258" s="3">
        <v>1</v>
      </c>
      <c r="AP258" s="3">
        <v>0</v>
      </c>
      <c r="AQ258" s="3">
        <v>2</v>
      </c>
      <c r="AR258" s="3">
        <v>0</v>
      </c>
      <c r="AS258" s="3">
        <v>1</v>
      </c>
      <c r="AT258" s="3">
        <v>1</v>
      </c>
      <c r="AU258" s="3">
        <v>1</v>
      </c>
      <c r="AV258" s="3">
        <v>2</v>
      </c>
      <c r="AW258" s="4">
        <v>2</v>
      </c>
      <c r="AX258" s="6">
        <f t="shared" si="41"/>
        <v>23</v>
      </c>
      <c r="AY258" s="3">
        <f t="shared" si="42"/>
        <v>20</v>
      </c>
      <c r="AZ258" s="5">
        <f t="shared" si="43"/>
        <v>1.1499999999999999</v>
      </c>
      <c r="BA258" s="3">
        <v>0</v>
      </c>
      <c r="BB258" s="3">
        <v>1</v>
      </c>
      <c r="BC258" s="3">
        <v>1</v>
      </c>
      <c r="BD258" s="3">
        <v>0</v>
      </c>
      <c r="BE258" s="3">
        <v>0</v>
      </c>
      <c r="BF258" s="3">
        <v>2</v>
      </c>
      <c r="BG258" s="3">
        <v>0</v>
      </c>
      <c r="BH258" s="3">
        <v>0</v>
      </c>
      <c r="BI258" s="3">
        <v>0</v>
      </c>
      <c r="BJ258" s="3">
        <v>1</v>
      </c>
      <c r="BK258" s="3">
        <v>0</v>
      </c>
      <c r="BL258" s="3">
        <v>1</v>
      </c>
      <c r="BM258" s="3">
        <v>0</v>
      </c>
      <c r="BN258" s="3">
        <v>0</v>
      </c>
      <c r="BO258" s="3">
        <v>0</v>
      </c>
      <c r="BP258" s="3">
        <v>0</v>
      </c>
      <c r="BQ258" s="3">
        <v>0</v>
      </c>
      <c r="BR258" s="3">
        <v>2</v>
      </c>
      <c r="BS258" s="3">
        <v>1</v>
      </c>
      <c r="BT258" s="4">
        <v>1</v>
      </c>
      <c r="BU258" s="4">
        <f t="shared" si="44"/>
        <v>10</v>
      </c>
      <c r="BV258" s="3">
        <f t="shared" si="45"/>
        <v>20</v>
      </c>
      <c r="BW258" s="3">
        <f t="shared" si="46"/>
        <v>0.5</v>
      </c>
      <c r="BX258" s="3">
        <f t="shared" si="47"/>
        <v>2</v>
      </c>
      <c r="BY258" s="3">
        <f t="shared" si="48"/>
        <v>8</v>
      </c>
      <c r="BZ258" s="3">
        <f t="shared" si="49"/>
        <v>3</v>
      </c>
    </row>
    <row r="259" spans="1:78" x14ac:dyDescent="0.25">
      <c r="A259" s="3" t="s">
        <v>300</v>
      </c>
      <c r="B259" s="15">
        <v>4</v>
      </c>
      <c r="C259" s="15">
        <v>0</v>
      </c>
      <c r="D259" s="15">
        <v>0</v>
      </c>
      <c r="E259" s="15" t="s">
        <v>353</v>
      </c>
      <c r="F259" s="3">
        <v>0</v>
      </c>
      <c r="G259" s="3">
        <v>0.05</v>
      </c>
      <c r="H259" s="3">
        <v>0</v>
      </c>
      <c r="I259" s="3" t="e">
        <v>#VALUE!</v>
      </c>
      <c r="J259" s="5" t="e">
        <v>#VALUE!</v>
      </c>
      <c r="K259" s="3">
        <v>0</v>
      </c>
      <c r="L259" s="3">
        <v>53</v>
      </c>
      <c r="M259" s="3" t="s">
        <v>485</v>
      </c>
      <c r="N259" s="3" t="s">
        <v>486</v>
      </c>
      <c r="O259" s="3" t="s">
        <v>491</v>
      </c>
      <c r="P259" s="3" t="s">
        <v>484</v>
      </c>
      <c r="Q259" s="5" t="s">
        <v>361</v>
      </c>
      <c r="R259" s="22" t="s">
        <v>182</v>
      </c>
      <c r="S259" s="3" t="s">
        <v>182</v>
      </c>
      <c r="T259" s="3" t="s">
        <v>182</v>
      </c>
      <c r="U259" s="3" t="s">
        <v>182</v>
      </c>
      <c r="V259" s="3" t="s">
        <v>182</v>
      </c>
      <c r="W259" s="3" t="s">
        <v>182</v>
      </c>
      <c r="X259" s="3" t="s">
        <v>182</v>
      </c>
      <c r="Y259" s="3" t="s">
        <v>182</v>
      </c>
      <c r="Z259" s="4" t="s">
        <v>182</v>
      </c>
      <c r="AA259" s="18">
        <f t="shared" si="52"/>
        <v>0</v>
      </c>
      <c r="AB259" s="19">
        <f t="shared" si="53"/>
        <v>0</v>
      </c>
      <c r="AC259" s="20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1</v>
      </c>
      <c r="AU259" s="3">
        <v>0</v>
      </c>
      <c r="AV259" s="3">
        <v>0</v>
      </c>
      <c r="AW259" s="4">
        <v>0</v>
      </c>
      <c r="AX259" s="6">
        <f t="shared" ref="AX259:AX322" si="54">SUM(AC259:AW259)</f>
        <v>1</v>
      </c>
      <c r="AY259" s="3">
        <f t="shared" ref="AY259:AY309" si="55">COUNTA(AC259:AV259)</f>
        <v>20</v>
      </c>
      <c r="AZ259" s="5">
        <f t="shared" ref="AZ259:AZ322" si="56">AX259/AY259</f>
        <v>0.05</v>
      </c>
      <c r="BA259" s="3">
        <v>0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  <c r="BO259" s="3">
        <v>0</v>
      </c>
      <c r="BP259" s="3">
        <v>0</v>
      </c>
      <c r="BQ259" s="3">
        <v>0</v>
      </c>
      <c r="BR259" s="3">
        <v>0</v>
      </c>
      <c r="BS259" s="3">
        <v>0</v>
      </c>
      <c r="BT259" s="4" t="s">
        <v>540</v>
      </c>
      <c r="BU259" s="4">
        <f t="shared" ref="BU259:BU322" si="57">SUM(BA259:BT259)</f>
        <v>0</v>
      </c>
      <c r="BV259" s="3">
        <f t="shared" ref="BV259:BV309" si="58">COUNTA(BA259:BT259)</f>
        <v>20</v>
      </c>
      <c r="BW259" s="3">
        <f t="shared" ref="BW259:BW322" si="59">BU259/BV259</f>
        <v>0</v>
      </c>
      <c r="BX259" s="3" t="e">
        <f t="shared" ref="BX259:BX309" si="60">BC259+BK259+BT259</f>
        <v>#VALUE!</v>
      </c>
      <c r="BY259" s="3" t="e">
        <f t="shared" ref="BY259:BY322" si="61">BU259-BX259</f>
        <v>#VALUE!</v>
      </c>
      <c r="BZ259" s="3">
        <f t="shared" ref="BZ259:BZ309" si="62">COUNTA(BC259, BK259, BT259)</f>
        <v>3</v>
      </c>
    </row>
    <row r="260" spans="1:78" x14ac:dyDescent="0.25">
      <c r="A260" s="3" t="s">
        <v>301</v>
      </c>
      <c r="B260" s="15">
        <v>3</v>
      </c>
      <c r="C260" s="15">
        <v>2</v>
      </c>
      <c r="D260" s="15">
        <v>0.25</v>
      </c>
      <c r="E260" s="15" t="s">
        <v>353</v>
      </c>
      <c r="F260" s="3">
        <v>2</v>
      </c>
      <c r="G260" s="3">
        <v>0.5</v>
      </c>
      <c r="H260" s="3">
        <v>0.6</v>
      </c>
      <c r="I260" s="3">
        <v>1</v>
      </c>
      <c r="J260" s="5">
        <v>11</v>
      </c>
      <c r="K260" s="3">
        <v>0</v>
      </c>
      <c r="L260" s="3">
        <v>54</v>
      </c>
      <c r="M260" s="3" t="s">
        <v>485</v>
      </c>
      <c r="N260" s="3" t="s">
        <v>549</v>
      </c>
      <c r="O260" s="3" t="s">
        <v>489</v>
      </c>
      <c r="P260" s="3" t="s">
        <v>595</v>
      </c>
      <c r="Q260" s="5" t="s">
        <v>361</v>
      </c>
      <c r="R260" s="22" t="s">
        <v>182</v>
      </c>
      <c r="S260" s="3" t="s">
        <v>182</v>
      </c>
      <c r="T260" s="3" t="s">
        <v>182</v>
      </c>
      <c r="U260" s="3" t="s">
        <v>182</v>
      </c>
      <c r="V260" s="3" t="s">
        <v>180</v>
      </c>
      <c r="X260" s="3" t="s">
        <v>180</v>
      </c>
      <c r="Y260" s="3" t="s">
        <v>182</v>
      </c>
      <c r="Z260" s="4" t="s">
        <v>182</v>
      </c>
      <c r="AA260" s="18">
        <f t="shared" si="52"/>
        <v>2</v>
      </c>
      <c r="AB260" s="19">
        <f t="shared" si="53"/>
        <v>0.25</v>
      </c>
      <c r="AC260" s="20">
        <v>0</v>
      </c>
      <c r="AD260" s="3">
        <v>0</v>
      </c>
      <c r="AE260" s="3">
        <v>0</v>
      </c>
      <c r="AF260" s="3">
        <v>3</v>
      </c>
      <c r="AG260" s="3">
        <v>1</v>
      </c>
      <c r="AH260" s="3">
        <v>0</v>
      </c>
      <c r="AI260" s="3">
        <v>1</v>
      </c>
      <c r="AJ260" s="3">
        <v>0</v>
      </c>
      <c r="AK260" s="3">
        <v>0</v>
      </c>
      <c r="AL260" s="3">
        <v>3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2</v>
      </c>
      <c r="AT260" s="3">
        <v>0</v>
      </c>
      <c r="AU260" s="3">
        <v>0</v>
      </c>
      <c r="AV260" s="3">
        <v>0</v>
      </c>
      <c r="AW260" s="4">
        <v>0</v>
      </c>
      <c r="AX260" s="6">
        <f t="shared" si="54"/>
        <v>10</v>
      </c>
      <c r="AY260" s="3">
        <f t="shared" si="55"/>
        <v>20</v>
      </c>
      <c r="AZ260" s="5">
        <f t="shared" si="56"/>
        <v>0.5</v>
      </c>
      <c r="BA260" s="3">
        <v>1</v>
      </c>
      <c r="BB260" s="3">
        <v>1</v>
      </c>
      <c r="BC260" s="3">
        <v>1</v>
      </c>
      <c r="BD260" s="3">
        <v>0</v>
      </c>
      <c r="BE260" s="3">
        <v>0</v>
      </c>
      <c r="BF260" s="3">
        <v>0</v>
      </c>
      <c r="BG260" s="3">
        <v>2</v>
      </c>
      <c r="BH260" s="3">
        <v>2</v>
      </c>
      <c r="BI260" s="3">
        <v>0</v>
      </c>
      <c r="BJ260" s="3">
        <v>1</v>
      </c>
      <c r="BK260" s="3">
        <v>0</v>
      </c>
      <c r="BL260" s="3">
        <v>0</v>
      </c>
      <c r="BM260" s="3">
        <v>0</v>
      </c>
      <c r="BN260" s="3">
        <v>0</v>
      </c>
      <c r="BO260" s="3">
        <v>0</v>
      </c>
      <c r="BP260" s="3">
        <v>2</v>
      </c>
      <c r="BQ260" s="3">
        <v>0</v>
      </c>
      <c r="BR260" s="3">
        <v>0</v>
      </c>
      <c r="BS260" s="3">
        <v>2</v>
      </c>
      <c r="BT260" s="4">
        <v>0</v>
      </c>
      <c r="BU260" s="4">
        <f t="shared" si="57"/>
        <v>12</v>
      </c>
      <c r="BV260" s="3">
        <f t="shared" si="58"/>
        <v>20</v>
      </c>
      <c r="BW260" s="3">
        <f t="shared" si="59"/>
        <v>0.6</v>
      </c>
      <c r="BX260" s="3">
        <f t="shared" si="60"/>
        <v>1</v>
      </c>
      <c r="BY260" s="3">
        <f t="shared" si="61"/>
        <v>11</v>
      </c>
      <c r="BZ260" s="3">
        <f t="shared" si="62"/>
        <v>3</v>
      </c>
    </row>
    <row r="261" spans="1:78" x14ac:dyDescent="0.25">
      <c r="A261" s="3" t="s">
        <v>302</v>
      </c>
      <c r="B261" s="15">
        <v>3</v>
      </c>
      <c r="C261" s="15">
        <v>2</v>
      </c>
      <c r="D261" s="15">
        <v>0.22222222222222221</v>
      </c>
      <c r="E261" s="15" t="s">
        <v>353</v>
      </c>
      <c r="F261" s="3">
        <v>3</v>
      </c>
      <c r="G261" s="3">
        <v>0</v>
      </c>
      <c r="H261" s="3">
        <v>0.05</v>
      </c>
      <c r="I261" s="3">
        <v>1</v>
      </c>
      <c r="J261" s="5">
        <v>0</v>
      </c>
      <c r="K261" s="3">
        <v>1</v>
      </c>
      <c r="L261" s="3">
        <v>42</v>
      </c>
      <c r="M261" s="3" t="s">
        <v>485</v>
      </c>
      <c r="N261" s="3" t="s">
        <v>486</v>
      </c>
      <c r="O261" s="3" t="s">
        <v>487</v>
      </c>
      <c r="P261" s="3" t="s">
        <v>484</v>
      </c>
      <c r="Q261" s="5" t="s">
        <v>365</v>
      </c>
      <c r="R261" s="22" t="s">
        <v>182</v>
      </c>
      <c r="S261" s="3" t="s">
        <v>182</v>
      </c>
      <c r="T261" s="3" t="s">
        <v>182</v>
      </c>
      <c r="U261" s="3" t="s">
        <v>182</v>
      </c>
      <c r="V261" s="3" t="s">
        <v>180</v>
      </c>
      <c r="W261" s="3" t="s">
        <v>180</v>
      </c>
      <c r="X261" s="3" t="s">
        <v>182</v>
      </c>
      <c r="Y261" s="3" t="s">
        <v>182</v>
      </c>
      <c r="Z261" s="4" t="s">
        <v>182</v>
      </c>
      <c r="AA261" s="18">
        <f t="shared" si="52"/>
        <v>2</v>
      </c>
      <c r="AB261" s="19">
        <f t="shared" si="53"/>
        <v>0.22222222222222221</v>
      </c>
      <c r="AC261" s="20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4">
        <v>0</v>
      </c>
      <c r="AX261" s="6">
        <f t="shared" si="54"/>
        <v>0</v>
      </c>
      <c r="AY261" s="3">
        <f t="shared" si="55"/>
        <v>20</v>
      </c>
      <c r="AZ261" s="5">
        <f t="shared" si="56"/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0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0</v>
      </c>
      <c r="BP261" s="3">
        <v>0</v>
      </c>
      <c r="BQ261" s="3">
        <v>0</v>
      </c>
      <c r="BR261" s="3">
        <v>0</v>
      </c>
      <c r="BS261" s="3">
        <v>0</v>
      </c>
      <c r="BT261" s="4">
        <v>1</v>
      </c>
      <c r="BU261" s="4">
        <f t="shared" si="57"/>
        <v>1</v>
      </c>
      <c r="BV261" s="3">
        <f t="shared" si="58"/>
        <v>20</v>
      </c>
      <c r="BW261" s="3">
        <f t="shared" si="59"/>
        <v>0.05</v>
      </c>
      <c r="BX261" s="3">
        <f t="shared" si="60"/>
        <v>1</v>
      </c>
      <c r="BY261" s="3">
        <f t="shared" si="61"/>
        <v>0</v>
      </c>
      <c r="BZ261" s="3">
        <f t="shared" si="62"/>
        <v>3</v>
      </c>
    </row>
    <row r="262" spans="1:78" x14ac:dyDescent="0.25">
      <c r="A262" s="3" t="s">
        <v>303</v>
      </c>
      <c r="B262" s="15">
        <v>3</v>
      </c>
      <c r="C262" s="15">
        <v>0</v>
      </c>
      <c r="D262" s="15">
        <v>0</v>
      </c>
      <c r="E262" s="15" t="s">
        <v>353</v>
      </c>
      <c r="F262" s="3">
        <v>0</v>
      </c>
      <c r="G262" s="3">
        <v>0</v>
      </c>
      <c r="H262" s="3">
        <v>0</v>
      </c>
      <c r="I262" s="3">
        <v>0</v>
      </c>
      <c r="J262" s="5">
        <v>0</v>
      </c>
      <c r="K262" s="3">
        <v>0</v>
      </c>
      <c r="L262" s="3">
        <v>25</v>
      </c>
      <c r="M262" s="3" t="s">
        <v>505</v>
      </c>
      <c r="N262" s="3" t="s">
        <v>486</v>
      </c>
      <c r="O262" s="3" t="s">
        <v>489</v>
      </c>
      <c r="P262" s="3" t="s">
        <v>182</v>
      </c>
      <c r="Q262" s="5" t="s">
        <v>361</v>
      </c>
      <c r="R262" s="22" t="s">
        <v>182</v>
      </c>
      <c r="S262" s="3" t="s">
        <v>182</v>
      </c>
      <c r="T262" s="3" t="s">
        <v>182</v>
      </c>
      <c r="U262" s="3" t="s">
        <v>182</v>
      </c>
      <c r="V262" s="3" t="s">
        <v>182</v>
      </c>
      <c r="W262" s="3" t="s">
        <v>182</v>
      </c>
      <c r="X262" s="3" t="s">
        <v>182</v>
      </c>
      <c r="Y262" s="3" t="s">
        <v>182</v>
      </c>
      <c r="Z262" s="4" t="s">
        <v>182</v>
      </c>
      <c r="AA262" s="18">
        <f t="shared" si="52"/>
        <v>0</v>
      </c>
      <c r="AB262" s="19">
        <f t="shared" si="53"/>
        <v>0</v>
      </c>
      <c r="AC262" s="20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4">
        <v>0</v>
      </c>
      <c r="AX262" s="6">
        <f t="shared" si="54"/>
        <v>0</v>
      </c>
      <c r="AY262" s="3">
        <f t="shared" si="55"/>
        <v>20</v>
      </c>
      <c r="AZ262" s="5">
        <f t="shared" si="56"/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  <c r="BO262" s="3">
        <v>0</v>
      </c>
      <c r="BP262" s="3">
        <v>0</v>
      </c>
      <c r="BQ262" s="3">
        <v>0</v>
      </c>
      <c r="BR262" s="3">
        <v>0</v>
      </c>
      <c r="BS262" s="3">
        <v>0</v>
      </c>
      <c r="BT262" s="4">
        <v>0</v>
      </c>
      <c r="BU262" s="4">
        <f t="shared" si="57"/>
        <v>0</v>
      </c>
      <c r="BV262" s="3">
        <f t="shared" si="58"/>
        <v>20</v>
      </c>
      <c r="BW262" s="3">
        <f t="shared" si="59"/>
        <v>0</v>
      </c>
      <c r="BX262" s="3">
        <f t="shared" si="60"/>
        <v>0</v>
      </c>
      <c r="BY262" s="3">
        <f t="shared" si="61"/>
        <v>0</v>
      </c>
      <c r="BZ262" s="3">
        <f t="shared" si="62"/>
        <v>3</v>
      </c>
    </row>
    <row r="263" spans="1:78" x14ac:dyDescent="0.25">
      <c r="A263" s="3" t="s">
        <v>304</v>
      </c>
      <c r="B263" s="15">
        <v>3</v>
      </c>
      <c r="C263" s="15">
        <v>0</v>
      </c>
      <c r="D263" s="15">
        <v>0</v>
      </c>
      <c r="E263" s="15" t="s">
        <v>353</v>
      </c>
      <c r="F263" s="3">
        <v>2</v>
      </c>
      <c r="G263" s="3">
        <v>0.2</v>
      </c>
      <c r="H263" s="3">
        <v>0</v>
      </c>
      <c r="I263" s="3">
        <v>0</v>
      </c>
      <c r="J263" s="5">
        <v>0</v>
      </c>
      <c r="K263" s="3">
        <v>1</v>
      </c>
      <c r="L263" s="3">
        <v>41</v>
      </c>
      <c r="M263" s="3" t="s">
        <v>493</v>
      </c>
      <c r="N263" s="3" t="s">
        <v>500</v>
      </c>
      <c r="O263" s="3" t="s">
        <v>489</v>
      </c>
      <c r="P263" s="3" t="s">
        <v>499</v>
      </c>
      <c r="Q263" s="5" t="s">
        <v>361</v>
      </c>
      <c r="R263" s="22" t="s">
        <v>182</v>
      </c>
      <c r="S263" s="3" t="s">
        <v>182</v>
      </c>
      <c r="T263" s="3" t="s">
        <v>182</v>
      </c>
      <c r="U263" s="3" t="s">
        <v>182</v>
      </c>
      <c r="V263" s="3" t="s">
        <v>182</v>
      </c>
      <c r="W263" s="3" t="s">
        <v>182</v>
      </c>
      <c r="X263" s="3" t="s">
        <v>182</v>
      </c>
      <c r="Y263" s="3" t="s">
        <v>182</v>
      </c>
      <c r="Z263" s="4" t="s">
        <v>182</v>
      </c>
      <c r="AA263" s="18">
        <f t="shared" si="52"/>
        <v>0</v>
      </c>
      <c r="AB263" s="19">
        <f t="shared" si="53"/>
        <v>0</v>
      </c>
      <c r="AC263" s="20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1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1</v>
      </c>
      <c r="AU263" s="3">
        <v>0</v>
      </c>
      <c r="AV263" s="3">
        <v>1</v>
      </c>
      <c r="AW263" s="4">
        <v>0</v>
      </c>
      <c r="AX263" s="6">
        <f t="shared" si="54"/>
        <v>4</v>
      </c>
      <c r="AY263" s="3">
        <f t="shared" si="55"/>
        <v>20</v>
      </c>
      <c r="AZ263" s="5">
        <f t="shared" si="56"/>
        <v>0.2</v>
      </c>
      <c r="BA263" s="3">
        <v>0</v>
      </c>
      <c r="BB263" s="3">
        <v>0</v>
      </c>
      <c r="BC263" s="3">
        <v>0</v>
      </c>
      <c r="BD263" s="3">
        <v>0</v>
      </c>
      <c r="BE263" s="3">
        <v>0</v>
      </c>
      <c r="BF263" s="3">
        <v>0</v>
      </c>
      <c r="BG263" s="3">
        <v>0</v>
      </c>
      <c r="BH263" s="3">
        <v>0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  <c r="BO263" s="3">
        <v>0</v>
      </c>
      <c r="BP263" s="3">
        <v>0</v>
      </c>
      <c r="BQ263" s="3">
        <v>0</v>
      </c>
      <c r="BR263" s="3">
        <v>0</v>
      </c>
      <c r="BS263" s="3">
        <v>0</v>
      </c>
      <c r="BT263" s="4">
        <v>0</v>
      </c>
      <c r="BU263" s="4">
        <f t="shared" si="57"/>
        <v>0</v>
      </c>
      <c r="BV263" s="3">
        <f t="shared" si="58"/>
        <v>20</v>
      </c>
      <c r="BW263" s="3">
        <f t="shared" si="59"/>
        <v>0</v>
      </c>
      <c r="BX263" s="3">
        <f t="shared" si="60"/>
        <v>0</v>
      </c>
      <c r="BY263" s="3">
        <f t="shared" si="61"/>
        <v>0</v>
      </c>
      <c r="BZ263" s="3">
        <f t="shared" si="62"/>
        <v>3</v>
      </c>
    </row>
    <row r="264" spans="1:78" x14ac:dyDescent="0.25">
      <c r="A264" s="3" t="s">
        <v>305</v>
      </c>
      <c r="B264" s="15">
        <v>3</v>
      </c>
      <c r="C264" s="15">
        <v>0</v>
      </c>
      <c r="D264" s="15">
        <v>0</v>
      </c>
      <c r="E264" s="15" t="s">
        <v>353</v>
      </c>
      <c r="F264" s="3">
        <v>3</v>
      </c>
      <c r="G264" s="3">
        <v>0</v>
      </c>
      <c r="H264" s="3">
        <v>0</v>
      </c>
      <c r="I264" s="3">
        <v>0</v>
      </c>
      <c r="J264" s="5">
        <v>0</v>
      </c>
      <c r="K264" s="3">
        <v>1</v>
      </c>
      <c r="L264" s="3">
        <v>37</v>
      </c>
      <c r="M264" s="3" t="s">
        <v>493</v>
      </c>
      <c r="N264" s="3" t="s">
        <v>486</v>
      </c>
      <c r="O264" s="3" t="s">
        <v>489</v>
      </c>
      <c r="P264" s="3" t="s">
        <v>182</v>
      </c>
      <c r="Q264" s="5" t="s">
        <v>364</v>
      </c>
      <c r="R264" s="22" t="s">
        <v>182</v>
      </c>
      <c r="S264" s="3" t="s">
        <v>182</v>
      </c>
      <c r="T264" s="3" t="s">
        <v>182</v>
      </c>
      <c r="U264" s="3" t="s">
        <v>182</v>
      </c>
      <c r="V264" s="3" t="s">
        <v>182</v>
      </c>
      <c r="W264" s="3" t="s">
        <v>182</v>
      </c>
      <c r="X264" s="3" t="s">
        <v>182</v>
      </c>
      <c r="Y264" s="3" t="s">
        <v>182</v>
      </c>
      <c r="Z264" s="4" t="s">
        <v>182</v>
      </c>
      <c r="AA264" s="18">
        <f t="shared" si="52"/>
        <v>0</v>
      </c>
      <c r="AB264" s="19">
        <f t="shared" si="53"/>
        <v>0</v>
      </c>
      <c r="AC264" s="20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0</v>
      </c>
      <c r="AW264" s="4">
        <v>0</v>
      </c>
      <c r="AX264" s="6">
        <f t="shared" si="54"/>
        <v>0</v>
      </c>
      <c r="AY264" s="3">
        <f t="shared" si="55"/>
        <v>20</v>
      </c>
      <c r="AZ264" s="5">
        <f t="shared" si="56"/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  <c r="BO264" s="3">
        <v>0</v>
      </c>
      <c r="BP264" s="3">
        <v>0</v>
      </c>
      <c r="BQ264" s="3">
        <v>0</v>
      </c>
      <c r="BR264" s="3">
        <v>0</v>
      </c>
      <c r="BS264" s="3">
        <v>0</v>
      </c>
      <c r="BT264" s="4">
        <v>0</v>
      </c>
      <c r="BU264" s="4">
        <f t="shared" si="57"/>
        <v>0</v>
      </c>
      <c r="BV264" s="3">
        <f t="shared" si="58"/>
        <v>20</v>
      </c>
      <c r="BW264" s="3">
        <f t="shared" si="59"/>
        <v>0</v>
      </c>
      <c r="BX264" s="3">
        <f t="shared" si="60"/>
        <v>0</v>
      </c>
      <c r="BY264" s="3">
        <f t="shared" si="61"/>
        <v>0</v>
      </c>
      <c r="BZ264" s="3">
        <f t="shared" si="62"/>
        <v>3</v>
      </c>
    </row>
    <row r="265" spans="1:78" x14ac:dyDescent="0.25">
      <c r="A265" s="3" t="s">
        <v>306</v>
      </c>
      <c r="B265" s="15">
        <v>3</v>
      </c>
      <c r="C265" s="15">
        <v>2</v>
      </c>
      <c r="D265" s="15">
        <v>0.22222222222222221</v>
      </c>
      <c r="E265" s="15" t="s">
        <v>353</v>
      </c>
      <c r="F265" s="3">
        <v>0</v>
      </c>
      <c r="G265" s="3">
        <v>0.45</v>
      </c>
      <c r="H265" s="3">
        <v>0.65</v>
      </c>
      <c r="I265" s="3">
        <v>3</v>
      </c>
      <c r="J265" s="5">
        <v>10</v>
      </c>
      <c r="K265" s="3">
        <v>1</v>
      </c>
      <c r="L265" s="3">
        <v>59</v>
      </c>
      <c r="M265" s="3" t="s">
        <v>505</v>
      </c>
      <c r="N265" s="3" t="s">
        <v>486</v>
      </c>
      <c r="O265" s="3" t="s">
        <v>489</v>
      </c>
      <c r="P265" s="3" t="s">
        <v>507</v>
      </c>
      <c r="Q265" s="5" t="s">
        <v>361</v>
      </c>
      <c r="R265" s="22" t="s">
        <v>180</v>
      </c>
      <c r="S265" s="3" t="s">
        <v>182</v>
      </c>
      <c r="T265" s="3" t="s">
        <v>182</v>
      </c>
      <c r="U265" s="3" t="s">
        <v>182</v>
      </c>
      <c r="V265" s="3" t="s">
        <v>182</v>
      </c>
      <c r="W265" s="3" t="s">
        <v>182</v>
      </c>
      <c r="X265" s="3" t="s">
        <v>180</v>
      </c>
      <c r="Y265" s="3" t="s">
        <v>182</v>
      </c>
      <c r="Z265" s="4" t="s">
        <v>182</v>
      </c>
      <c r="AA265" s="18">
        <f t="shared" si="52"/>
        <v>2</v>
      </c>
      <c r="AB265" s="19">
        <f t="shared" si="53"/>
        <v>0.22222222222222221</v>
      </c>
      <c r="AC265" s="20">
        <v>1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1</v>
      </c>
      <c r="AM265" s="3">
        <v>0</v>
      </c>
      <c r="AN265" s="3">
        <v>0</v>
      </c>
      <c r="AO265" s="3">
        <v>0</v>
      </c>
      <c r="AP265" s="3">
        <v>1</v>
      </c>
      <c r="AQ265" s="3">
        <v>1</v>
      </c>
      <c r="AR265" s="3">
        <v>1</v>
      </c>
      <c r="AS265" s="3">
        <v>1</v>
      </c>
      <c r="AT265" s="3">
        <v>1</v>
      </c>
      <c r="AU265" s="3">
        <v>0</v>
      </c>
      <c r="AV265" s="3">
        <v>0</v>
      </c>
      <c r="AW265" s="4">
        <v>0</v>
      </c>
      <c r="AX265" s="6">
        <f t="shared" si="54"/>
        <v>9</v>
      </c>
      <c r="AY265" s="3">
        <f t="shared" si="55"/>
        <v>20</v>
      </c>
      <c r="AZ265" s="5">
        <f t="shared" si="56"/>
        <v>0.45</v>
      </c>
      <c r="BA265" s="3">
        <v>1</v>
      </c>
      <c r="BB265" s="3">
        <v>1</v>
      </c>
      <c r="BC265" s="3">
        <v>1</v>
      </c>
      <c r="BD265" s="3">
        <v>1</v>
      </c>
      <c r="BE265" s="3">
        <v>1</v>
      </c>
      <c r="BF265" s="3">
        <v>0</v>
      </c>
      <c r="BG265" s="3">
        <v>0</v>
      </c>
      <c r="BH265" s="3">
        <v>0</v>
      </c>
      <c r="BI265" s="3">
        <v>1</v>
      </c>
      <c r="BJ265" s="3">
        <v>0</v>
      </c>
      <c r="BK265" s="3">
        <v>1</v>
      </c>
      <c r="BL265" s="3">
        <v>0</v>
      </c>
      <c r="BM265" s="3">
        <v>0</v>
      </c>
      <c r="BN265" s="3">
        <v>1</v>
      </c>
      <c r="BO265" s="3">
        <v>1</v>
      </c>
      <c r="BP265" s="3">
        <v>1</v>
      </c>
      <c r="BQ265" s="3">
        <v>0</v>
      </c>
      <c r="BR265" s="3">
        <v>1</v>
      </c>
      <c r="BS265" s="3">
        <v>1</v>
      </c>
      <c r="BT265" s="4">
        <v>1</v>
      </c>
      <c r="BU265" s="4">
        <f t="shared" si="57"/>
        <v>13</v>
      </c>
      <c r="BV265" s="3">
        <f t="shared" si="58"/>
        <v>20</v>
      </c>
      <c r="BW265" s="3">
        <f t="shared" si="59"/>
        <v>0.65</v>
      </c>
      <c r="BX265" s="3">
        <f t="shared" si="60"/>
        <v>3</v>
      </c>
      <c r="BY265" s="3">
        <f t="shared" si="61"/>
        <v>10</v>
      </c>
      <c r="BZ265" s="3">
        <f t="shared" si="62"/>
        <v>3</v>
      </c>
    </row>
    <row r="266" spans="1:78" x14ac:dyDescent="0.25">
      <c r="A266" s="3" t="s">
        <v>307</v>
      </c>
      <c r="B266" s="15">
        <v>3</v>
      </c>
      <c r="C266" s="15">
        <v>1</v>
      </c>
      <c r="D266" s="15">
        <v>0.1111111111111111</v>
      </c>
      <c r="E266" s="15" t="s">
        <v>353</v>
      </c>
      <c r="F266" s="3">
        <v>3</v>
      </c>
      <c r="G266" s="3">
        <v>0.45</v>
      </c>
      <c r="H266" s="3">
        <v>0.05</v>
      </c>
      <c r="I266" s="3">
        <v>1</v>
      </c>
      <c r="J266" s="5">
        <v>0</v>
      </c>
      <c r="K266" s="3">
        <v>0</v>
      </c>
      <c r="L266" s="3">
        <v>29</v>
      </c>
      <c r="M266" s="3" t="s">
        <v>505</v>
      </c>
      <c r="N266" s="3" t="s">
        <v>486</v>
      </c>
      <c r="O266" s="3" t="s">
        <v>489</v>
      </c>
      <c r="P266" s="3" t="s">
        <v>596</v>
      </c>
      <c r="Q266" s="5" t="s">
        <v>361</v>
      </c>
      <c r="R266" s="22" t="s">
        <v>182</v>
      </c>
      <c r="S266" s="3" t="s">
        <v>182</v>
      </c>
      <c r="T266" s="3" t="s">
        <v>182</v>
      </c>
      <c r="U266" s="3" t="s">
        <v>180</v>
      </c>
      <c r="V266" s="3" t="s">
        <v>182</v>
      </c>
      <c r="W266" s="3" t="s">
        <v>182</v>
      </c>
      <c r="X266" s="3" t="s">
        <v>182</v>
      </c>
      <c r="Y266" s="3" t="s">
        <v>182</v>
      </c>
      <c r="Z266" s="4" t="s">
        <v>182</v>
      </c>
      <c r="AA266" s="18">
        <f t="shared" si="52"/>
        <v>1</v>
      </c>
      <c r="AB266" s="19">
        <f t="shared" si="53"/>
        <v>0.1111111111111111</v>
      </c>
      <c r="AC266" s="20">
        <v>0</v>
      </c>
      <c r="AD266" s="3">
        <v>1</v>
      </c>
      <c r="AE266" s="3">
        <v>0</v>
      </c>
      <c r="AF266" s="3">
        <v>0</v>
      </c>
      <c r="AG266" s="3">
        <v>1</v>
      </c>
      <c r="AH266" s="3">
        <v>0</v>
      </c>
      <c r="AI266" s="3">
        <v>2</v>
      </c>
      <c r="AJ266" s="3">
        <v>0</v>
      </c>
      <c r="AK266" s="3">
        <v>0</v>
      </c>
      <c r="AL266" s="3">
        <v>1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1</v>
      </c>
      <c r="AS266" s="3">
        <v>1</v>
      </c>
      <c r="AT266" s="3">
        <v>1</v>
      </c>
      <c r="AU266" s="3">
        <v>0</v>
      </c>
      <c r="AV266" s="3">
        <v>0</v>
      </c>
      <c r="AW266" s="4">
        <v>1</v>
      </c>
      <c r="AX266" s="6">
        <f t="shared" si="54"/>
        <v>9</v>
      </c>
      <c r="AY266" s="3">
        <f t="shared" si="55"/>
        <v>20</v>
      </c>
      <c r="AZ266" s="5">
        <f t="shared" si="56"/>
        <v>0.45</v>
      </c>
      <c r="BA266" s="3">
        <v>0</v>
      </c>
      <c r="BB266" s="3">
        <v>0</v>
      </c>
      <c r="BC266" s="3">
        <v>0</v>
      </c>
      <c r="BD266" s="3">
        <v>0</v>
      </c>
      <c r="BE266" s="3">
        <v>0</v>
      </c>
      <c r="BF266" s="3">
        <v>0</v>
      </c>
      <c r="BG266" s="3">
        <v>0</v>
      </c>
      <c r="BH266" s="3">
        <v>0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  <c r="BO266" s="3">
        <v>0</v>
      </c>
      <c r="BP266" s="3">
        <v>0</v>
      </c>
      <c r="BQ266" s="3">
        <v>0</v>
      </c>
      <c r="BR266" s="3">
        <v>0</v>
      </c>
      <c r="BS266" s="3">
        <v>0</v>
      </c>
      <c r="BT266" s="4">
        <v>1</v>
      </c>
      <c r="BU266" s="4">
        <f t="shared" si="57"/>
        <v>1</v>
      </c>
      <c r="BV266" s="3">
        <f t="shared" si="58"/>
        <v>20</v>
      </c>
      <c r="BW266" s="3">
        <f t="shared" si="59"/>
        <v>0.05</v>
      </c>
      <c r="BX266" s="3">
        <f t="shared" si="60"/>
        <v>1</v>
      </c>
      <c r="BY266" s="3">
        <f t="shared" si="61"/>
        <v>0</v>
      </c>
      <c r="BZ266" s="3">
        <f t="shared" si="62"/>
        <v>3</v>
      </c>
    </row>
    <row r="267" spans="1:78" x14ac:dyDescent="0.25">
      <c r="A267" s="3" t="s">
        <v>308</v>
      </c>
      <c r="B267" s="15">
        <v>3</v>
      </c>
      <c r="C267" s="15">
        <v>6</v>
      </c>
      <c r="D267" s="15">
        <v>0.66666666666666663</v>
      </c>
      <c r="E267" s="15" t="s">
        <v>356</v>
      </c>
      <c r="F267" s="3">
        <v>1</v>
      </c>
      <c r="G267" s="3">
        <v>0.6</v>
      </c>
      <c r="H267" s="3">
        <v>0.7</v>
      </c>
      <c r="I267" s="3">
        <v>3</v>
      </c>
      <c r="J267" s="5">
        <v>11</v>
      </c>
      <c r="K267" s="3">
        <v>0</v>
      </c>
      <c r="L267" s="3">
        <v>33</v>
      </c>
      <c r="M267" s="3" t="s">
        <v>485</v>
      </c>
      <c r="N267" s="3" t="s">
        <v>486</v>
      </c>
      <c r="O267" s="3" t="s">
        <v>489</v>
      </c>
      <c r="P267" s="3" t="s">
        <v>484</v>
      </c>
      <c r="Q267" s="5" t="s">
        <v>361</v>
      </c>
      <c r="R267" s="22" t="s">
        <v>180</v>
      </c>
      <c r="S267" s="3" t="s">
        <v>180</v>
      </c>
      <c r="T267" s="3" t="s">
        <v>180</v>
      </c>
      <c r="U267" s="3" t="s">
        <v>182</v>
      </c>
      <c r="V267" s="3" t="s">
        <v>182</v>
      </c>
      <c r="W267" s="3" t="s">
        <v>180</v>
      </c>
      <c r="X267" s="3" t="s">
        <v>180</v>
      </c>
      <c r="Y267" s="3" t="s">
        <v>182</v>
      </c>
      <c r="Z267" s="4" t="s">
        <v>180</v>
      </c>
      <c r="AA267" s="18">
        <f t="shared" si="52"/>
        <v>6</v>
      </c>
      <c r="AB267" s="19">
        <f t="shared" si="53"/>
        <v>0.66666666666666663</v>
      </c>
      <c r="AC267" s="20">
        <v>1</v>
      </c>
      <c r="AD267" s="3">
        <v>0</v>
      </c>
      <c r="AE267" s="3">
        <v>0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</v>
      </c>
      <c r="AL267" s="3">
        <v>1</v>
      </c>
      <c r="AM267" s="3">
        <v>1</v>
      </c>
      <c r="AN267" s="3">
        <v>0</v>
      </c>
      <c r="AO267" s="3">
        <v>0</v>
      </c>
      <c r="AP267" s="3">
        <v>1</v>
      </c>
      <c r="AQ267" s="3">
        <v>0</v>
      </c>
      <c r="AR267" s="3">
        <v>0</v>
      </c>
      <c r="AS267" s="3">
        <v>1</v>
      </c>
      <c r="AT267" s="3">
        <v>0</v>
      </c>
      <c r="AU267" s="3">
        <v>1</v>
      </c>
      <c r="AV267" s="3">
        <v>2</v>
      </c>
      <c r="AW267" s="4">
        <v>2</v>
      </c>
      <c r="AX267" s="6">
        <f t="shared" si="54"/>
        <v>12</v>
      </c>
      <c r="AY267" s="3">
        <f t="shared" si="55"/>
        <v>20</v>
      </c>
      <c r="AZ267" s="5">
        <f t="shared" si="56"/>
        <v>0.6</v>
      </c>
      <c r="BA267" s="3">
        <v>1</v>
      </c>
      <c r="BB267" s="3">
        <v>0</v>
      </c>
      <c r="BC267" s="3">
        <v>2</v>
      </c>
      <c r="BD267" s="3">
        <v>1</v>
      </c>
      <c r="BE267" s="3">
        <v>0</v>
      </c>
      <c r="BF267" s="3">
        <v>0</v>
      </c>
      <c r="BG267" s="3">
        <v>2</v>
      </c>
      <c r="BH267" s="3">
        <v>1</v>
      </c>
      <c r="BI267" s="3">
        <v>0</v>
      </c>
      <c r="BJ267" s="3">
        <v>2</v>
      </c>
      <c r="BK267" s="3">
        <v>0</v>
      </c>
      <c r="BL267" s="3">
        <v>0</v>
      </c>
      <c r="BM267" s="3">
        <v>0</v>
      </c>
      <c r="BN267" s="3">
        <v>1</v>
      </c>
      <c r="BO267" s="3">
        <v>1</v>
      </c>
      <c r="BP267" s="3">
        <v>0</v>
      </c>
      <c r="BQ267" s="3">
        <v>1</v>
      </c>
      <c r="BR267" s="3">
        <v>1</v>
      </c>
      <c r="BS267" s="3">
        <v>0</v>
      </c>
      <c r="BT267" s="4">
        <v>1</v>
      </c>
      <c r="BU267" s="4">
        <f t="shared" si="57"/>
        <v>14</v>
      </c>
      <c r="BV267" s="3">
        <f t="shared" si="58"/>
        <v>20</v>
      </c>
      <c r="BW267" s="3">
        <f t="shared" si="59"/>
        <v>0.7</v>
      </c>
      <c r="BX267" s="3">
        <f t="shared" si="60"/>
        <v>3</v>
      </c>
      <c r="BY267" s="3">
        <f t="shared" si="61"/>
        <v>11</v>
      </c>
      <c r="BZ267" s="3">
        <f t="shared" si="62"/>
        <v>3</v>
      </c>
    </row>
    <row r="268" spans="1:78" x14ac:dyDescent="0.25">
      <c r="A268" s="3" t="s">
        <v>309</v>
      </c>
      <c r="B268" s="15">
        <v>3</v>
      </c>
      <c r="C268" s="15">
        <v>0</v>
      </c>
      <c r="D268" s="15">
        <v>0</v>
      </c>
      <c r="E268" s="15" t="s">
        <v>353</v>
      </c>
      <c r="F268" s="3">
        <v>3</v>
      </c>
      <c r="G268" s="3">
        <v>0</v>
      </c>
      <c r="H268" s="3">
        <v>0.2</v>
      </c>
      <c r="I268" s="3">
        <v>1</v>
      </c>
      <c r="J268" s="5">
        <v>3</v>
      </c>
      <c r="K268" s="3">
        <v>0</v>
      </c>
      <c r="L268" s="3">
        <v>24</v>
      </c>
      <c r="M268" s="3" t="s">
        <v>485</v>
      </c>
      <c r="N268" s="3" t="s">
        <v>504</v>
      </c>
      <c r="O268" s="3" t="s">
        <v>489</v>
      </c>
      <c r="P268" s="3" t="s">
        <v>182</v>
      </c>
      <c r="Q268" s="5" t="s">
        <v>361</v>
      </c>
      <c r="R268" s="3" t="s">
        <v>182</v>
      </c>
      <c r="S268" s="3" t="s">
        <v>182</v>
      </c>
      <c r="T268" s="3" t="s">
        <v>182</v>
      </c>
      <c r="U268" s="3" t="s">
        <v>182</v>
      </c>
      <c r="V268" s="3" t="s">
        <v>182</v>
      </c>
      <c r="W268" s="3" t="s">
        <v>182</v>
      </c>
      <c r="X268" s="3" t="s">
        <v>182</v>
      </c>
      <c r="Y268" s="3" t="s">
        <v>182</v>
      </c>
      <c r="Z268" s="4" t="s">
        <v>182</v>
      </c>
      <c r="AA268" s="18">
        <f t="shared" si="52"/>
        <v>0</v>
      </c>
      <c r="AB268" s="19">
        <f t="shared" si="53"/>
        <v>0</v>
      </c>
      <c r="AC268" s="20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0</v>
      </c>
      <c r="AW268" s="4">
        <v>0</v>
      </c>
      <c r="AX268" s="6">
        <f t="shared" si="54"/>
        <v>0</v>
      </c>
      <c r="AY268" s="3">
        <f t="shared" si="55"/>
        <v>20</v>
      </c>
      <c r="AZ268" s="5">
        <f t="shared" si="56"/>
        <v>0</v>
      </c>
      <c r="BA268" s="3">
        <v>0</v>
      </c>
      <c r="BB268" s="3">
        <v>1</v>
      </c>
      <c r="BC268" s="3">
        <v>1</v>
      </c>
      <c r="BD268" s="3">
        <v>0</v>
      </c>
      <c r="BE268" s="3">
        <v>0</v>
      </c>
      <c r="BF268" s="3">
        <v>0</v>
      </c>
      <c r="BG268" s="3">
        <v>0</v>
      </c>
      <c r="BH268" s="3">
        <v>0</v>
      </c>
      <c r="BI268" s="3">
        <v>0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  <c r="BO268" s="3">
        <v>1</v>
      </c>
      <c r="BP268" s="3">
        <v>0</v>
      </c>
      <c r="BQ268" s="3">
        <v>0</v>
      </c>
      <c r="BR268" s="3">
        <v>0</v>
      </c>
      <c r="BS268" s="3">
        <v>1</v>
      </c>
      <c r="BT268" s="4">
        <v>0</v>
      </c>
      <c r="BU268" s="4">
        <f t="shared" si="57"/>
        <v>4</v>
      </c>
      <c r="BV268" s="3">
        <f t="shared" si="58"/>
        <v>20</v>
      </c>
      <c r="BW268" s="3">
        <f t="shared" si="59"/>
        <v>0.2</v>
      </c>
      <c r="BX268" s="3">
        <f t="shared" si="60"/>
        <v>1</v>
      </c>
      <c r="BY268" s="3">
        <f t="shared" si="61"/>
        <v>3</v>
      </c>
      <c r="BZ268" s="3">
        <f t="shared" si="62"/>
        <v>3</v>
      </c>
    </row>
    <row r="269" spans="1:78" x14ac:dyDescent="0.25">
      <c r="A269" s="15" t="s">
        <v>310</v>
      </c>
      <c r="B269" s="15">
        <v>2</v>
      </c>
      <c r="C269" s="15">
        <v>6</v>
      </c>
      <c r="D269" s="15">
        <v>0.66666666666666663</v>
      </c>
      <c r="E269" s="15" t="s">
        <v>356</v>
      </c>
      <c r="F269" s="3">
        <v>3</v>
      </c>
      <c r="G269" s="3">
        <v>1.25</v>
      </c>
      <c r="H269" s="3">
        <v>1.45</v>
      </c>
      <c r="I269" s="3">
        <v>3</v>
      </c>
      <c r="J269" s="5">
        <v>26</v>
      </c>
      <c r="K269" s="3">
        <v>1</v>
      </c>
      <c r="L269" s="3">
        <v>22</v>
      </c>
      <c r="M269" s="3" t="s">
        <v>505</v>
      </c>
      <c r="N269" s="3" t="s">
        <v>509</v>
      </c>
      <c r="O269" s="3" t="s">
        <v>483</v>
      </c>
      <c r="P269" s="3" t="s">
        <v>597</v>
      </c>
      <c r="Q269" s="5" t="s">
        <v>361</v>
      </c>
      <c r="R269" s="22" t="s">
        <v>180</v>
      </c>
      <c r="S269" s="3" t="s">
        <v>180</v>
      </c>
      <c r="T269" s="3" t="s">
        <v>180</v>
      </c>
      <c r="U269" s="3" t="s">
        <v>182</v>
      </c>
      <c r="V269" s="3" t="s">
        <v>180</v>
      </c>
      <c r="W269" s="3" t="s">
        <v>180</v>
      </c>
      <c r="X269" s="3" t="s">
        <v>180</v>
      </c>
      <c r="Y269" s="3" t="s">
        <v>182</v>
      </c>
      <c r="Z269" s="4" t="s">
        <v>182</v>
      </c>
      <c r="AA269" s="18">
        <f t="shared" si="52"/>
        <v>6</v>
      </c>
      <c r="AB269" s="19">
        <f t="shared" si="53"/>
        <v>0.66666666666666663</v>
      </c>
      <c r="AC269" s="20">
        <v>0</v>
      </c>
      <c r="AD269" s="3">
        <v>2</v>
      </c>
      <c r="AE269" s="3">
        <v>1</v>
      </c>
      <c r="AF269" s="3">
        <v>2</v>
      </c>
      <c r="AG269" s="3">
        <v>2</v>
      </c>
      <c r="AH269" s="3">
        <v>1</v>
      </c>
      <c r="AI269" s="3">
        <v>3</v>
      </c>
      <c r="AJ269" s="3">
        <v>1</v>
      </c>
      <c r="AK269" s="3">
        <v>0</v>
      </c>
      <c r="AL269" s="3">
        <v>2</v>
      </c>
      <c r="AM269" s="3">
        <v>0</v>
      </c>
      <c r="AN269" s="3">
        <v>2</v>
      </c>
      <c r="AO269" s="3">
        <v>2</v>
      </c>
      <c r="AP269" s="3">
        <v>0</v>
      </c>
      <c r="AQ269" s="3">
        <v>0</v>
      </c>
      <c r="AR269" s="3">
        <v>0</v>
      </c>
      <c r="AS269" s="3">
        <v>2</v>
      </c>
      <c r="AT269" s="3">
        <v>1</v>
      </c>
      <c r="AU269" s="3">
        <v>1</v>
      </c>
      <c r="AV269" s="3">
        <v>1</v>
      </c>
      <c r="AW269" s="4">
        <v>2</v>
      </c>
      <c r="AX269" s="6">
        <f t="shared" si="54"/>
        <v>25</v>
      </c>
      <c r="AY269" s="3">
        <f t="shared" si="55"/>
        <v>20</v>
      </c>
      <c r="AZ269" s="5">
        <f t="shared" si="56"/>
        <v>1.25</v>
      </c>
      <c r="BA269" s="3">
        <v>1</v>
      </c>
      <c r="BB269" s="3">
        <v>3</v>
      </c>
      <c r="BC269" s="3">
        <v>3</v>
      </c>
      <c r="BD269" s="3">
        <v>0</v>
      </c>
      <c r="BE269" s="3">
        <v>1</v>
      </c>
      <c r="BF269" s="3">
        <v>0</v>
      </c>
      <c r="BG269" s="3">
        <v>3</v>
      </c>
      <c r="BH269" s="3">
        <v>3</v>
      </c>
      <c r="BI269" s="3">
        <v>2</v>
      </c>
      <c r="BJ269" s="3">
        <v>1</v>
      </c>
      <c r="BK269" s="3">
        <v>0</v>
      </c>
      <c r="BL269" s="3">
        <v>3</v>
      </c>
      <c r="BM269" s="3">
        <v>2</v>
      </c>
      <c r="BN269" s="3">
        <v>2</v>
      </c>
      <c r="BO269" s="3">
        <v>0</v>
      </c>
      <c r="BP269" s="3">
        <v>1</v>
      </c>
      <c r="BQ269" s="3">
        <v>1</v>
      </c>
      <c r="BR269" s="3">
        <v>1</v>
      </c>
      <c r="BS269" s="3">
        <v>2</v>
      </c>
      <c r="BT269" s="4">
        <v>0</v>
      </c>
      <c r="BU269" s="4">
        <f t="shared" si="57"/>
        <v>29</v>
      </c>
      <c r="BV269" s="3">
        <f t="shared" si="58"/>
        <v>20</v>
      </c>
      <c r="BW269" s="3">
        <f t="shared" si="59"/>
        <v>1.45</v>
      </c>
      <c r="BX269" s="3">
        <f t="shared" si="60"/>
        <v>3</v>
      </c>
      <c r="BY269" s="3">
        <f t="shared" si="61"/>
        <v>26</v>
      </c>
      <c r="BZ269" s="3">
        <f t="shared" si="62"/>
        <v>3</v>
      </c>
    </row>
    <row r="270" spans="1:78" x14ac:dyDescent="0.25">
      <c r="A270" s="15" t="s">
        <v>311</v>
      </c>
      <c r="B270" s="15">
        <v>2</v>
      </c>
      <c r="C270" s="15">
        <v>0</v>
      </c>
      <c r="D270" s="15">
        <v>0</v>
      </c>
      <c r="E270" s="15" t="s">
        <v>353</v>
      </c>
      <c r="F270" s="3">
        <v>3</v>
      </c>
      <c r="G270" s="3">
        <v>0.3</v>
      </c>
      <c r="H270" s="3">
        <v>0.4</v>
      </c>
      <c r="I270" s="3">
        <v>2</v>
      </c>
      <c r="J270" s="5">
        <v>6</v>
      </c>
      <c r="K270" s="3">
        <v>0</v>
      </c>
      <c r="L270" s="3">
        <v>25</v>
      </c>
      <c r="M270" s="3" t="s">
        <v>505</v>
      </c>
      <c r="N270" s="3" t="s">
        <v>509</v>
      </c>
      <c r="O270" s="3" t="s">
        <v>489</v>
      </c>
      <c r="Q270" s="5" t="s">
        <v>361</v>
      </c>
      <c r="R270" s="22" t="s">
        <v>182</v>
      </c>
      <c r="S270" s="3" t="s">
        <v>182</v>
      </c>
      <c r="T270" s="3" t="s">
        <v>182</v>
      </c>
      <c r="U270" s="3" t="s">
        <v>182</v>
      </c>
      <c r="V270" s="3" t="s">
        <v>182</v>
      </c>
      <c r="W270" s="3" t="s">
        <v>182</v>
      </c>
      <c r="X270" s="3" t="s">
        <v>182</v>
      </c>
      <c r="Y270" s="3" t="s">
        <v>182</v>
      </c>
      <c r="Z270" s="4" t="s">
        <v>182</v>
      </c>
      <c r="AA270" s="18">
        <f t="shared" si="52"/>
        <v>0</v>
      </c>
      <c r="AB270" s="19">
        <f t="shared" si="53"/>
        <v>0</v>
      </c>
      <c r="AC270" s="20">
        <v>0</v>
      </c>
      <c r="AD270" s="3">
        <v>0</v>
      </c>
      <c r="AE270" s="3">
        <v>0</v>
      </c>
      <c r="AF270" s="3">
        <v>1</v>
      </c>
      <c r="AG270" s="3">
        <v>1</v>
      </c>
      <c r="AH270" s="3">
        <v>0</v>
      </c>
      <c r="AI270" s="3">
        <v>0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1</v>
      </c>
      <c r="AS270" s="3">
        <v>0</v>
      </c>
      <c r="AT270" s="3">
        <v>0</v>
      </c>
      <c r="AU270" s="3">
        <v>0</v>
      </c>
      <c r="AV270" s="3">
        <v>2</v>
      </c>
      <c r="AW270" s="4">
        <v>0</v>
      </c>
      <c r="AX270" s="6">
        <f t="shared" si="54"/>
        <v>6</v>
      </c>
      <c r="AY270" s="3">
        <f t="shared" si="55"/>
        <v>20</v>
      </c>
      <c r="AZ270" s="5">
        <f t="shared" si="56"/>
        <v>0.3</v>
      </c>
      <c r="BA270" s="3">
        <v>1</v>
      </c>
      <c r="BB270" s="3">
        <v>0</v>
      </c>
      <c r="BC270" s="3">
        <v>1</v>
      </c>
      <c r="BD270" s="3">
        <v>1</v>
      </c>
      <c r="BE270" s="3">
        <v>0</v>
      </c>
      <c r="BF270" s="3">
        <v>0</v>
      </c>
      <c r="BG270" s="3">
        <v>0</v>
      </c>
      <c r="BH270" s="3">
        <v>1</v>
      </c>
      <c r="BI270" s="3">
        <v>0</v>
      </c>
      <c r="BJ270" s="3">
        <v>0</v>
      </c>
      <c r="BK270" s="3">
        <v>0</v>
      </c>
      <c r="BL270" s="3">
        <v>1</v>
      </c>
      <c r="BM270" s="3">
        <v>0</v>
      </c>
      <c r="BN270" s="3">
        <v>1</v>
      </c>
      <c r="BO270" s="3">
        <v>1</v>
      </c>
      <c r="BP270" s="3">
        <v>0</v>
      </c>
      <c r="BQ270" s="3">
        <v>0</v>
      </c>
      <c r="BR270" s="3">
        <v>0</v>
      </c>
      <c r="BS270" s="3">
        <v>0</v>
      </c>
      <c r="BT270" s="4">
        <v>1</v>
      </c>
      <c r="BU270" s="4">
        <f t="shared" si="57"/>
        <v>8</v>
      </c>
      <c r="BV270" s="3">
        <f t="shared" si="58"/>
        <v>20</v>
      </c>
      <c r="BW270" s="3">
        <f t="shared" si="59"/>
        <v>0.4</v>
      </c>
      <c r="BX270" s="3">
        <f t="shared" si="60"/>
        <v>2</v>
      </c>
      <c r="BY270" s="3">
        <f t="shared" si="61"/>
        <v>6</v>
      </c>
      <c r="BZ270" s="3">
        <f t="shared" si="62"/>
        <v>3</v>
      </c>
    </row>
    <row r="271" spans="1:78" x14ac:dyDescent="0.25">
      <c r="A271" s="15" t="s">
        <v>312</v>
      </c>
      <c r="B271" s="15">
        <v>2</v>
      </c>
      <c r="C271" s="15">
        <v>0</v>
      </c>
      <c r="D271" s="15">
        <v>0</v>
      </c>
      <c r="E271" s="15" t="s">
        <v>353</v>
      </c>
      <c r="F271" s="3">
        <v>2</v>
      </c>
      <c r="G271" s="3">
        <v>0.25</v>
      </c>
      <c r="H271" s="3">
        <v>0</v>
      </c>
      <c r="I271" s="3">
        <v>0</v>
      </c>
      <c r="J271" s="5">
        <v>0</v>
      </c>
      <c r="K271" s="3">
        <v>1</v>
      </c>
      <c r="L271" s="3">
        <v>58</v>
      </c>
      <c r="M271" s="3" t="s">
        <v>481</v>
      </c>
      <c r="N271" s="3" t="s">
        <v>500</v>
      </c>
      <c r="O271" s="3" t="s">
        <v>483</v>
      </c>
      <c r="P271" s="3" t="s">
        <v>484</v>
      </c>
      <c r="Q271" s="5" t="s">
        <v>361</v>
      </c>
      <c r="R271" s="22" t="s">
        <v>182</v>
      </c>
      <c r="S271" s="3" t="s">
        <v>182</v>
      </c>
      <c r="T271" s="3" t="s">
        <v>182</v>
      </c>
      <c r="U271" s="3" t="s">
        <v>182</v>
      </c>
      <c r="V271" s="3" t="s">
        <v>182</v>
      </c>
      <c r="W271" s="3" t="s">
        <v>182</v>
      </c>
      <c r="X271" s="3" t="s">
        <v>182</v>
      </c>
      <c r="Y271" s="3" t="s">
        <v>182</v>
      </c>
      <c r="Z271" s="4" t="s">
        <v>182</v>
      </c>
      <c r="AA271" s="18">
        <f t="shared" si="52"/>
        <v>0</v>
      </c>
      <c r="AB271" s="19">
        <f t="shared" si="53"/>
        <v>0</v>
      </c>
      <c r="AC271" s="20">
        <v>0</v>
      </c>
      <c r="AD271" s="3">
        <v>1</v>
      </c>
      <c r="AE271" s="3">
        <v>1</v>
      </c>
      <c r="AF271" s="3">
        <v>0</v>
      </c>
      <c r="AG271" s="3">
        <v>0</v>
      </c>
      <c r="AH271" s="3">
        <v>1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1</v>
      </c>
      <c r="AT271" s="3">
        <v>0</v>
      </c>
      <c r="AU271" s="3">
        <v>1</v>
      </c>
      <c r="AV271" s="3">
        <v>0</v>
      </c>
      <c r="AW271" s="4">
        <v>0</v>
      </c>
      <c r="AX271" s="6">
        <f t="shared" si="54"/>
        <v>5</v>
      </c>
      <c r="AY271" s="3">
        <f t="shared" si="55"/>
        <v>20</v>
      </c>
      <c r="AZ271" s="5">
        <f t="shared" si="56"/>
        <v>0.25</v>
      </c>
      <c r="BA271" s="3">
        <v>0</v>
      </c>
      <c r="BB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  <c r="BO271" s="3">
        <v>0</v>
      </c>
      <c r="BP271" s="3">
        <v>0</v>
      </c>
      <c r="BQ271" s="3">
        <v>0</v>
      </c>
      <c r="BR271" s="3">
        <v>0</v>
      </c>
      <c r="BS271" s="3">
        <v>0</v>
      </c>
      <c r="BT271" s="4">
        <v>0</v>
      </c>
      <c r="BU271" s="4">
        <f t="shared" si="57"/>
        <v>0</v>
      </c>
      <c r="BV271" s="3">
        <f t="shared" si="58"/>
        <v>20</v>
      </c>
      <c r="BW271" s="3">
        <f t="shared" si="59"/>
        <v>0</v>
      </c>
      <c r="BX271" s="3">
        <f t="shared" si="60"/>
        <v>0</v>
      </c>
      <c r="BY271" s="3">
        <f t="shared" si="61"/>
        <v>0</v>
      </c>
      <c r="BZ271" s="3">
        <f t="shared" si="62"/>
        <v>3</v>
      </c>
    </row>
    <row r="272" spans="1:78" x14ac:dyDescent="0.25">
      <c r="A272" s="15" t="s">
        <v>313</v>
      </c>
      <c r="B272" s="15">
        <v>2</v>
      </c>
      <c r="C272" s="15">
        <v>0</v>
      </c>
      <c r="D272" s="15">
        <v>0</v>
      </c>
      <c r="E272" s="15" t="s">
        <v>353</v>
      </c>
      <c r="F272" s="3">
        <v>3</v>
      </c>
      <c r="G272" s="3">
        <v>0.1</v>
      </c>
      <c r="H272" s="3">
        <v>0</v>
      </c>
      <c r="I272" s="3">
        <v>0</v>
      </c>
      <c r="J272" s="5">
        <v>0</v>
      </c>
      <c r="K272" s="3">
        <v>1</v>
      </c>
      <c r="L272" s="3">
        <v>42</v>
      </c>
      <c r="M272" s="3" t="s">
        <v>505</v>
      </c>
      <c r="N272" s="3" t="s">
        <v>486</v>
      </c>
      <c r="O272" s="3" t="s">
        <v>487</v>
      </c>
      <c r="P272" s="3" t="s">
        <v>516</v>
      </c>
      <c r="Q272" s="5" t="s">
        <v>361</v>
      </c>
      <c r="R272" s="22" t="s">
        <v>182</v>
      </c>
      <c r="S272" s="3" t="s">
        <v>182</v>
      </c>
      <c r="T272" s="3" t="s">
        <v>182</v>
      </c>
      <c r="U272" s="3" t="s">
        <v>182</v>
      </c>
      <c r="V272" s="3" t="s">
        <v>182</v>
      </c>
      <c r="W272" s="3" t="s">
        <v>182</v>
      </c>
      <c r="X272" s="3" t="s">
        <v>182</v>
      </c>
      <c r="Y272" s="3" t="s">
        <v>182</v>
      </c>
      <c r="Z272" s="4" t="s">
        <v>182</v>
      </c>
      <c r="AA272" s="18">
        <f t="shared" si="52"/>
        <v>0</v>
      </c>
      <c r="AB272" s="19">
        <f t="shared" si="53"/>
        <v>0</v>
      </c>
      <c r="AC272" s="20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1</v>
      </c>
      <c r="AU272" s="3">
        <v>0</v>
      </c>
      <c r="AV272" s="3">
        <v>0</v>
      </c>
      <c r="AW272" s="4">
        <v>0</v>
      </c>
      <c r="AX272" s="6">
        <f t="shared" si="54"/>
        <v>2</v>
      </c>
      <c r="AY272" s="3">
        <f t="shared" si="55"/>
        <v>20</v>
      </c>
      <c r="AZ272" s="5">
        <f t="shared" si="56"/>
        <v>0.1</v>
      </c>
      <c r="BA272" s="3">
        <v>0</v>
      </c>
      <c r="BB272" s="3">
        <v>0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K272" s="3">
        <v>0</v>
      </c>
      <c r="BL272" s="3">
        <v>0</v>
      </c>
      <c r="BM272" s="3">
        <v>0</v>
      </c>
      <c r="BN272" s="3">
        <v>0</v>
      </c>
      <c r="BO272" s="3">
        <v>0</v>
      </c>
      <c r="BP272" s="3">
        <v>0</v>
      </c>
      <c r="BQ272" s="3">
        <v>0</v>
      </c>
      <c r="BR272" s="3">
        <v>0</v>
      </c>
      <c r="BS272" s="3">
        <v>0</v>
      </c>
      <c r="BT272" s="4">
        <v>0</v>
      </c>
      <c r="BU272" s="4">
        <f t="shared" si="57"/>
        <v>0</v>
      </c>
      <c r="BV272" s="3">
        <f t="shared" si="58"/>
        <v>20</v>
      </c>
      <c r="BW272" s="3">
        <f t="shared" si="59"/>
        <v>0</v>
      </c>
      <c r="BX272" s="3">
        <f t="shared" si="60"/>
        <v>0</v>
      </c>
      <c r="BY272" s="3">
        <f t="shared" si="61"/>
        <v>0</v>
      </c>
      <c r="BZ272" s="3">
        <f t="shared" si="62"/>
        <v>3</v>
      </c>
    </row>
    <row r="273" spans="1:78" x14ac:dyDescent="0.25">
      <c r="A273" s="15" t="s">
        <v>314</v>
      </c>
      <c r="B273" s="15">
        <v>2</v>
      </c>
      <c r="C273" s="15">
        <v>2</v>
      </c>
      <c r="D273" s="15">
        <v>0.22222222222222221</v>
      </c>
      <c r="E273" s="15" t="s">
        <v>353</v>
      </c>
      <c r="F273" s="3">
        <v>3</v>
      </c>
      <c r="G273" s="3">
        <v>0.05</v>
      </c>
      <c r="H273" s="3">
        <v>0.3</v>
      </c>
      <c r="I273" s="3">
        <v>1</v>
      </c>
      <c r="J273" s="5">
        <v>5</v>
      </c>
      <c r="K273" s="3">
        <v>0</v>
      </c>
      <c r="L273" s="3">
        <v>25</v>
      </c>
      <c r="M273" s="3" t="s">
        <v>488</v>
      </c>
      <c r="N273" s="3" t="s">
        <v>486</v>
      </c>
      <c r="O273" s="3" t="s">
        <v>494</v>
      </c>
      <c r="P273" s="3" t="s">
        <v>396</v>
      </c>
      <c r="Q273" s="5" t="s">
        <v>361</v>
      </c>
      <c r="R273" s="22" t="s">
        <v>180</v>
      </c>
      <c r="S273" s="3" t="s">
        <v>182</v>
      </c>
      <c r="T273" s="3" t="s">
        <v>182</v>
      </c>
      <c r="U273" s="3" t="s">
        <v>182</v>
      </c>
      <c r="V273" s="3" t="s">
        <v>180</v>
      </c>
      <c r="W273" s="3" t="s">
        <v>182</v>
      </c>
      <c r="X273" s="3" t="s">
        <v>182</v>
      </c>
      <c r="Y273" s="3" t="s">
        <v>182</v>
      </c>
      <c r="Z273" s="4" t="s">
        <v>182</v>
      </c>
      <c r="AA273" s="18">
        <f t="shared" si="52"/>
        <v>2</v>
      </c>
      <c r="AB273" s="19">
        <f t="shared" si="53"/>
        <v>0.22222222222222221</v>
      </c>
      <c r="AC273" s="20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0</v>
      </c>
      <c r="AW273" s="4">
        <v>0</v>
      </c>
      <c r="AX273" s="6">
        <f t="shared" si="54"/>
        <v>1</v>
      </c>
      <c r="AY273" s="3">
        <f t="shared" si="55"/>
        <v>20</v>
      </c>
      <c r="AZ273" s="5">
        <f t="shared" si="56"/>
        <v>0.05</v>
      </c>
      <c r="BA273" s="3">
        <v>0</v>
      </c>
      <c r="BB273" s="3">
        <v>0</v>
      </c>
      <c r="BC273" s="3">
        <v>0</v>
      </c>
      <c r="BD273" s="3">
        <v>0</v>
      </c>
      <c r="BE273" s="3">
        <v>0</v>
      </c>
      <c r="BF273" s="3">
        <v>0</v>
      </c>
      <c r="BG273" s="3">
        <v>1</v>
      </c>
      <c r="BH273" s="3">
        <v>1</v>
      </c>
      <c r="BI273" s="3">
        <v>0</v>
      </c>
      <c r="BJ273" s="3">
        <v>0</v>
      </c>
      <c r="BK273" s="3">
        <v>1</v>
      </c>
      <c r="BL273" s="3">
        <v>0</v>
      </c>
      <c r="BM273" s="3">
        <v>0</v>
      </c>
      <c r="BN273" s="3">
        <v>1</v>
      </c>
      <c r="BO273" s="3">
        <v>1</v>
      </c>
      <c r="BP273" s="3">
        <v>0</v>
      </c>
      <c r="BQ273" s="3">
        <v>1</v>
      </c>
      <c r="BR273" s="3">
        <v>0</v>
      </c>
      <c r="BS273" s="3">
        <v>0</v>
      </c>
      <c r="BT273" s="4">
        <v>0</v>
      </c>
      <c r="BU273" s="4">
        <f t="shared" si="57"/>
        <v>6</v>
      </c>
      <c r="BV273" s="3">
        <f t="shared" si="58"/>
        <v>20</v>
      </c>
      <c r="BW273" s="3">
        <f t="shared" si="59"/>
        <v>0.3</v>
      </c>
      <c r="BX273" s="3">
        <f t="shared" si="60"/>
        <v>1</v>
      </c>
      <c r="BY273" s="3">
        <f t="shared" si="61"/>
        <v>5</v>
      </c>
      <c r="BZ273" s="3">
        <f t="shared" si="62"/>
        <v>3</v>
      </c>
    </row>
    <row r="274" spans="1:78" x14ac:dyDescent="0.25">
      <c r="A274" s="15" t="s">
        <v>315</v>
      </c>
      <c r="B274" s="15">
        <v>2</v>
      </c>
      <c r="C274" s="15">
        <v>0</v>
      </c>
      <c r="D274" s="15">
        <v>0</v>
      </c>
      <c r="E274" s="15" t="s">
        <v>353</v>
      </c>
      <c r="F274" s="3">
        <v>3</v>
      </c>
      <c r="G274" s="3">
        <v>0.3</v>
      </c>
      <c r="H274" s="3">
        <v>0.45</v>
      </c>
      <c r="I274" s="3">
        <v>2</v>
      </c>
      <c r="J274" s="5">
        <v>7</v>
      </c>
      <c r="K274" s="3">
        <v>0</v>
      </c>
      <c r="L274" s="3">
        <v>39</v>
      </c>
      <c r="M274" s="3" t="s">
        <v>485</v>
      </c>
      <c r="N274" s="3" t="s">
        <v>486</v>
      </c>
      <c r="O274" s="3" t="s">
        <v>528</v>
      </c>
      <c r="P274" s="3" t="s">
        <v>182</v>
      </c>
      <c r="Q274" s="5" t="s">
        <v>361</v>
      </c>
      <c r="R274" s="22" t="s">
        <v>182</v>
      </c>
      <c r="S274" s="3" t="s">
        <v>182</v>
      </c>
      <c r="T274" s="3" t="s">
        <v>182</v>
      </c>
      <c r="U274" s="3" t="s">
        <v>182</v>
      </c>
      <c r="V274" s="3" t="s">
        <v>182</v>
      </c>
      <c r="W274" s="3" t="s">
        <v>182</v>
      </c>
      <c r="X274" s="3" t="s">
        <v>182</v>
      </c>
      <c r="Y274" s="3" t="s">
        <v>182</v>
      </c>
      <c r="Z274" s="4" t="s">
        <v>182</v>
      </c>
      <c r="AA274" s="18">
        <f t="shared" si="52"/>
        <v>0</v>
      </c>
      <c r="AB274" s="19">
        <f t="shared" si="53"/>
        <v>0</v>
      </c>
      <c r="AC274" s="20">
        <v>0</v>
      </c>
      <c r="AD274" s="3">
        <v>0</v>
      </c>
      <c r="AE274" s="3">
        <v>0</v>
      </c>
      <c r="AF274" s="3">
        <v>2</v>
      </c>
      <c r="AG274" s="3">
        <v>1</v>
      </c>
      <c r="AH274" s="3">
        <v>0</v>
      </c>
      <c r="AI274" s="3">
        <v>0</v>
      </c>
      <c r="AJ274" s="3">
        <v>0</v>
      </c>
      <c r="AK274" s="3">
        <v>0</v>
      </c>
      <c r="AL274" s="3">
        <v>1</v>
      </c>
      <c r="AM274" s="3">
        <v>0</v>
      </c>
      <c r="AN274" s="3">
        <v>1</v>
      </c>
      <c r="AO274" s="3">
        <v>1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0</v>
      </c>
      <c r="AW274" s="4">
        <v>0</v>
      </c>
      <c r="AX274" s="6">
        <f t="shared" si="54"/>
        <v>6</v>
      </c>
      <c r="AY274" s="3">
        <f t="shared" si="55"/>
        <v>20</v>
      </c>
      <c r="AZ274" s="5">
        <f t="shared" si="56"/>
        <v>0.3</v>
      </c>
      <c r="BA274" s="3">
        <v>0</v>
      </c>
      <c r="BB274" s="3">
        <v>0</v>
      </c>
      <c r="BC274" s="3">
        <v>0</v>
      </c>
      <c r="BD274" s="3">
        <v>1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1</v>
      </c>
      <c r="BK274" s="3">
        <v>1</v>
      </c>
      <c r="BL274" s="3">
        <v>0</v>
      </c>
      <c r="BM274" s="3">
        <v>0</v>
      </c>
      <c r="BN274" s="3">
        <v>1</v>
      </c>
      <c r="BO274" s="3">
        <v>1</v>
      </c>
      <c r="BP274" s="3">
        <v>1</v>
      </c>
      <c r="BQ274" s="3">
        <v>1</v>
      </c>
      <c r="BR274" s="3">
        <v>0</v>
      </c>
      <c r="BS274" s="3">
        <v>1</v>
      </c>
      <c r="BT274" s="4">
        <v>1</v>
      </c>
      <c r="BU274" s="4">
        <f t="shared" si="57"/>
        <v>9</v>
      </c>
      <c r="BV274" s="3">
        <f t="shared" si="58"/>
        <v>20</v>
      </c>
      <c r="BW274" s="3">
        <f t="shared" si="59"/>
        <v>0.45</v>
      </c>
      <c r="BX274" s="3">
        <f t="shared" si="60"/>
        <v>2</v>
      </c>
      <c r="BY274" s="3">
        <f t="shared" si="61"/>
        <v>7</v>
      </c>
      <c r="BZ274" s="3">
        <f t="shared" si="62"/>
        <v>3</v>
      </c>
    </row>
    <row r="275" spans="1:78" x14ac:dyDescent="0.25">
      <c r="A275" s="15" t="s">
        <v>316</v>
      </c>
      <c r="B275" s="15">
        <v>2</v>
      </c>
      <c r="C275" s="15">
        <v>0</v>
      </c>
      <c r="D275" s="15">
        <v>0</v>
      </c>
      <c r="E275" s="15" t="s">
        <v>353</v>
      </c>
      <c r="F275" s="3">
        <v>3</v>
      </c>
      <c r="G275" s="3">
        <v>0</v>
      </c>
      <c r="H275" s="3">
        <v>0</v>
      </c>
      <c r="I275" s="3">
        <v>0</v>
      </c>
      <c r="J275" s="5">
        <v>0</v>
      </c>
      <c r="K275" s="3">
        <v>1</v>
      </c>
      <c r="L275" s="3">
        <v>33</v>
      </c>
      <c r="M275" s="3" t="s">
        <v>485</v>
      </c>
      <c r="N275" s="3" t="s">
        <v>523</v>
      </c>
      <c r="O275" s="3" t="s">
        <v>483</v>
      </c>
      <c r="Q275" s="5" t="s">
        <v>361</v>
      </c>
      <c r="R275" s="22" t="s">
        <v>182</v>
      </c>
      <c r="S275" s="3" t="s">
        <v>182</v>
      </c>
      <c r="T275" s="3" t="s">
        <v>182</v>
      </c>
      <c r="U275" s="3" t="s">
        <v>182</v>
      </c>
      <c r="V275" s="3" t="s">
        <v>182</v>
      </c>
      <c r="W275" s="3" t="s">
        <v>182</v>
      </c>
      <c r="X275" s="3" t="s">
        <v>182</v>
      </c>
      <c r="Y275" s="3" t="s">
        <v>182</v>
      </c>
      <c r="Z275" s="4" t="s">
        <v>182</v>
      </c>
      <c r="AA275" s="18">
        <f t="shared" si="52"/>
        <v>0</v>
      </c>
      <c r="AB275" s="19">
        <f t="shared" si="53"/>
        <v>0</v>
      </c>
      <c r="AC275" s="20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0</v>
      </c>
      <c r="AW275" s="4">
        <v>0</v>
      </c>
      <c r="AX275" s="6">
        <f t="shared" si="54"/>
        <v>0</v>
      </c>
      <c r="AY275" s="3">
        <f t="shared" si="55"/>
        <v>20</v>
      </c>
      <c r="AZ275" s="5">
        <f t="shared" si="56"/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  <c r="BO275" s="3">
        <v>0</v>
      </c>
      <c r="BP275" s="3">
        <v>0</v>
      </c>
      <c r="BQ275" s="3">
        <v>0</v>
      </c>
      <c r="BR275" s="3">
        <v>0</v>
      </c>
      <c r="BS275" s="3">
        <v>0</v>
      </c>
      <c r="BT275" s="4">
        <v>0</v>
      </c>
      <c r="BU275" s="4">
        <f t="shared" si="57"/>
        <v>0</v>
      </c>
      <c r="BV275" s="3">
        <f t="shared" si="58"/>
        <v>20</v>
      </c>
      <c r="BW275" s="3">
        <f t="shared" si="59"/>
        <v>0</v>
      </c>
      <c r="BX275" s="3">
        <f t="shared" si="60"/>
        <v>0</v>
      </c>
      <c r="BY275" s="3">
        <f t="shared" si="61"/>
        <v>0</v>
      </c>
      <c r="BZ275" s="3">
        <f t="shared" si="62"/>
        <v>3</v>
      </c>
    </row>
    <row r="276" spans="1:78" x14ac:dyDescent="0.25">
      <c r="A276" s="15" t="s">
        <v>317</v>
      </c>
      <c r="B276" s="15">
        <v>2</v>
      </c>
      <c r="C276" s="15">
        <v>0</v>
      </c>
      <c r="D276" s="15">
        <v>0</v>
      </c>
      <c r="E276" s="15" t="s">
        <v>353</v>
      </c>
      <c r="F276" s="3">
        <v>3</v>
      </c>
      <c r="G276" s="3">
        <v>0.2</v>
      </c>
      <c r="H276" s="3">
        <v>0.15</v>
      </c>
      <c r="I276" s="3">
        <v>1</v>
      </c>
      <c r="J276" s="5">
        <v>2</v>
      </c>
      <c r="K276" s="3">
        <v>1</v>
      </c>
      <c r="L276" s="3">
        <v>31</v>
      </c>
      <c r="M276" s="3" t="s">
        <v>485</v>
      </c>
      <c r="N276" s="3" t="s">
        <v>486</v>
      </c>
      <c r="O276" s="3" t="s">
        <v>494</v>
      </c>
      <c r="P276" s="3" t="s">
        <v>499</v>
      </c>
      <c r="Q276" s="5" t="s">
        <v>361</v>
      </c>
      <c r="R276" s="22" t="s">
        <v>182</v>
      </c>
      <c r="S276" s="3" t="s">
        <v>182</v>
      </c>
      <c r="T276" s="3" t="s">
        <v>182</v>
      </c>
      <c r="U276" s="3" t="s">
        <v>182</v>
      </c>
      <c r="V276" s="3" t="s">
        <v>182</v>
      </c>
      <c r="W276" s="3" t="s">
        <v>182</v>
      </c>
      <c r="X276" s="3" t="s">
        <v>182</v>
      </c>
      <c r="Y276" s="3" t="s">
        <v>182</v>
      </c>
      <c r="Z276" s="4" t="s">
        <v>182</v>
      </c>
      <c r="AA276" s="18">
        <f t="shared" si="52"/>
        <v>0</v>
      </c>
      <c r="AB276" s="19">
        <f t="shared" si="53"/>
        <v>0</v>
      </c>
      <c r="AC276" s="20">
        <v>1</v>
      </c>
      <c r="AD276" s="3">
        <v>1</v>
      </c>
      <c r="AE276" s="3">
        <v>0</v>
      </c>
      <c r="AF276" s="3">
        <v>1</v>
      </c>
      <c r="AG276" s="3">
        <v>0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1</v>
      </c>
      <c r="AU276" s="3">
        <v>0</v>
      </c>
      <c r="AV276" s="3">
        <v>0</v>
      </c>
      <c r="AW276" s="4">
        <v>0</v>
      </c>
      <c r="AX276" s="6">
        <f t="shared" si="54"/>
        <v>4</v>
      </c>
      <c r="AY276" s="3">
        <f t="shared" si="55"/>
        <v>20</v>
      </c>
      <c r="AZ276" s="5">
        <f t="shared" si="56"/>
        <v>0.2</v>
      </c>
      <c r="BA276" s="3">
        <v>0</v>
      </c>
      <c r="BB276" s="3">
        <v>1</v>
      </c>
      <c r="BC276" s="3">
        <v>1</v>
      </c>
      <c r="BD276" s="3">
        <v>0</v>
      </c>
      <c r="BE276" s="3">
        <v>0</v>
      </c>
      <c r="BF276" s="3">
        <v>0</v>
      </c>
      <c r="BG276" s="3">
        <v>0</v>
      </c>
      <c r="BH276" s="3">
        <v>0</v>
      </c>
      <c r="BI276" s="3">
        <v>0</v>
      </c>
      <c r="BJ276" s="3">
        <v>0</v>
      </c>
      <c r="BK276" s="3">
        <v>0</v>
      </c>
      <c r="BL276" s="3">
        <v>0</v>
      </c>
      <c r="BM276" s="3">
        <v>0</v>
      </c>
      <c r="BN276" s="3">
        <v>0</v>
      </c>
      <c r="BO276" s="3">
        <v>1</v>
      </c>
      <c r="BP276" s="3">
        <v>0</v>
      </c>
      <c r="BQ276" s="3">
        <v>0</v>
      </c>
      <c r="BR276" s="3">
        <v>0</v>
      </c>
      <c r="BS276" s="3">
        <v>0</v>
      </c>
      <c r="BT276" s="4">
        <v>0</v>
      </c>
      <c r="BU276" s="4">
        <f t="shared" si="57"/>
        <v>3</v>
      </c>
      <c r="BV276" s="3">
        <f t="shared" si="58"/>
        <v>20</v>
      </c>
      <c r="BW276" s="3">
        <f t="shared" si="59"/>
        <v>0.15</v>
      </c>
      <c r="BX276" s="3">
        <f t="shared" si="60"/>
        <v>1</v>
      </c>
      <c r="BY276" s="3">
        <f t="shared" si="61"/>
        <v>2</v>
      </c>
      <c r="BZ276" s="3">
        <f t="shared" si="62"/>
        <v>3</v>
      </c>
    </row>
    <row r="277" spans="1:78" x14ac:dyDescent="0.25">
      <c r="A277" s="15" t="s">
        <v>318</v>
      </c>
      <c r="B277" s="15">
        <v>2</v>
      </c>
      <c r="C277" s="15">
        <v>3</v>
      </c>
      <c r="D277" s="15">
        <v>0.33333333333333331</v>
      </c>
      <c r="E277" s="15" t="s">
        <v>353</v>
      </c>
      <c r="F277" s="3">
        <v>1</v>
      </c>
      <c r="G277" s="3">
        <v>0.35</v>
      </c>
      <c r="H277" s="3">
        <v>0.75</v>
      </c>
      <c r="I277" s="3">
        <v>1</v>
      </c>
      <c r="J277" s="5">
        <v>14</v>
      </c>
      <c r="K277" s="3">
        <v>1</v>
      </c>
      <c r="L277" s="3">
        <v>36</v>
      </c>
      <c r="M277" s="3" t="s">
        <v>485</v>
      </c>
      <c r="N277" s="3" t="s">
        <v>523</v>
      </c>
      <c r="O277" s="3" t="s">
        <v>528</v>
      </c>
      <c r="P277" s="3" t="s">
        <v>593</v>
      </c>
      <c r="Q277" s="5" t="s">
        <v>361</v>
      </c>
      <c r="R277" s="22" t="s">
        <v>182</v>
      </c>
      <c r="S277" s="3" t="s">
        <v>180</v>
      </c>
      <c r="T277" s="3" t="s">
        <v>180</v>
      </c>
      <c r="U277" s="3" t="s">
        <v>182</v>
      </c>
      <c r="V277" s="3" t="s">
        <v>182</v>
      </c>
      <c r="W277" s="3" t="s">
        <v>182</v>
      </c>
      <c r="X277" s="3" t="s">
        <v>182</v>
      </c>
      <c r="Y277" s="3" t="s">
        <v>182</v>
      </c>
      <c r="Z277" s="4" t="s">
        <v>180</v>
      </c>
      <c r="AA277" s="18">
        <f t="shared" si="52"/>
        <v>3</v>
      </c>
      <c r="AB277" s="19">
        <f t="shared" si="53"/>
        <v>0.33333333333333331</v>
      </c>
      <c r="AC277" s="20">
        <v>0</v>
      </c>
      <c r="AD277" s="3">
        <v>0</v>
      </c>
      <c r="AE277" s="3">
        <v>0</v>
      </c>
      <c r="AF277" s="3">
        <v>0</v>
      </c>
      <c r="AG277" s="3">
        <v>1</v>
      </c>
      <c r="AH277" s="3">
        <v>1</v>
      </c>
      <c r="AI277" s="3">
        <v>0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2</v>
      </c>
      <c r="AS277" s="3">
        <v>1</v>
      </c>
      <c r="AT277" s="3">
        <v>1</v>
      </c>
      <c r="AU277" s="3">
        <v>0</v>
      </c>
      <c r="AV277" s="3">
        <v>0</v>
      </c>
      <c r="AW277" s="4">
        <v>0</v>
      </c>
      <c r="AX277" s="6">
        <f t="shared" si="54"/>
        <v>7</v>
      </c>
      <c r="AY277" s="3">
        <f t="shared" si="55"/>
        <v>20</v>
      </c>
      <c r="AZ277" s="5">
        <f t="shared" si="56"/>
        <v>0.35</v>
      </c>
      <c r="BA277" s="3">
        <v>1</v>
      </c>
      <c r="BB277" s="3">
        <v>1</v>
      </c>
      <c r="BC277" s="3">
        <v>0</v>
      </c>
      <c r="BD277" s="3">
        <v>1</v>
      </c>
      <c r="BE277" s="3">
        <v>1</v>
      </c>
      <c r="BF277" s="3">
        <v>1</v>
      </c>
      <c r="BG277" s="3">
        <v>1</v>
      </c>
      <c r="BH277" s="3">
        <v>1</v>
      </c>
      <c r="BI277" s="3">
        <v>1</v>
      </c>
      <c r="BJ277" s="3">
        <v>0</v>
      </c>
      <c r="BK277" s="3">
        <v>1</v>
      </c>
      <c r="BL277" s="3">
        <v>1</v>
      </c>
      <c r="BM277" s="3">
        <v>2</v>
      </c>
      <c r="BN277" s="3">
        <v>1</v>
      </c>
      <c r="BO277" s="3">
        <v>1</v>
      </c>
      <c r="BP277" s="3">
        <v>0</v>
      </c>
      <c r="BQ277" s="3">
        <v>0</v>
      </c>
      <c r="BR277" s="3">
        <v>0</v>
      </c>
      <c r="BS277" s="3">
        <v>1</v>
      </c>
      <c r="BT277" s="4">
        <v>0</v>
      </c>
      <c r="BU277" s="4">
        <f t="shared" si="57"/>
        <v>15</v>
      </c>
      <c r="BV277" s="3">
        <f t="shared" si="58"/>
        <v>20</v>
      </c>
      <c r="BW277" s="3">
        <f t="shared" si="59"/>
        <v>0.75</v>
      </c>
      <c r="BX277" s="3">
        <f t="shared" si="60"/>
        <v>1</v>
      </c>
      <c r="BY277" s="3">
        <f t="shared" si="61"/>
        <v>14</v>
      </c>
      <c r="BZ277" s="3">
        <f t="shared" si="62"/>
        <v>3</v>
      </c>
    </row>
    <row r="278" spans="1:78" x14ac:dyDescent="0.25">
      <c r="A278" s="15" t="s">
        <v>319</v>
      </c>
      <c r="B278" s="15">
        <v>2</v>
      </c>
      <c r="C278" s="15">
        <v>2</v>
      </c>
      <c r="D278" s="15">
        <v>0.22222222222222221</v>
      </c>
      <c r="E278" s="15" t="s">
        <v>353</v>
      </c>
      <c r="F278" s="3">
        <v>3</v>
      </c>
      <c r="G278" s="3">
        <v>0.7</v>
      </c>
      <c r="H278" s="3">
        <v>1.2</v>
      </c>
      <c r="I278" s="3">
        <v>7</v>
      </c>
      <c r="J278" s="5">
        <v>17</v>
      </c>
      <c r="K278" s="3">
        <v>0</v>
      </c>
      <c r="L278" s="3">
        <v>38</v>
      </c>
      <c r="M278" s="3" t="s">
        <v>485</v>
      </c>
      <c r="N278" s="3" t="s">
        <v>497</v>
      </c>
      <c r="O278" s="3" t="s">
        <v>483</v>
      </c>
      <c r="P278" s="3" t="s">
        <v>598</v>
      </c>
      <c r="Q278" s="5" t="s">
        <v>361</v>
      </c>
      <c r="R278" s="22" t="s">
        <v>182</v>
      </c>
      <c r="S278" s="3" t="s">
        <v>182</v>
      </c>
      <c r="T278" s="3" t="s">
        <v>182</v>
      </c>
      <c r="U278" s="3" t="s">
        <v>182</v>
      </c>
      <c r="V278" s="3" t="s">
        <v>180</v>
      </c>
      <c r="W278" s="3" t="s">
        <v>182</v>
      </c>
      <c r="X278" s="3" t="s">
        <v>180</v>
      </c>
      <c r="Y278" s="3" t="s">
        <v>182</v>
      </c>
      <c r="Z278" s="4" t="s">
        <v>182</v>
      </c>
      <c r="AA278" s="18">
        <f t="shared" si="52"/>
        <v>2</v>
      </c>
      <c r="AB278" s="19">
        <f t="shared" si="53"/>
        <v>0.22222222222222221</v>
      </c>
      <c r="AC278" s="20">
        <v>0</v>
      </c>
      <c r="AD278" s="3">
        <v>1</v>
      </c>
      <c r="AE278" s="3">
        <v>0</v>
      </c>
      <c r="AF278" s="3">
        <v>1</v>
      </c>
      <c r="AG278" s="3">
        <v>2</v>
      </c>
      <c r="AH278" s="3">
        <v>0</v>
      </c>
      <c r="AI278" s="3">
        <v>0</v>
      </c>
      <c r="AJ278" s="3">
        <v>0</v>
      </c>
      <c r="AK278" s="3">
        <v>1</v>
      </c>
      <c r="AL278" s="3">
        <v>2</v>
      </c>
      <c r="AM278" s="3">
        <v>0</v>
      </c>
      <c r="AN278" s="3">
        <v>1</v>
      </c>
      <c r="AO278" s="3">
        <v>1</v>
      </c>
      <c r="AP278" s="3">
        <v>1</v>
      </c>
      <c r="AQ278" s="3">
        <v>0</v>
      </c>
      <c r="AR278" s="3">
        <v>1</v>
      </c>
      <c r="AS278" s="3">
        <v>2</v>
      </c>
      <c r="AT278" s="3">
        <v>1</v>
      </c>
      <c r="AU278" s="3">
        <v>0</v>
      </c>
      <c r="AV278" s="3">
        <v>0</v>
      </c>
      <c r="AW278" s="4">
        <v>0</v>
      </c>
      <c r="AX278" s="6">
        <f t="shared" si="54"/>
        <v>14</v>
      </c>
      <c r="AY278" s="3">
        <f t="shared" si="55"/>
        <v>20</v>
      </c>
      <c r="AZ278" s="5">
        <f t="shared" si="56"/>
        <v>0.7</v>
      </c>
      <c r="BA278" s="3">
        <v>1</v>
      </c>
      <c r="BB278" s="3">
        <v>2</v>
      </c>
      <c r="BC278" s="3">
        <v>2</v>
      </c>
      <c r="BD278" s="3">
        <v>3</v>
      </c>
      <c r="BE278" s="3">
        <v>0</v>
      </c>
      <c r="BF278" s="3">
        <v>1</v>
      </c>
      <c r="BG278" s="3">
        <v>1</v>
      </c>
      <c r="BH278" s="3">
        <v>2</v>
      </c>
      <c r="BI278" s="3">
        <v>0</v>
      </c>
      <c r="BJ278" s="3">
        <v>0</v>
      </c>
      <c r="BK278" s="3">
        <v>3</v>
      </c>
      <c r="BL278" s="3">
        <v>2</v>
      </c>
      <c r="BM278" s="3">
        <v>2</v>
      </c>
      <c r="BN278" s="3">
        <v>1</v>
      </c>
      <c r="BO278" s="3">
        <v>1</v>
      </c>
      <c r="BP278" s="3">
        <v>0</v>
      </c>
      <c r="BQ278" s="3">
        <v>0</v>
      </c>
      <c r="BR278" s="3">
        <v>1</v>
      </c>
      <c r="BS278" s="3">
        <v>0</v>
      </c>
      <c r="BT278" s="4">
        <v>2</v>
      </c>
      <c r="BU278" s="4">
        <f t="shared" si="57"/>
        <v>24</v>
      </c>
      <c r="BV278" s="3">
        <f t="shared" si="58"/>
        <v>20</v>
      </c>
      <c r="BW278" s="3">
        <f t="shared" si="59"/>
        <v>1.2</v>
      </c>
      <c r="BX278" s="3">
        <f t="shared" si="60"/>
        <v>7</v>
      </c>
      <c r="BY278" s="3">
        <f t="shared" si="61"/>
        <v>17</v>
      </c>
      <c r="BZ278" s="3">
        <f t="shared" si="62"/>
        <v>3</v>
      </c>
    </row>
    <row r="279" spans="1:78" x14ac:dyDescent="0.25">
      <c r="A279" s="15" t="s">
        <v>320</v>
      </c>
      <c r="B279" s="15">
        <v>2</v>
      </c>
      <c r="C279" s="15">
        <v>2</v>
      </c>
      <c r="D279" s="15">
        <v>0.22222222222222221</v>
      </c>
      <c r="E279" s="15" t="s">
        <v>353</v>
      </c>
      <c r="F279" s="3">
        <v>3</v>
      </c>
      <c r="G279" s="3">
        <v>0.3</v>
      </c>
      <c r="H279" s="3">
        <v>0.35</v>
      </c>
      <c r="I279" s="3">
        <v>1</v>
      </c>
      <c r="J279" s="5">
        <v>6</v>
      </c>
      <c r="K279" s="3">
        <v>0</v>
      </c>
      <c r="L279" s="3">
        <v>34</v>
      </c>
      <c r="M279" s="3" t="s">
        <v>485</v>
      </c>
      <c r="N279" s="3" t="s">
        <v>486</v>
      </c>
      <c r="O279" s="3" t="s">
        <v>491</v>
      </c>
      <c r="P279" s="3" t="s">
        <v>182</v>
      </c>
      <c r="Q279" s="5" t="s">
        <v>361</v>
      </c>
      <c r="R279" s="22" t="s">
        <v>182</v>
      </c>
      <c r="S279" s="3" t="s">
        <v>182</v>
      </c>
      <c r="T279" s="3" t="s">
        <v>182</v>
      </c>
      <c r="U279" s="3" t="s">
        <v>182</v>
      </c>
      <c r="V279" s="3" t="s">
        <v>180</v>
      </c>
      <c r="W279" s="3" t="s">
        <v>180</v>
      </c>
      <c r="X279" s="3" t="s">
        <v>182</v>
      </c>
      <c r="Y279" s="3" t="s">
        <v>182</v>
      </c>
      <c r="Z279" s="4" t="s">
        <v>182</v>
      </c>
      <c r="AA279" s="18">
        <f t="shared" si="52"/>
        <v>2</v>
      </c>
      <c r="AB279" s="19">
        <f t="shared" si="53"/>
        <v>0.22222222222222221</v>
      </c>
      <c r="AC279" s="20">
        <v>0</v>
      </c>
      <c r="AD279" s="3">
        <v>1</v>
      </c>
      <c r="AE279" s="3">
        <v>0</v>
      </c>
      <c r="AF279" s="3">
        <v>2</v>
      </c>
      <c r="AG279" s="3">
        <v>0</v>
      </c>
      <c r="AH279" s="3">
        <v>0</v>
      </c>
      <c r="AI279" s="3">
        <v>0</v>
      </c>
      <c r="AJ279" s="3">
        <v>0</v>
      </c>
      <c r="AK279" s="3">
        <v>0</v>
      </c>
      <c r="AL279" s="3">
        <v>2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1</v>
      </c>
      <c r="AU279" s="3">
        <v>0</v>
      </c>
      <c r="AV279" s="3">
        <v>0</v>
      </c>
      <c r="AW279" s="4">
        <v>0</v>
      </c>
      <c r="AX279" s="6">
        <f t="shared" si="54"/>
        <v>6</v>
      </c>
      <c r="AY279" s="3">
        <f t="shared" si="55"/>
        <v>20</v>
      </c>
      <c r="AZ279" s="5">
        <f t="shared" si="56"/>
        <v>0.3</v>
      </c>
      <c r="BA279" s="3">
        <v>0</v>
      </c>
      <c r="BB279" s="3">
        <v>1</v>
      </c>
      <c r="BC279" s="3">
        <v>1</v>
      </c>
      <c r="BD279" s="3">
        <v>0</v>
      </c>
      <c r="BE279" s="3">
        <v>0</v>
      </c>
      <c r="BF279" s="3">
        <v>0</v>
      </c>
      <c r="BG279" s="3">
        <v>0</v>
      </c>
      <c r="BH279" s="3">
        <v>1</v>
      </c>
      <c r="BI279" s="3">
        <v>0</v>
      </c>
      <c r="BJ279" s="3">
        <v>1</v>
      </c>
      <c r="BK279" s="3">
        <v>0</v>
      </c>
      <c r="BL279" s="3">
        <v>0</v>
      </c>
      <c r="BM279" s="3">
        <v>0</v>
      </c>
      <c r="BN279" s="3">
        <v>0</v>
      </c>
      <c r="BO279" s="3">
        <v>1</v>
      </c>
      <c r="BP279" s="3">
        <v>1</v>
      </c>
      <c r="BQ279" s="3">
        <v>0</v>
      </c>
      <c r="BR279" s="3">
        <v>0</v>
      </c>
      <c r="BS279" s="3">
        <v>1</v>
      </c>
      <c r="BT279" s="4">
        <v>0</v>
      </c>
      <c r="BU279" s="4">
        <f t="shared" si="57"/>
        <v>7</v>
      </c>
      <c r="BV279" s="3">
        <f t="shared" si="58"/>
        <v>20</v>
      </c>
      <c r="BW279" s="3">
        <f t="shared" si="59"/>
        <v>0.35</v>
      </c>
      <c r="BX279" s="3">
        <f t="shared" si="60"/>
        <v>1</v>
      </c>
      <c r="BY279" s="3">
        <f t="shared" si="61"/>
        <v>6</v>
      </c>
      <c r="BZ279" s="3">
        <f t="shared" si="62"/>
        <v>3</v>
      </c>
    </row>
    <row r="280" spans="1:78" x14ac:dyDescent="0.25">
      <c r="A280" s="15" t="s">
        <v>321</v>
      </c>
      <c r="B280" s="15">
        <v>2</v>
      </c>
      <c r="C280" s="15">
        <v>1</v>
      </c>
      <c r="D280" s="15">
        <v>0.1111111111111111</v>
      </c>
      <c r="E280" s="15" t="s">
        <v>353</v>
      </c>
      <c r="F280" s="3">
        <v>3</v>
      </c>
      <c r="G280" s="3">
        <v>1.9</v>
      </c>
      <c r="H280" s="3">
        <v>1.25</v>
      </c>
      <c r="I280" s="3">
        <v>3</v>
      </c>
      <c r="J280" s="5">
        <v>22</v>
      </c>
      <c r="K280" s="3">
        <v>1</v>
      </c>
      <c r="L280" s="3">
        <v>24</v>
      </c>
      <c r="M280" s="3" t="s">
        <v>485</v>
      </c>
      <c r="N280" s="3" t="s">
        <v>486</v>
      </c>
      <c r="O280" s="3" t="s">
        <v>494</v>
      </c>
      <c r="P280" s="3" t="s">
        <v>599</v>
      </c>
      <c r="Q280" s="5" t="s">
        <v>361</v>
      </c>
      <c r="R280" s="22" t="s">
        <v>182</v>
      </c>
      <c r="S280" s="3" t="s">
        <v>182</v>
      </c>
      <c r="T280" s="3" t="s">
        <v>182</v>
      </c>
      <c r="U280" s="3" t="s">
        <v>182</v>
      </c>
      <c r="V280" s="3" t="s">
        <v>180</v>
      </c>
      <c r="W280" s="3" t="s">
        <v>182</v>
      </c>
      <c r="X280" s="3" t="s">
        <v>182</v>
      </c>
      <c r="Y280" s="3" t="s">
        <v>182</v>
      </c>
      <c r="Z280" s="4" t="s">
        <v>182</v>
      </c>
      <c r="AA280" s="18">
        <f t="shared" si="52"/>
        <v>1</v>
      </c>
      <c r="AB280" s="19">
        <f t="shared" si="53"/>
        <v>0.1111111111111111</v>
      </c>
      <c r="AC280" s="20">
        <v>1</v>
      </c>
      <c r="AD280" s="3">
        <v>2</v>
      </c>
      <c r="AE280" s="3">
        <v>2</v>
      </c>
      <c r="AF280" s="3">
        <v>3</v>
      </c>
      <c r="AG280" s="3">
        <v>2</v>
      </c>
      <c r="AH280" s="3">
        <v>1</v>
      </c>
      <c r="AI280" s="3">
        <v>3</v>
      </c>
      <c r="AJ280" s="3">
        <v>1</v>
      </c>
      <c r="AK280" s="3">
        <v>2</v>
      </c>
      <c r="AL280" s="3">
        <v>3</v>
      </c>
      <c r="AM280" s="3">
        <v>0</v>
      </c>
      <c r="AN280" s="3">
        <v>2</v>
      </c>
      <c r="AO280" s="3">
        <v>2</v>
      </c>
      <c r="AP280" s="3">
        <v>2</v>
      </c>
      <c r="AQ280" s="3">
        <v>2</v>
      </c>
      <c r="AR280" s="3">
        <v>0</v>
      </c>
      <c r="AS280" s="3">
        <v>3</v>
      </c>
      <c r="AT280" s="3">
        <v>2</v>
      </c>
      <c r="AU280" s="3">
        <v>1</v>
      </c>
      <c r="AV280" s="3">
        <v>1</v>
      </c>
      <c r="AW280" s="4">
        <v>3</v>
      </c>
      <c r="AX280" s="6">
        <f t="shared" si="54"/>
        <v>38</v>
      </c>
      <c r="AY280" s="3">
        <f t="shared" si="55"/>
        <v>20</v>
      </c>
      <c r="AZ280" s="5">
        <f t="shared" si="56"/>
        <v>1.9</v>
      </c>
      <c r="BA280" s="3">
        <v>1</v>
      </c>
      <c r="BB280" s="3">
        <v>1</v>
      </c>
      <c r="BC280" s="3">
        <v>2</v>
      </c>
      <c r="BD280" s="3">
        <v>1</v>
      </c>
      <c r="BE280" s="3">
        <v>1</v>
      </c>
      <c r="BF280" s="3">
        <v>1</v>
      </c>
      <c r="BG280" s="3">
        <v>2</v>
      </c>
      <c r="BH280" s="3">
        <v>1</v>
      </c>
      <c r="BI280" s="3">
        <v>0</v>
      </c>
      <c r="BJ280" s="3">
        <v>2</v>
      </c>
      <c r="BK280" s="3">
        <v>1</v>
      </c>
      <c r="BL280" s="3">
        <v>2</v>
      </c>
      <c r="BM280" s="3">
        <v>2</v>
      </c>
      <c r="BN280" s="3">
        <v>2</v>
      </c>
      <c r="BO280" s="3">
        <v>3</v>
      </c>
      <c r="BP280" s="3">
        <v>0</v>
      </c>
      <c r="BQ280" s="3">
        <v>0</v>
      </c>
      <c r="BR280" s="3">
        <v>1</v>
      </c>
      <c r="BS280" s="3">
        <v>2</v>
      </c>
      <c r="BT280" s="4">
        <v>0</v>
      </c>
      <c r="BU280" s="4">
        <f t="shared" si="57"/>
        <v>25</v>
      </c>
      <c r="BV280" s="3">
        <f t="shared" si="58"/>
        <v>20</v>
      </c>
      <c r="BW280" s="3">
        <f t="shared" si="59"/>
        <v>1.25</v>
      </c>
      <c r="BX280" s="3">
        <f t="shared" si="60"/>
        <v>3</v>
      </c>
      <c r="BY280" s="3">
        <f t="shared" si="61"/>
        <v>22</v>
      </c>
      <c r="BZ280" s="3">
        <f t="shared" si="62"/>
        <v>3</v>
      </c>
    </row>
    <row r="281" spans="1:78" x14ac:dyDescent="0.25">
      <c r="A281" s="15" t="s">
        <v>322</v>
      </c>
      <c r="B281" s="15">
        <v>2</v>
      </c>
      <c r="C281" s="15">
        <v>0</v>
      </c>
      <c r="D281" s="15">
        <v>0</v>
      </c>
      <c r="E281" s="15" t="s">
        <v>353</v>
      </c>
      <c r="F281" s="3">
        <v>3</v>
      </c>
      <c r="G281" s="3">
        <v>0.15</v>
      </c>
      <c r="H281" s="3">
        <v>0.05</v>
      </c>
      <c r="I281" s="3">
        <v>0</v>
      </c>
      <c r="J281" s="5">
        <v>1</v>
      </c>
      <c r="K281" s="3">
        <v>1</v>
      </c>
      <c r="L281" s="3">
        <v>48</v>
      </c>
      <c r="M281" s="3" t="s">
        <v>485</v>
      </c>
      <c r="N281" s="3" t="s">
        <v>486</v>
      </c>
      <c r="O281" s="3" t="s">
        <v>494</v>
      </c>
      <c r="P281" s="3" t="s">
        <v>484</v>
      </c>
      <c r="Q281" s="5" t="s">
        <v>361</v>
      </c>
      <c r="R281" s="22" t="s">
        <v>182</v>
      </c>
      <c r="S281" s="3" t="s">
        <v>182</v>
      </c>
      <c r="T281" s="3" t="s">
        <v>182</v>
      </c>
      <c r="U281" s="3" t="s">
        <v>182</v>
      </c>
      <c r="V281" s="3" t="s">
        <v>182</v>
      </c>
      <c r="W281" s="3" t="s">
        <v>182</v>
      </c>
      <c r="X281" s="3" t="s">
        <v>182</v>
      </c>
      <c r="Y281" s="3" t="s">
        <v>182</v>
      </c>
      <c r="Z281" s="4" t="s">
        <v>182</v>
      </c>
      <c r="AA281" s="18">
        <f t="shared" si="52"/>
        <v>0</v>
      </c>
      <c r="AB281" s="19">
        <f t="shared" si="53"/>
        <v>0</v>
      </c>
      <c r="AC281" s="20">
        <v>0</v>
      </c>
      <c r="AD281" s="3">
        <v>1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1</v>
      </c>
      <c r="AW281" s="4">
        <v>1</v>
      </c>
      <c r="AX281" s="6">
        <f t="shared" si="54"/>
        <v>3</v>
      </c>
      <c r="AY281" s="3">
        <f t="shared" si="55"/>
        <v>20</v>
      </c>
      <c r="AZ281" s="5">
        <f t="shared" si="56"/>
        <v>0.15</v>
      </c>
      <c r="BA281" s="3">
        <v>0</v>
      </c>
      <c r="BB281" s="3">
        <v>0</v>
      </c>
      <c r="BC281" s="3">
        <v>0</v>
      </c>
      <c r="BD281" s="3">
        <v>0</v>
      </c>
      <c r="BE281" s="3">
        <v>0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>
        <v>0</v>
      </c>
      <c r="BN281" s="3">
        <v>0</v>
      </c>
      <c r="BO281" s="3">
        <v>0</v>
      </c>
      <c r="BP281" s="3">
        <v>0</v>
      </c>
      <c r="BQ281" s="3">
        <v>0</v>
      </c>
      <c r="BR281" s="3">
        <v>0</v>
      </c>
      <c r="BS281" s="3">
        <v>1</v>
      </c>
      <c r="BT281" s="4">
        <v>0</v>
      </c>
      <c r="BU281" s="4">
        <f t="shared" si="57"/>
        <v>1</v>
      </c>
      <c r="BV281" s="3">
        <f t="shared" si="58"/>
        <v>20</v>
      </c>
      <c r="BW281" s="3">
        <f t="shared" si="59"/>
        <v>0.05</v>
      </c>
      <c r="BX281" s="3">
        <f t="shared" si="60"/>
        <v>0</v>
      </c>
      <c r="BY281" s="3">
        <f t="shared" si="61"/>
        <v>1</v>
      </c>
      <c r="BZ281" s="3">
        <f t="shared" si="62"/>
        <v>3</v>
      </c>
    </row>
    <row r="282" spans="1:78" x14ac:dyDescent="0.25">
      <c r="A282" s="15" t="s">
        <v>323</v>
      </c>
      <c r="B282" s="15">
        <v>2</v>
      </c>
      <c r="C282" s="15">
        <v>0</v>
      </c>
      <c r="D282" s="15">
        <v>0</v>
      </c>
      <c r="E282" s="15" t="s">
        <v>353</v>
      </c>
      <c r="F282" s="3">
        <v>1</v>
      </c>
      <c r="G282" s="3">
        <v>0</v>
      </c>
      <c r="H282" s="3">
        <v>0</v>
      </c>
      <c r="I282" s="3">
        <v>0</v>
      </c>
      <c r="J282" s="5">
        <v>0</v>
      </c>
      <c r="K282" s="3">
        <v>0</v>
      </c>
      <c r="L282" s="3">
        <v>21</v>
      </c>
      <c r="M282" s="3" t="s">
        <v>488</v>
      </c>
      <c r="N282" s="3" t="s">
        <v>504</v>
      </c>
      <c r="O282" s="3" t="s">
        <v>494</v>
      </c>
      <c r="Q282" s="5" t="s">
        <v>361</v>
      </c>
      <c r="R282" s="22" t="s">
        <v>182</v>
      </c>
      <c r="S282" s="3" t="s">
        <v>182</v>
      </c>
      <c r="T282" s="3" t="s">
        <v>182</v>
      </c>
      <c r="U282" s="3" t="s">
        <v>182</v>
      </c>
      <c r="V282" s="3" t="s">
        <v>182</v>
      </c>
      <c r="W282" s="3" t="s">
        <v>182</v>
      </c>
      <c r="X282" s="3" t="s">
        <v>182</v>
      </c>
      <c r="Y282" s="3" t="s">
        <v>182</v>
      </c>
      <c r="Z282" s="4" t="s">
        <v>182</v>
      </c>
      <c r="AA282" s="18">
        <f t="shared" si="52"/>
        <v>0</v>
      </c>
      <c r="AB282" s="19">
        <f t="shared" si="53"/>
        <v>0</v>
      </c>
      <c r="AC282" s="20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0</v>
      </c>
      <c r="AW282" s="4">
        <v>0</v>
      </c>
      <c r="AX282" s="6">
        <f t="shared" si="54"/>
        <v>0</v>
      </c>
      <c r="AY282" s="3">
        <f t="shared" si="55"/>
        <v>20</v>
      </c>
      <c r="AZ282" s="5">
        <f t="shared" si="56"/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0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  <c r="BO282" s="3">
        <v>0</v>
      </c>
      <c r="BP282" s="3">
        <v>0</v>
      </c>
      <c r="BQ282" s="3">
        <v>0</v>
      </c>
      <c r="BR282" s="3">
        <v>0</v>
      </c>
      <c r="BS282" s="3">
        <v>0</v>
      </c>
      <c r="BT282" s="4">
        <v>0</v>
      </c>
      <c r="BU282" s="4">
        <f t="shared" si="57"/>
        <v>0</v>
      </c>
      <c r="BV282" s="3">
        <f t="shared" si="58"/>
        <v>20</v>
      </c>
      <c r="BW282" s="3">
        <f t="shared" si="59"/>
        <v>0</v>
      </c>
      <c r="BX282" s="3">
        <f t="shared" si="60"/>
        <v>0</v>
      </c>
      <c r="BY282" s="3">
        <f t="shared" si="61"/>
        <v>0</v>
      </c>
      <c r="BZ282" s="3">
        <f t="shared" si="62"/>
        <v>3</v>
      </c>
    </row>
    <row r="283" spans="1:78" x14ac:dyDescent="0.25">
      <c r="A283" s="15" t="s">
        <v>324</v>
      </c>
      <c r="B283" s="15">
        <v>2</v>
      </c>
      <c r="C283" s="15">
        <v>6</v>
      </c>
      <c r="D283" s="15">
        <v>0.66666666666666663</v>
      </c>
      <c r="E283" s="15" t="s">
        <v>356</v>
      </c>
      <c r="F283" s="3">
        <v>1</v>
      </c>
      <c r="G283" s="3">
        <v>0.3</v>
      </c>
      <c r="H283" s="3">
        <v>0.15</v>
      </c>
      <c r="I283" s="3">
        <v>0</v>
      </c>
      <c r="J283" s="5">
        <v>3</v>
      </c>
      <c r="K283" s="3">
        <v>1</v>
      </c>
      <c r="L283" s="3">
        <v>45</v>
      </c>
      <c r="M283" s="3" t="s">
        <v>485</v>
      </c>
      <c r="N283" s="3" t="s">
        <v>486</v>
      </c>
      <c r="O283" s="3" t="s">
        <v>487</v>
      </c>
      <c r="P283" s="3" t="s">
        <v>600</v>
      </c>
      <c r="Q283" s="5" t="s">
        <v>361</v>
      </c>
      <c r="R283" s="22" t="s">
        <v>180</v>
      </c>
      <c r="S283" s="3" t="s">
        <v>182</v>
      </c>
      <c r="T283" s="3" t="s">
        <v>180</v>
      </c>
      <c r="U283" s="3" t="s">
        <v>180</v>
      </c>
      <c r="V283" s="3" t="s">
        <v>180</v>
      </c>
      <c r="W283" s="3" t="s">
        <v>180</v>
      </c>
      <c r="X283" s="3" t="s">
        <v>180</v>
      </c>
      <c r="Y283" s="3" t="s">
        <v>182</v>
      </c>
      <c r="Z283" s="4" t="s">
        <v>182</v>
      </c>
      <c r="AA283" s="18">
        <f t="shared" si="52"/>
        <v>6</v>
      </c>
      <c r="AB283" s="19">
        <f t="shared" si="53"/>
        <v>0.66666666666666663</v>
      </c>
      <c r="AC283" s="20">
        <v>0</v>
      </c>
      <c r="AD283" s="3">
        <v>1</v>
      </c>
      <c r="AE283" s="3">
        <v>0</v>
      </c>
      <c r="AF283" s="3">
        <v>0</v>
      </c>
      <c r="AG283" s="3">
        <v>1</v>
      </c>
      <c r="AH283" s="3">
        <v>0</v>
      </c>
      <c r="AI283" s="3">
        <v>0</v>
      </c>
      <c r="AJ283" s="3">
        <v>0</v>
      </c>
      <c r="AK283" s="3">
        <v>0</v>
      </c>
      <c r="AL283" s="3">
        <v>1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3">
        <v>1</v>
      </c>
      <c r="AS283" s="3">
        <v>1</v>
      </c>
      <c r="AT283" s="3">
        <v>0</v>
      </c>
      <c r="AU283" s="3">
        <v>0</v>
      </c>
      <c r="AV283" s="3">
        <v>0</v>
      </c>
      <c r="AW283" s="4">
        <v>1</v>
      </c>
      <c r="AX283" s="6">
        <f t="shared" si="54"/>
        <v>6</v>
      </c>
      <c r="AY283" s="3">
        <f t="shared" si="55"/>
        <v>20</v>
      </c>
      <c r="AZ283" s="5">
        <f t="shared" si="56"/>
        <v>0.3</v>
      </c>
      <c r="BA283" s="3">
        <v>0</v>
      </c>
      <c r="BB283" s="3">
        <v>0</v>
      </c>
      <c r="BC283" s="3">
        <v>0</v>
      </c>
      <c r="BD283" s="3">
        <v>0</v>
      </c>
      <c r="BE283" s="3">
        <v>0</v>
      </c>
      <c r="BF283" s="3">
        <v>0</v>
      </c>
      <c r="BG283" s="3">
        <v>1</v>
      </c>
      <c r="BH283" s="3">
        <v>1</v>
      </c>
      <c r="BI283" s="3">
        <v>0</v>
      </c>
      <c r="BJ283" s="3">
        <v>0</v>
      </c>
      <c r="BK283" s="3">
        <v>0</v>
      </c>
      <c r="BL283" s="3">
        <v>0</v>
      </c>
      <c r="BM283" s="3">
        <v>0</v>
      </c>
      <c r="BN283" s="3">
        <v>1</v>
      </c>
      <c r="BO283" s="3">
        <v>0</v>
      </c>
      <c r="BP283" s="3">
        <v>0</v>
      </c>
      <c r="BQ283" s="3">
        <v>0</v>
      </c>
      <c r="BR283" s="3">
        <v>0</v>
      </c>
      <c r="BS283" s="3">
        <v>0</v>
      </c>
      <c r="BT283" s="4">
        <v>0</v>
      </c>
      <c r="BU283" s="4">
        <f t="shared" si="57"/>
        <v>3</v>
      </c>
      <c r="BV283" s="3">
        <f t="shared" si="58"/>
        <v>20</v>
      </c>
      <c r="BW283" s="3">
        <f t="shared" si="59"/>
        <v>0.15</v>
      </c>
      <c r="BX283" s="3">
        <f t="shared" si="60"/>
        <v>0</v>
      </c>
      <c r="BY283" s="3">
        <f t="shared" si="61"/>
        <v>3</v>
      </c>
      <c r="BZ283" s="3">
        <f t="shared" si="62"/>
        <v>3</v>
      </c>
    </row>
    <row r="284" spans="1:78" x14ac:dyDescent="0.25">
      <c r="A284" s="15" t="s">
        <v>325</v>
      </c>
      <c r="B284" s="15">
        <v>2</v>
      </c>
      <c r="C284" s="15">
        <v>0</v>
      </c>
      <c r="D284" s="15">
        <v>0</v>
      </c>
      <c r="E284" s="15" t="s">
        <v>353</v>
      </c>
      <c r="F284" s="3">
        <v>3</v>
      </c>
      <c r="G284" s="3">
        <v>0.05</v>
      </c>
      <c r="H284" s="3">
        <v>0.1</v>
      </c>
      <c r="I284" s="3">
        <v>0</v>
      </c>
      <c r="J284" s="5">
        <v>2</v>
      </c>
      <c r="K284" s="3">
        <v>0</v>
      </c>
      <c r="L284" s="3">
        <v>25</v>
      </c>
      <c r="M284" s="3" t="s">
        <v>485</v>
      </c>
      <c r="N284" s="3" t="s">
        <v>486</v>
      </c>
      <c r="O284" s="3" t="s">
        <v>487</v>
      </c>
      <c r="P284" s="3" t="s">
        <v>601</v>
      </c>
      <c r="Q284" s="5" t="s">
        <v>361</v>
      </c>
      <c r="R284" s="22" t="s">
        <v>182</v>
      </c>
      <c r="S284" s="3" t="s">
        <v>182</v>
      </c>
      <c r="T284" s="3" t="s">
        <v>182</v>
      </c>
      <c r="U284" s="3" t="s">
        <v>182</v>
      </c>
      <c r="V284" s="3" t="s">
        <v>182</v>
      </c>
      <c r="W284" s="3" t="s">
        <v>182</v>
      </c>
      <c r="X284" s="3" t="s">
        <v>182</v>
      </c>
      <c r="Y284" s="3" t="s">
        <v>182</v>
      </c>
      <c r="Z284" s="4" t="s">
        <v>182</v>
      </c>
      <c r="AA284" s="18">
        <f t="shared" si="52"/>
        <v>0</v>
      </c>
      <c r="AB284" s="19">
        <f t="shared" si="53"/>
        <v>0</v>
      </c>
      <c r="AC284" s="20">
        <v>0</v>
      </c>
      <c r="AD284" s="3">
        <v>0</v>
      </c>
      <c r="AE284" s="3">
        <v>0</v>
      </c>
      <c r="AF284" s="3">
        <v>1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0</v>
      </c>
      <c r="AW284" s="4">
        <v>0</v>
      </c>
      <c r="AX284" s="6">
        <f t="shared" si="54"/>
        <v>1</v>
      </c>
      <c r="AY284" s="3">
        <f t="shared" si="55"/>
        <v>20</v>
      </c>
      <c r="AZ284" s="5">
        <f t="shared" si="56"/>
        <v>0.05</v>
      </c>
      <c r="BA284" s="3">
        <v>0</v>
      </c>
      <c r="BB284" s="3">
        <v>0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1</v>
      </c>
      <c r="BI284" s="3">
        <v>0</v>
      </c>
      <c r="BJ284" s="3">
        <v>1</v>
      </c>
      <c r="BK284" s="3">
        <v>0</v>
      </c>
      <c r="BL284" s="3">
        <v>0</v>
      </c>
      <c r="BM284" s="3">
        <v>0</v>
      </c>
      <c r="BN284" s="3">
        <v>0</v>
      </c>
      <c r="BO284" s="3">
        <v>0</v>
      </c>
      <c r="BP284" s="3">
        <v>0</v>
      </c>
      <c r="BQ284" s="3">
        <v>0</v>
      </c>
      <c r="BR284" s="3">
        <v>0</v>
      </c>
      <c r="BS284" s="3">
        <v>0</v>
      </c>
      <c r="BT284" s="4">
        <v>0</v>
      </c>
      <c r="BU284" s="4">
        <f t="shared" si="57"/>
        <v>2</v>
      </c>
      <c r="BV284" s="3">
        <f t="shared" si="58"/>
        <v>20</v>
      </c>
      <c r="BW284" s="3">
        <f t="shared" si="59"/>
        <v>0.1</v>
      </c>
      <c r="BX284" s="3">
        <f t="shared" si="60"/>
        <v>0</v>
      </c>
      <c r="BY284" s="3">
        <f t="shared" si="61"/>
        <v>2</v>
      </c>
      <c r="BZ284" s="3">
        <f t="shared" si="62"/>
        <v>3</v>
      </c>
    </row>
    <row r="285" spans="1:78" x14ac:dyDescent="0.25">
      <c r="A285" s="15" t="s">
        <v>326</v>
      </c>
      <c r="B285" s="15">
        <v>2</v>
      </c>
      <c r="C285" s="15">
        <v>1</v>
      </c>
      <c r="D285" s="15">
        <v>0.1111111111111111</v>
      </c>
      <c r="E285" s="15" t="s">
        <v>353</v>
      </c>
      <c r="F285" s="3">
        <v>0</v>
      </c>
      <c r="G285" s="3">
        <v>0.95</v>
      </c>
      <c r="H285" s="3">
        <v>0.15</v>
      </c>
      <c r="I285" s="3">
        <v>0</v>
      </c>
      <c r="J285" s="5">
        <v>3</v>
      </c>
      <c r="K285" s="3">
        <v>1</v>
      </c>
      <c r="L285" s="3">
        <v>38</v>
      </c>
      <c r="M285" s="3" t="s">
        <v>481</v>
      </c>
      <c r="N285" s="3" t="s">
        <v>486</v>
      </c>
      <c r="O285" s="3" t="s">
        <v>489</v>
      </c>
      <c r="P285" s="3" t="s">
        <v>484</v>
      </c>
      <c r="Q285" s="5" t="s">
        <v>361</v>
      </c>
      <c r="R285" s="22" t="s">
        <v>182</v>
      </c>
      <c r="S285" s="3" t="s">
        <v>182</v>
      </c>
      <c r="T285" s="3" t="s">
        <v>180</v>
      </c>
      <c r="U285" s="3" t="s">
        <v>182</v>
      </c>
      <c r="V285" s="3" t="s">
        <v>182</v>
      </c>
      <c r="W285" s="3" t="s">
        <v>182</v>
      </c>
      <c r="X285" s="3" t="s">
        <v>182</v>
      </c>
      <c r="Y285" s="3" t="s">
        <v>182</v>
      </c>
      <c r="Z285" s="4" t="s">
        <v>182</v>
      </c>
      <c r="AA285" s="18">
        <f t="shared" si="52"/>
        <v>1</v>
      </c>
      <c r="AB285" s="19">
        <f t="shared" si="53"/>
        <v>0.1111111111111111</v>
      </c>
      <c r="AC285" s="20">
        <v>3</v>
      </c>
      <c r="AD285" s="3">
        <v>3</v>
      </c>
      <c r="AE285" s="3">
        <v>2</v>
      </c>
      <c r="AF285" s="3">
        <v>3</v>
      </c>
      <c r="AG285" s="3">
        <v>0</v>
      </c>
      <c r="AH285" s="3">
        <v>2</v>
      </c>
      <c r="AI285" s="3">
        <v>1</v>
      </c>
      <c r="AJ285" s="3">
        <v>1</v>
      </c>
      <c r="AK285" s="3">
        <v>0</v>
      </c>
      <c r="AL285" s="3">
        <v>0</v>
      </c>
      <c r="AM285" s="3">
        <v>1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2</v>
      </c>
      <c r="AW285" s="4">
        <v>1</v>
      </c>
      <c r="AX285" s="6">
        <f t="shared" si="54"/>
        <v>19</v>
      </c>
      <c r="AY285" s="3">
        <f t="shared" si="55"/>
        <v>20</v>
      </c>
      <c r="AZ285" s="5">
        <f t="shared" si="56"/>
        <v>0.95</v>
      </c>
      <c r="BA285" s="3">
        <v>0</v>
      </c>
      <c r="BB285" s="3">
        <v>0</v>
      </c>
      <c r="BC285" s="3">
        <v>0</v>
      </c>
      <c r="BD285" s="3">
        <v>0</v>
      </c>
      <c r="BE285" s="3">
        <v>0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  <c r="BO285" s="3">
        <v>1</v>
      </c>
      <c r="BP285" s="3">
        <v>0</v>
      </c>
      <c r="BQ285" s="3">
        <v>1</v>
      </c>
      <c r="BR285" s="3">
        <v>0</v>
      </c>
      <c r="BS285" s="3">
        <v>1</v>
      </c>
      <c r="BT285" s="4">
        <v>0</v>
      </c>
      <c r="BU285" s="4">
        <f t="shared" si="57"/>
        <v>3</v>
      </c>
      <c r="BV285" s="3">
        <f t="shared" si="58"/>
        <v>20</v>
      </c>
      <c r="BW285" s="3">
        <f t="shared" si="59"/>
        <v>0.15</v>
      </c>
      <c r="BX285" s="3">
        <f t="shared" si="60"/>
        <v>0</v>
      </c>
      <c r="BY285" s="3">
        <f t="shared" si="61"/>
        <v>3</v>
      </c>
      <c r="BZ285" s="3">
        <f t="shared" si="62"/>
        <v>3</v>
      </c>
    </row>
    <row r="286" spans="1:78" x14ac:dyDescent="0.25">
      <c r="A286" s="15" t="s">
        <v>327</v>
      </c>
      <c r="B286" s="15">
        <v>2</v>
      </c>
      <c r="C286" s="15">
        <v>4</v>
      </c>
      <c r="D286" s="15">
        <v>0.44444444444444442</v>
      </c>
      <c r="E286" s="15" t="s">
        <v>356</v>
      </c>
      <c r="F286" s="3">
        <v>3</v>
      </c>
      <c r="G286" s="3">
        <v>1</v>
      </c>
      <c r="H286" s="3">
        <v>1.25</v>
      </c>
      <c r="I286" s="3">
        <v>4</v>
      </c>
      <c r="J286" s="5">
        <v>21</v>
      </c>
      <c r="K286" s="3">
        <v>0</v>
      </c>
      <c r="L286" s="3">
        <v>47</v>
      </c>
      <c r="M286" s="3" t="s">
        <v>525</v>
      </c>
      <c r="N286" s="3" t="s">
        <v>497</v>
      </c>
      <c r="O286" s="3" t="s">
        <v>483</v>
      </c>
      <c r="P286" s="3" t="s">
        <v>484</v>
      </c>
      <c r="Q286" s="5" t="s">
        <v>361</v>
      </c>
      <c r="R286" s="22" t="s">
        <v>182</v>
      </c>
      <c r="S286" s="3" t="s">
        <v>182</v>
      </c>
      <c r="T286" s="3" t="s">
        <v>180</v>
      </c>
      <c r="U286" s="3" t="s">
        <v>182</v>
      </c>
      <c r="V286" s="3" t="s">
        <v>180</v>
      </c>
      <c r="W286" s="3" t="s">
        <v>180</v>
      </c>
      <c r="X286" s="3" t="s">
        <v>180</v>
      </c>
      <c r="Y286" s="3" t="s">
        <v>182</v>
      </c>
      <c r="Z286" s="4" t="s">
        <v>182</v>
      </c>
      <c r="AA286" s="18">
        <f t="shared" si="52"/>
        <v>4</v>
      </c>
      <c r="AB286" s="19">
        <f t="shared" si="53"/>
        <v>0.44444444444444442</v>
      </c>
      <c r="AC286" s="20">
        <v>0</v>
      </c>
      <c r="AD286" s="3">
        <v>0</v>
      </c>
      <c r="AE286" s="3">
        <v>0</v>
      </c>
      <c r="AF286" s="3">
        <v>2</v>
      </c>
      <c r="AG286" s="3">
        <v>2</v>
      </c>
      <c r="AH286" s="3">
        <v>0</v>
      </c>
      <c r="AI286" s="3">
        <v>2</v>
      </c>
      <c r="AJ286" s="3">
        <v>0</v>
      </c>
      <c r="AK286" s="3">
        <v>0</v>
      </c>
      <c r="AL286" s="3">
        <v>2</v>
      </c>
      <c r="AM286" s="3">
        <v>3</v>
      </c>
      <c r="AN286" s="3">
        <v>2</v>
      </c>
      <c r="AO286" s="3">
        <v>2</v>
      </c>
      <c r="AP286" s="3">
        <v>2</v>
      </c>
      <c r="AQ286" s="3">
        <v>0</v>
      </c>
      <c r="AR286" s="3">
        <v>1</v>
      </c>
      <c r="AS286" s="3">
        <v>1</v>
      </c>
      <c r="AT286" s="3">
        <v>0</v>
      </c>
      <c r="AU286" s="3">
        <v>0</v>
      </c>
      <c r="AV286" s="3">
        <v>0</v>
      </c>
      <c r="AW286" s="4">
        <v>1</v>
      </c>
      <c r="AX286" s="6">
        <f t="shared" si="54"/>
        <v>20</v>
      </c>
      <c r="AY286" s="3">
        <f t="shared" si="55"/>
        <v>20</v>
      </c>
      <c r="AZ286" s="5">
        <f t="shared" si="56"/>
        <v>1</v>
      </c>
      <c r="BA286" s="3">
        <v>1</v>
      </c>
      <c r="BB286" s="3">
        <v>1</v>
      </c>
      <c r="BC286" s="3">
        <v>3</v>
      </c>
      <c r="BD286" s="3">
        <v>2</v>
      </c>
      <c r="BE286" s="3">
        <v>2</v>
      </c>
      <c r="BF286" s="3">
        <v>1</v>
      </c>
      <c r="BG286" s="3">
        <v>3</v>
      </c>
      <c r="BH286" s="3">
        <v>2</v>
      </c>
      <c r="BI286" s="3">
        <v>0</v>
      </c>
      <c r="BJ286" s="3">
        <v>2</v>
      </c>
      <c r="BK286" s="3">
        <v>1</v>
      </c>
      <c r="BL286" s="3">
        <v>1</v>
      </c>
      <c r="BM286" s="3">
        <v>2</v>
      </c>
      <c r="BN286" s="3">
        <v>1</v>
      </c>
      <c r="BO286" s="3">
        <v>0</v>
      </c>
      <c r="BP286" s="3">
        <v>1</v>
      </c>
      <c r="BQ286" s="3">
        <v>0</v>
      </c>
      <c r="BR286" s="3">
        <v>1</v>
      </c>
      <c r="BS286" s="3">
        <v>1</v>
      </c>
      <c r="BT286" s="4">
        <v>0</v>
      </c>
      <c r="BU286" s="4">
        <f t="shared" si="57"/>
        <v>25</v>
      </c>
      <c r="BV286" s="3">
        <f t="shared" si="58"/>
        <v>20</v>
      </c>
      <c r="BW286" s="3">
        <f t="shared" si="59"/>
        <v>1.25</v>
      </c>
      <c r="BX286" s="3">
        <f t="shared" si="60"/>
        <v>4</v>
      </c>
      <c r="BY286" s="3">
        <f t="shared" si="61"/>
        <v>21</v>
      </c>
      <c r="BZ286" s="3">
        <f t="shared" si="62"/>
        <v>3</v>
      </c>
    </row>
    <row r="287" spans="1:78" x14ac:dyDescent="0.25">
      <c r="A287" s="15" t="s">
        <v>328</v>
      </c>
      <c r="B287" s="15">
        <v>2</v>
      </c>
      <c r="C287" s="15">
        <v>5</v>
      </c>
      <c r="D287" s="15">
        <v>0.55555555555555558</v>
      </c>
      <c r="E287" s="15" t="s">
        <v>356</v>
      </c>
      <c r="F287" s="3">
        <v>0</v>
      </c>
      <c r="G287" s="3">
        <v>1.9</v>
      </c>
      <c r="H287" s="3">
        <v>1.45</v>
      </c>
      <c r="I287" s="3">
        <v>6</v>
      </c>
      <c r="J287" s="5">
        <v>23</v>
      </c>
      <c r="K287" s="3">
        <v>1</v>
      </c>
      <c r="L287" s="3">
        <v>48</v>
      </c>
      <c r="M287" s="3" t="s">
        <v>485</v>
      </c>
      <c r="N287" s="3" t="s">
        <v>486</v>
      </c>
      <c r="O287" s="3" t="s">
        <v>489</v>
      </c>
      <c r="P287" s="3" t="s">
        <v>602</v>
      </c>
      <c r="Q287" s="5" t="s">
        <v>361</v>
      </c>
      <c r="R287" s="22" t="s">
        <v>180</v>
      </c>
      <c r="S287" s="3" t="s">
        <v>182</v>
      </c>
      <c r="T287" s="3" t="s">
        <v>180</v>
      </c>
      <c r="U287" s="3" t="s">
        <v>182</v>
      </c>
      <c r="V287" s="3" t="s">
        <v>180</v>
      </c>
      <c r="W287" s="3" t="s">
        <v>180</v>
      </c>
      <c r="X287" s="3" t="s">
        <v>180</v>
      </c>
      <c r="Y287" s="3" t="s">
        <v>182</v>
      </c>
      <c r="Z287" s="4" t="s">
        <v>182</v>
      </c>
      <c r="AA287" s="18">
        <f t="shared" si="52"/>
        <v>5</v>
      </c>
      <c r="AB287" s="19">
        <f t="shared" si="53"/>
        <v>0.55555555555555558</v>
      </c>
      <c r="AC287" s="20">
        <v>1</v>
      </c>
      <c r="AD287" s="3">
        <v>2</v>
      </c>
      <c r="AE287" s="3">
        <v>0</v>
      </c>
      <c r="AF287" s="3">
        <v>3</v>
      </c>
      <c r="AG287" s="3">
        <v>3</v>
      </c>
      <c r="AH287" s="3">
        <v>2</v>
      </c>
      <c r="AI287" s="3">
        <v>2</v>
      </c>
      <c r="AJ287" s="3">
        <v>1</v>
      </c>
      <c r="AK287" s="3">
        <v>2</v>
      </c>
      <c r="AL287" s="3">
        <v>3</v>
      </c>
      <c r="AM287" s="3">
        <v>0</v>
      </c>
      <c r="AN287" s="3">
        <v>1</v>
      </c>
      <c r="AO287" s="3">
        <v>1</v>
      </c>
      <c r="AP287" s="3">
        <v>2</v>
      </c>
      <c r="AQ287" s="3">
        <v>2</v>
      </c>
      <c r="AR287" s="3">
        <v>2</v>
      </c>
      <c r="AS287" s="3">
        <v>3</v>
      </c>
      <c r="AT287" s="3">
        <v>3</v>
      </c>
      <c r="AU287" s="3">
        <v>1</v>
      </c>
      <c r="AV287" s="3">
        <v>2</v>
      </c>
      <c r="AW287" s="4">
        <v>2</v>
      </c>
      <c r="AX287" s="6">
        <f t="shared" si="54"/>
        <v>38</v>
      </c>
      <c r="AY287" s="3">
        <f t="shared" si="55"/>
        <v>20</v>
      </c>
      <c r="AZ287" s="5">
        <f t="shared" si="56"/>
        <v>1.9</v>
      </c>
      <c r="BA287" s="3">
        <v>1</v>
      </c>
      <c r="BB287" s="3">
        <v>2</v>
      </c>
      <c r="BC287" s="3">
        <v>2</v>
      </c>
      <c r="BD287" s="3">
        <v>2</v>
      </c>
      <c r="BE287" s="3">
        <v>1</v>
      </c>
      <c r="BF287" s="3">
        <v>3</v>
      </c>
      <c r="BG287" s="3">
        <v>2</v>
      </c>
      <c r="BH287" s="3">
        <v>2</v>
      </c>
      <c r="BI287" s="3">
        <v>1</v>
      </c>
      <c r="BJ287" s="3">
        <v>1</v>
      </c>
      <c r="BK287" s="3">
        <v>1</v>
      </c>
      <c r="BL287" s="3">
        <v>1</v>
      </c>
      <c r="BM287" s="3">
        <v>2</v>
      </c>
      <c r="BN287" s="3">
        <v>1</v>
      </c>
      <c r="BO287" s="3">
        <v>1</v>
      </c>
      <c r="BP287" s="3">
        <v>1</v>
      </c>
      <c r="BQ287" s="3">
        <v>0</v>
      </c>
      <c r="BR287" s="3">
        <v>1</v>
      </c>
      <c r="BS287" s="3">
        <v>1</v>
      </c>
      <c r="BT287" s="4">
        <v>3</v>
      </c>
      <c r="BU287" s="4">
        <f t="shared" si="57"/>
        <v>29</v>
      </c>
      <c r="BV287" s="3">
        <f t="shared" si="58"/>
        <v>20</v>
      </c>
      <c r="BW287" s="3">
        <f t="shared" si="59"/>
        <v>1.45</v>
      </c>
      <c r="BX287" s="3">
        <f t="shared" si="60"/>
        <v>6</v>
      </c>
      <c r="BY287" s="3">
        <f t="shared" si="61"/>
        <v>23</v>
      </c>
      <c r="BZ287" s="3">
        <f t="shared" si="62"/>
        <v>3</v>
      </c>
    </row>
    <row r="288" spans="1:78" x14ac:dyDescent="0.25">
      <c r="A288" s="15" t="s">
        <v>329</v>
      </c>
      <c r="B288" s="15">
        <v>2</v>
      </c>
      <c r="C288" s="15">
        <v>0</v>
      </c>
      <c r="D288" s="15">
        <v>0</v>
      </c>
      <c r="E288" s="15" t="s">
        <v>353</v>
      </c>
      <c r="F288" s="3">
        <v>3</v>
      </c>
      <c r="G288" s="3">
        <v>0</v>
      </c>
      <c r="H288" s="3">
        <v>0</v>
      </c>
      <c r="I288" s="3">
        <v>0</v>
      </c>
      <c r="J288" s="5">
        <v>0</v>
      </c>
      <c r="K288" s="3">
        <v>0</v>
      </c>
      <c r="L288" s="3">
        <v>40</v>
      </c>
      <c r="M288" s="3" t="s">
        <v>485</v>
      </c>
      <c r="N288" s="3" t="s">
        <v>486</v>
      </c>
      <c r="O288" s="3" t="s">
        <v>491</v>
      </c>
      <c r="P288" s="3" t="s">
        <v>499</v>
      </c>
      <c r="Q288" s="5" t="s">
        <v>361</v>
      </c>
      <c r="R288" s="22" t="s">
        <v>182</v>
      </c>
      <c r="S288" s="3" t="s">
        <v>182</v>
      </c>
      <c r="T288" s="3" t="s">
        <v>182</v>
      </c>
      <c r="U288" s="3" t="s">
        <v>182</v>
      </c>
      <c r="V288" s="3" t="s">
        <v>182</v>
      </c>
      <c r="W288" s="3" t="s">
        <v>182</v>
      </c>
      <c r="X288" s="3" t="s">
        <v>182</v>
      </c>
      <c r="Y288" s="3" t="s">
        <v>182</v>
      </c>
      <c r="Z288" s="4" t="s">
        <v>182</v>
      </c>
      <c r="AA288" s="18">
        <f t="shared" si="52"/>
        <v>0</v>
      </c>
      <c r="AB288" s="19">
        <f t="shared" si="53"/>
        <v>0</v>
      </c>
      <c r="AC288" s="20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0</v>
      </c>
      <c r="AW288" s="4">
        <v>0</v>
      </c>
      <c r="AX288" s="6">
        <f t="shared" si="54"/>
        <v>0</v>
      </c>
      <c r="AY288" s="3">
        <f t="shared" si="55"/>
        <v>20</v>
      </c>
      <c r="AZ288" s="5">
        <f t="shared" si="56"/>
        <v>0</v>
      </c>
      <c r="BA288" s="3">
        <v>0</v>
      </c>
      <c r="BB288" s="3">
        <v>0</v>
      </c>
      <c r="BC288" s="3">
        <v>0</v>
      </c>
      <c r="BD288" s="3">
        <v>0</v>
      </c>
      <c r="BE288" s="3">
        <v>0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  <c r="BO288" s="3">
        <v>0</v>
      </c>
      <c r="BP288" s="3">
        <v>0</v>
      </c>
      <c r="BQ288" s="3">
        <v>0</v>
      </c>
      <c r="BR288" s="3">
        <v>0</v>
      </c>
      <c r="BS288" s="3">
        <v>0</v>
      </c>
      <c r="BT288" s="4">
        <v>0</v>
      </c>
      <c r="BU288" s="4">
        <f t="shared" si="57"/>
        <v>0</v>
      </c>
      <c r="BV288" s="3">
        <f t="shared" si="58"/>
        <v>20</v>
      </c>
      <c r="BW288" s="3">
        <f t="shared" si="59"/>
        <v>0</v>
      </c>
      <c r="BX288" s="3">
        <f t="shared" si="60"/>
        <v>0</v>
      </c>
      <c r="BY288" s="3">
        <f t="shared" si="61"/>
        <v>0</v>
      </c>
      <c r="BZ288" s="3">
        <f t="shared" si="62"/>
        <v>3</v>
      </c>
    </row>
    <row r="289" spans="1:78" x14ac:dyDescent="0.25">
      <c r="A289" s="15" t="s">
        <v>330</v>
      </c>
      <c r="B289" s="15">
        <v>2</v>
      </c>
      <c r="C289" s="15">
        <v>1</v>
      </c>
      <c r="D289" s="15">
        <v>0.1111111111111111</v>
      </c>
      <c r="E289" s="15" t="s">
        <v>353</v>
      </c>
      <c r="F289" s="3">
        <v>3</v>
      </c>
      <c r="G289" s="3">
        <v>0</v>
      </c>
      <c r="H289" s="3">
        <v>0</v>
      </c>
      <c r="I289" s="3">
        <v>0</v>
      </c>
      <c r="J289" s="5">
        <v>0</v>
      </c>
      <c r="K289" s="3">
        <v>0</v>
      </c>
      <c r="L289" s="3">
        <v>34</v>
      </c>
      <c r="M289" s="3" t="s">
        <v>505</v>
      </c>
      <c r="N289" s="3" t="s">
        <v>486</v>
      </c>
      <c r="O289" s="3" t="s">
        <v>494</v>
      </c>
      <c r="P289" s="3" t="s">
        <v>182</v>
      </c>
      <c r="Q289" s="5" t="s">
        <v>361</v>
      </c>
      <c r="R289" s="22" t="s">
        <v>182</v>
      </c>
      <c r="S289" s="3" t="s">
        <v>182</v>
      </c>
      <c r="T289" s="3" t="s">
        <v>180</v>
      </c>
      <c r="U289" s="3" t="s">
        <v>182</v>
      </c>
      <c r="V289" s="3" t="s">
        <v>182</v>
      </c>
      <c r="W289" s="3" t="s">
        <v>182</v>
      </c>
      <c r="X289" s="3" t="s">
        <v>182</v>
      </c>
      <c r="Y289" s="3" t="s">
        <v>182</v>
      </c>
      <c r="Z289" s="4" t="s">
        <v>182</v>
      </c>
      <c r="AA289" s="18">
        <f t="shared" si="52"/>
        <v>1</v>
      </c>
      <c r="AB289" s="19">
        <f t="shared" si="53"/>
        <v>0.1111111111111111</v>
      </c>
      <c r="AC289" s="20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0</v>
      </c>
      <c r="AW289" s="4">
        <v>0</v>
      </c>
      <c r="AX289" s="6">
        <f t="shared" si="54"/>
        <v>0</v>
      </c>
      <c r="AY289" s="3">
        <f t="shared" si="55"/>
        <v>20</v>
      </c>
      <c r="AZ289" s="5">
        <f t="shared" si="56"/>
        <v>0</v>
      </c>
      <c r="BA289" s="3">
        <v>0</v>
      </c>
      <c r="BB289" s="3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0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  <c r="BO289" s="3">
        <v>0</v>
      </c>
      <c r="BP289" s="3">
        <v>0</v>
      </c>
      <c r="BQ289" s="3">
        <v>0</v>
      </c>
      <c r="BR289" s="3">
        <v>0</v>
      </c>
      <c r="BS289" s="3">
        <v>0</v>
      </c>
      <c r="BT289" s="4">
        <v>0</v>
      </c>
      <c r="BU289" s="4">
        <f t="shared" si="57"/>
        <v>0</v>
      </c>
      <c r="BV289" s="3">
        <f t="shared" si="58"/>
        <v>20</v>
      </c>
      <c r="BW289" s="3">
        <f t="shared" si="59"/>
        <v>0</v>
      </c>
      <c r="BX289" s="3">
        <f t="shared" si="60"/>
        <v>0</v>
      </c>
      <c r="BY289" s="3">
        <f t="shared" si="61"/>
        <v>0</v>
      </c>
      <c r="BZ289" s="3">
        <f t="shared" si="62"/>
        <v>3</v>
      </c>
    </row>
    <row r="290" spans="1:78" x14ac:dyDescent="0.25">
      <c r="A290" s="15" t="s">
        <v>331</v>
      </c>
      <c r="B290" s="15">
        <v>2</v>
      </c>
      <c r="C290" s="15">
        <v>0</v>
      </c>
      <c r="D290" s="15">
        <v>0</v>
      </c>
      <c r="E290" s="15" t="s">
        <v>353</v>
      </c>
      <c r="F290" s="3">
        <v>3</v>
      </c>
      <c r="G290" s="3">
        <v>0.4</v>
      </c>
      <c r="H290" s="3">
        <v>0.85</v>
      </c>
      <c r="I290" s="3">
        <v>2</v>
      </c>
      <c r="J290" s="5">
        <v>15</v>
      </c>
      <c r="K290" s="3">
        <v>0</v>
      </c>
      <c r="L290" s="3">
        <v>37</v>
      </c>
      <c r="M290" s="3" t="s">
        <v>505</v>
      </c>
      <c r="N290" s="3" t="s">
        <v>504</v>
      </c>
      <c r="O290" s="3" t="s">
        <v>483</v>
      </c>
      <c r="P290" s="3" t="s">
        <v>484</v>
      </c>
      <c r="Q290" s="5" t="s">
        <v>363</v>
      </c>
      <c r="R290" s="22" t="s">
        <v>182</v>
      </c>
      <c r="S290" s="3" t="s">
        <v>182</v>
      </c>
      <c r="T290" s="3" t="s">
        <v>182</v>
      </c>
      <c r="U290" s="3" t="s">
        <v>182</v>
      </c>
      <c r="V290" s="3" t="s">
        <v>182</v>
      </c>
      <c r="W290" s="3" t="s">
        <v>182</v>
      </c>
      <c r="X290" s="3" t="s">
        <v>182</v>
      </c>
      <c r="Y290" s="3" t="s">
        <v>182</v>
      </c>
      <c r="Z290" s="4" t="s">
        <v>182</v>
      </c>
      <c r="AA290" s="18">
        <f t="shared" ref="AA290:AA321" si="63">COUNTIF(R290:Z290, "Yes")</f>
        <v>0</v>
      </c>
      <c r="AB290" s="19">
        <f t="shared" ref="AB290:AB321" si="64">AA290/COUNTA(R290:Z290)</f>
        <v>0</v>
      </c>
      <c r="AC290" s="20">
        <v>0</v>
      </c>
      <c r="AD290" s="3">
        <v>1</v>
      </c>
      <c r="AE290" s="3">
        <v>1</v>
      </c>
      <c r="AF290" s="3">
        <v>0</v>
      </c>
      <c r="AG290" s="3">
        <v>0</v>
      </c>
      <c r="AH290" s="3">
        <v>1</v>
      </c>
      <c r="AI290" s="3">
        <v>1</v>
      </c>
      <c r="AJ290" s="3">
        <v>1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2</v>
      </c>
      <c r="AU290" s="3">
        <v>0</v>
      </c>
      <c r="AV290" s="3">
        <v>0</v>
      </c>
      <c r="AW290" s="4">
        <v>1</v>
      </c>
      <c r="AX290" s="6">
        <f t="shared" si="54"/>
        <v>8</v>
      </c>
      <c r="AY290" s="3">
        <f t="shared" si="55"/>
        <v>20</v>
      </c>
      <c r="AZ290" s="5">
        <f t="shared" si="56"/>
        <v>0.4</v>
      </c>
      <c r="BA290" s="3">
        <v>1</v>
      </c>
      <c r="BB290" s="3">
        <v>1</v>
      </c>
      <c r="BC290" s="3">
        <v>1</v>
      </c>
      <c r="BD290" s="3">
        <v>1</v>
      </c>
      <c r="BE290" s="3">
        <v>1</v>
      </c>
      <c r="BF290" s="3">
        <v>0</v>
      </c>
      <c r="BG290" s="3">
        <v>1</v>
      </c>
      <c r="BH290" s="3">
        <v>1</v>
      </c>
      <c r="BI290" s="3">
        <v>0</v>
      </c>
      <c r="BJ290" s="3">
        <v>0</v>
      </c>
      <c r="BK290" s="3">
        <v>1</v>
      </c>
      <c r="BL290" s="3">
        <v>1</v>
      </c>
      <c r="BM290" s="3">
        <v>1</v>
      </c>
      <c r="BN290" s="3">
        <v>2</v>
      </c>
      <c r="BO290" s="3">
        <v>1</v>
      </c>
      <c r="BP290" s="3">
        <v>0</v>
      </c>
      <c r="BQ290" s="3">
        <v>1</v>
      </c>
      <c r="BR290" s="3">
        <v>1</v>
      </c>
      <c r="BS290" s="3">
        <v>2</v>
      </c>
      <c r="BT290" s="4">
        <v>0</v>
      </c>
      <c r="BU290" s="4">
        <f t="shared" si="57"/>
        <v>17</v>
      </c>
      <c r="BV290" s="3">
        <f t="shared" si="58"/>
        <v>20</v>
      </c>
      <c r="BW290" s="3">
        <f t="shared" si="59"/>
        <v>0.85</v>
      </c>
      <c r="BX290" s="3">
        <f t="shared" si="60"/>
        <v>2</v>
      </c>
      <c r="BY290" s="3">
        <f t="shared" si="61"/>
        <v>15</v>
      </c>
      <c r="BZ290" s="3">
        <f t="shared" si="62"/>
        <v>3</v>
      </c>
    </row>
    <row r="291" spans="1:78" x14ac:dyDescent="0.25">
      <c r="A291" s="15" t="s">
        <v>332</v>
      </c>
      <c r="B291" s="15">
        <v>2</v>
      </c>
      <c r="C291" s="15">
        <v>0</v>
      </c>
      <c r="D291" s="15">
        <v>0</v>
      </c>
      <c r="E291" s="15" t="s">
        <v>353</v>
      </c>
      <c r="F291" s="3">
        <v>1</v>
      </c>
      <c r="G291" s="3">
        <v>0</v>
      </c>
      <c r="H291" s="3">
        <v>0</v>
      </c>
      <c r="I291" s="3">
        <v>0</v>
      </c>
      <c r="J291" s="5">
        <v>0</v>
      </c>
      <c r="K291" s="3">
        <v>0</v>
      </c>
      <c r="L291" s="3">
        <v>58</v>
      </c>
      <c r="M291" s="3" t="s">
        <v>481</v>
      </c>
      <c r="N291" s="3" t="s">
        <v>486</v>
      </c>
      <c r="O291" s="3" t="s">
        <v>487</v>
      </c>
      <c r="P291" s="3" t="s">
        <v>499</v>
      </c>
      <c r="Q291" s="5" t="s">
        <v>361</v>
      </c>
      <c r="R291" s="3" t="s">
        <v>182</v>
      </c>
      <c r="S291" s="3" t="s">
        <v>182</v>
      </c>
      <c r="T291" s="3" t="s">
        <v>182</v>
      </c>
      <c r="U291" s="3" t="s">
        <v>182</v>
      </c>
      <c r="V291" s="3" t="s">
        <v>182</v>
      </c>
      <c r="W291" s="3" t="s">
        <v>182</v>
      </c>
      <c r="X291" s="3" t="s">
        <v>182</v>
      </c>
      <c r="Y291" s="3" t="s">
        <v>182</v>
      </c>
      <c r="Z291" s="4" t="s">
        <v>182</v>
      </c>
      <c r="AA291" s="18">
        <f t="shared" si="63"/>
        <v>0</v>
      </c>
      <c r="AB291" s="19">
        <f t="shared" si="64"/>
        <v>0</v>
      </c>
      <c r="AC291" s="20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0</v>
      </c>
      <c r="AW291" s="4">
        <v>0</v>
      </c>
      <c r="AX291" s="6">
        <f t="shared" si="54"/>
        <v>0</v>
      </c>
      <c r="AY291" s="3">
        <f t="shared" si="55"/>
        <v>20</v>
      </c>
      <c r="AZ291" s="5">
        <f t="shared" si="56"/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0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  <c r="BO291" s="3">
        <v>0</v>
      </c>
      <c r="BP291" s="3">
        <v>0</v>
      </c>
      <c r="BQ291" s="3">
        <v>0</v>
      </c>
      <c r="BR291" s="3">
        <v>0</v>
      </c>
      <c r="BS291" s="3">
        <v>0</v>
      </c>
      <c r="BT291" s="4">
        <v>0</v>
      </c>
      <c r="BU291" s="4">
        <f t="shared" si="57"/>
        <v>0</v>
      </c>
      <c r="BV291" s="3">
        <f t="shared" si="58"/>
        <v>20</v>
      </c>
      <c r="BW291" s="3">
        <f t="shared" si="59"/>
        <v>0</v>
      </c>
      <c r="BX291" s="3">
        <f t="shared" si="60"/>
        <v>0</v>
      </c>
      <c r="BY291" s="3">
        <f t="shared" si="61"/>
        <v>0</v>
      </c>
      <c r="BZ291" s="3">
        <f t="shared" si="62"/>
        <v>3</v>
      </c>
    </row>
    <row r="292" spans="1:78" x14ac:dyDescent="0.25">
      <c r="A292" s="15" t="s">
        <v>333</v>
      </c>
      <c r="B292" s="15">
        <v>2</v>
      </c>
      <c r="C292" s="15">
        <v>6</v>
      </c>
      <c r="D292" s="15">
        <v>0.66666666666666663</v>
      </c>
      <c r="E292" s="15" t="s">
        <v>356</v>
      </c>
      <c r="F292" s="3">
        <v>3</v>
      </c>
      <c r="G292" s="3">
        <v>0</v>
      </c>
      <c r="H292" s="3">
        <v>0</v>
      </c>
      <c r="I292" s="3">
        <v>0</v>
      </c>
      <c r="J292" s="5">
        <v>0</v>
      </c>
      <c r="K292" s="3">
        <v>0</v>
      </c>
      <c r="L292" s="3">
        <v>29</v>
      </c>
      <c r="M292" s="3" t="s">
        <v>503</v>
      </c>
      <c r="N292" s="3" t="s">
        <v>486</v>
      </c>
      <c r="O292" s="3" t="s">
        <v>528</v>
      </c>
      <c r="P292" s="3" t="s">
        <v>603</v>
      </c>
      <c r="Q292" s="5" t="s">
        <v>361</v>
      </c>
      <c r="R292" s="3" t="s">
        <v>180</v>
      </c>
      <c r="S292" s="3" t="s">
        <v>180</v>
      </c>
      <c r="T292" s="3" t="s">
        <v>180</v>
      </c>
      <c r="U292" s="3" t="s">
        <v>180</v>
      </c>
      <c r="V292" s="3" t="s">
        <v>182</v>
      </c>
      <c r="W292" s="3" t="s">
        <v>182</v>
      </c>
      <c r="X292" s="3" t="s">
        <v>182</v>
      </c>
      <c r="Y292" s="3" t="s">
        <v>180</v>
      </c>
      <c r="Z292" s="4" t="s">
        <v>180</v>
      </c>
      <c r="AA292" s="18">
        <f t="shared" si="63"/>
        <v>6</v>
      </c>
      <c r="AB292" s="19">
        <f t="shared" si="64"/>
        <v>0.66666666666666663</v>
      </c>
      <c r="AC292" s="20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0</v>
      </c>
      <c r="AW292" s="4">
        <v>0</v>
      </c>
      <c r="AX292" s="6">
        <f t="shared" si="54"/>
        <v>0</v>
      </c>
      <c r="AY292" s="3">
        <f t="shared" si="55"/>
        <v>20</v>
      </c>
      <c r="AZ292" s="5">
        <f t="shared" si="56"/>
        <v>0</v>
      </c>
      <c r="BA292" s="3">
        <v>0</v>
      </c>
      <c r="BB292" s="3">
        <v>0</v>
      </c>
      <c r="BC292" s="3">
        <v>0</v>
      </c>
      <c r="BD292" s="3">
        <v>0</v>
      </c>
      <c r="BE292" s="3">
        <v>0</v>
      </c>
      <c r="BF292" s="3">
        <v>0</v>
      </c>
      <c r="BG292" s="3">
        <v>0</v>
      </c>
      <c r="BH292" s="3">
        <v>0</v>
      </c>
      <c r="BI292" s="3">
        <v>0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  <c r="BO292" s="3">
        <v>0</v>
      </c>
      <c r="BP292" s="3">
        <v>0</v>
      </c>
      <c r="BQ292" s="3">
        <v>0</v>
      </c>
      <c r="BR292" s="3">
        <v>0</v>
      </c>
      <c r="BS292" s="3">
        <v>0</v>
      </c>
      <c r="BT292" s="4">
        <v>0</v>
      </c>
      <c r="BU292" s="4">
        <f t="shared" si="57"/>
        <v>0</v>
      </c>
      <c r="BV292" s="3">
        <f t="shared" si="58"/>
        <v>20</v>
      </c>
      <c r="BW292" s="3">
        <f t="shared" si="59"/>
        <v>0</v>
      </c>
      <c r="BX292" s="3">
        <f t="shared" si="60"/>
        <v>0</v>
      </c>
      <c r="BY292" s="3">
        <f t="shared" si="61"/>
        <v>0</v>
      </c>
      <c r="BZ292" s="3">
        <f t="shared" si="62"/>
        <v>3</v>
      </c>
    </row>
    <row r="293" spans="1:78" x14ac:dyDescent="0.25">
      <c r="A293" s="15" t="s">
        <v>334</v>
      </c>
      <c r="B293" s="15">
        <v>4</v>
      </c>
      <c r="C293" s="15">
        <v>1</v>
      </c>
      <c r="D293" s="15">
        <v>0.1111111111111111</v>
      </c>
      <c r="E293" s="15" t="s">
        <v>353</v>
      </c>
      <c r="F293" s="3">
        <v>3</v>
      </c>
      <c r="G293" s="3">
        <v>0.05</v>
      </c>
      <c r="H293" s="3">
        <v>0.1</v>
      </c>
      <c r="I293" s="3">
        <v>0</v>
      </c>
      <c r="J293" s="5">
        <v>2</v>
      </c>
      <c r="K293" s="3">
        <v>1</v>
      </c>
      <c r="L293" s="3">
        <v>24</v>
      </c>
      <c r="M293" s="3" t="s">
        <v>505</v>
      </c>
      <c r="N293" s="3" t="s">
        <v>486</v>
      </c>
      <c r="O293" s="3" t="s">
        <v>494</v>
      </c>
      <c r="P293" s="3" t="s">
        <v>182</v>
      </c>
      <c r="Q293" s="5" t="s">
        <v>361</v>
      </c>
      <c r="R293" s="3" t="s">
        <v>182</v>
      </c>
      <c r="S293" s="3" t="s">
        <v>182</v>
      </c>
      <c r="T293" s="3" t="s">
        <v>182</v>
      </c>
      <c r="U293" s="3" t="s">
        <v>182</v>
      </c>
      <c r="V293" s="3" t="s">
        <v>180</v>
      </c>
      <c r="W293" s="3" t="s">
        <v>182</v>
      </c>
      <c r="X293" s="3" t="s">
        <v>182</v>
      </c>
      <c r="Y293" s="3" t="s">
        <v>182</v>
      </c>
      <c r="Z293" s="4" t="s">
        <v>182</v>
      </c>
      <c r="AA293" s="18">
        <f t="shared" si="63"/>
        <v>1</v>
      </c>
      <c r="AB293" s="19">
        <f t="shared" si="64"/>
        <v>0.1111111111111111</v>
      </c>
      <c r="AC293" s="20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1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0</v>
      </c>
      <c r="AW293" s="4">
        <v>0</v>
      </c>
      <c r="AX293" s="6">
        <f t="shared" si="54"/>
        <v>1</v>
      </c>
      <c r="AY293" s="3">
        <f t="shared" si="55"/>
        <v>20</v>
      </c>
      <c r="AZ293" s="5">
        <f t="shared" si="56"/>
        <v>0.05</v>
      </c>
      <c r="BA293" s="3">
        <v>0</v>
      </c>
      <c r="BB293" s="3">
        <v>0</v>
      </c>
      <c r="BC293" s="3">
        <v>0</v>
      </c>
      <c r="BD293" s="3">
        <v>0</v>
      </c>
      <c r="BE293" s="3">
        <v>0</v>
      </c>
      <c r="BF293" s="3">
        <v>0</v>
      </c>
      <c r="BG293" s="3">
        <v>0</v>
      </c>
      <c r="BH293" s="3">
        <v>0</v>
      </c>
      <c r="BI293" s="3">
        <v>0</v>
      </c>
      <c r="BJ293" s="3">
        <v>1</v>
      </c>
      <c r="BK293" s="3">
        <v>0</v>
      </c>
      <c r="BL293" s="3">
        <v>1</v>
      </c>
      <c r="BM293" s="3">
        <v>0</v>
      </c>
      <c r="BN293" s="3">
        <v>0</v>
      </c>
      <c r="BO293" s="3">
        <v>0</v>
      </c>
      <c r="BP293" s="3">
        <v>0</v>
      </c>
      <c r="BQ293" s="3">
        <v>0</v>
      </c>
      <c r="BR293" s="3">
        <v>0</v>
      </c>
      <c r="BS293" s="3">
        <v>0</v>
      </c>
      <c r="BT293" s="4">
        <v>0</v>
      </c>
      <c r="BU293" s="4">
        <f t="shared" si="57"/>
        <v>2</v>
      </c>
      <c r="BV293" s="3">
        <f t="shared" si="58"/>
        <v>20</v>
      </c>
      <c r="BW293" s="3">
        <f t="shared" si="59"/>
        <v>0.1</v>
      </c>
      <c r="BX293" s="3">
        <f t="shared" si="60"/>
        <v>0</v>
      </c>
      <c r="BY293" s="3">
        <f t="shared" si="61"/>
        <v>2</v>
      </c>
      <c r="BZ293" s="3">
        <f t="shared" si="62"/>
        <v>3</v>
      </c>
    </row>
    <row r="294" spans="1:78" x14ac:dyDescent="0.25">
      <c r="A294" s="15" t="s">
        <v>335</v>
      </c>
      <c r="B294" s="15">
        <v>4</v>
      </c>
      <c r="C294" s="15">
        <v>1</v>
      </c>
      <c r="D294" s="15">
        <v>0.1111111111111111</v>
      </c>
      <c r="E294" s="15" t="s">
        <v>353</v>
      </c>
      <c r="F294" s="3">
        <v>0</v>
      </c>
      <c r="G294" s="3">
        <v>0</v>
      </c>
      <c r="H294" s="3">
        <v>0</v>
      </c>
      <c r="I294" s="3">
        <v>0</v>
      </c>
      <c r="J294" s="5">
        <v>0</v>
      </c>
      <c r="K294" s="3">
        <v>1</v>
      </c>
      <c r="L294" s="3">
        <v>34</v>
      </c>
      <c r="M294" s="3" t="s">
        <v>525</v>
      </c>
      <c r="N294" s="3" t="s">
        <v>486</v>
      </c>
      <c r="O294" s="3" t="s">
        <v>491</v>
      </c>
      <c r="P294" s="3" t="s">
        <v>604</v>
      </c>
      <c r="Q294" s="5" t="s">
        <v>362</v>
      </c>
      <c r="R294" s="3" t="s">
        <v>182</v>
      </c>
      <c r="S294" s="3" t="s">
        <v>182</v>
      </c>
      <c r="T294" s="3" t="s">
        <v>180</v>
      </c>
      <c r="U294" s="3" t="s">
        <v>182</v>
      </c>
      <c r="V294" s="3" t="s">
        <v>182</v>
      </c>
      <c r="W294" s="3" t="s">
        <v>182</v>
      </c>
      <c r="X294" s="3" t="s">
        <v>182</v>
      </c>
      <c r="Y294" s="3" t="s">
        <v>182</v>
      </c>
      <c r="Z294" s="4" t="s">
        <v>182</v>
      </c>
      <c r="AA294" s="18">
        <f t="shared" si="63"/>
        <v>1</v>
      </c>
      <c r="AB294" s="19">
        <f t="shared" si="64"/>
        <v>0.1111111111111111</v>
      </c>
      <c r="AC294" s="20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0</v>
      </c>
      <c r="AW294" s="4">
        <v>0</v>
      </c>
      <c r="AX294" s="6">
        <f t="shared" si="54"/>
        <v>0</v>
      </c>
      <c r="AY294" s="3">
        <f t="shared" si="55"/>
        <v>20</v>
      </c>
      <c r="AZ294" s="5">
        <f t="shared" si="56"/>
        <v>0</v>
      </c>
      <c r="BA294" s="3">
        <v>0</v>
      </c>
      <c r="BB294" s="3">
        <v>0</v>
      </c>
      <c r="BC294" s="3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0</v>
      </c>
      <c r="BI294" s="3">
        <v>0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  <c r="BO294" s="3">
        <v>0</v>
      </c>
      <c r="BP294" s="3">
        <v>0</v>
      </c>
      <c r="BQ294" s="3">
        <v>0</v>
      </c>
      <c r="BR294" s="3">
        <v>0</v>
      </c>
      <c r="BS294" s="3">
        <v>0</v>
      </c>
      <c r="BT294" s="4">
        <v>0</v>
      </c>
      <c r="BU294" s="4">
        <f t="shared" si="57"/>
        <v>0</v>
      </c>
      <c r="BV294" s="3">
        <f t="shared" si="58"/>
        <v>20</v>
      </c>
      <c r="BW294" s="3">
        <f t="shared" si="59"/>
        <v>0</v>
      </c>
      <c r="BX294" s="3">
        <f t="shared" si="60"/>
        <v>0</v>
      </c>
      <c r="BY294" s="3">
        <f t="shared" si="61"/>
        <v>0</v>
      </c>
      <c r="BZ294" s="3">
        <f t="shared" si="62"/>
        <v>3</v>
      </c>
    </row>
    <row r="295" spans="1:78" x14ac:dyDescent="0.25">
      <c r="A295" s="15" t="s">
        <v>336</v>
      </c>
      <c r="B295" s="15">
        <v>4</v>
      </c>
      <c r="C295" s="15">
        <v>3</v>
      </c>
      <c r="D295" s="15">
        <v>0.375</v>
      </c>
      <c r="E295" s="15" t="s">
        <v>356</v>
      </c>
      <c r="F295" s="3">
        <v>2</v>
      </c>
      <c r="G295" s="3">
        <v>0.1</v>
      </c>
      <c r="H295" s="3">
        <v>0.2</v>
      </c>
      <c r="I295" s="3">
        <v>1</v>
      </c>
      <c r="J295" s="5">
        <v>3</v>
      </c>
      <c r="K295" s="3">
        <v>1</v>
      </c>
      <c r="L295" s="3">
        <v>52</v>
      </c>
      <c r="M295" s="3" t="s">
        <v>485</v>
      </c>
      <c r="N295" s="3" t="s">
        <v>486</v>
      </c>
      <c r="O295" s="3" t="s">
        <v>494</v>
      </c>
      <c r="P295" s="3" t="s">
        <v>182</v>
      </c>
      <c r="Q295" s="5" t="s">
        <v>361</v>
      </c>
      <c r="R295" s="3" t="s">
        <v>182</v>
      </c>
      <c r="S295" s="3" t="s">
        <v>180</v>
      </c>
      <c r="T295" s="3" t="s">
        <v>180</v>
      </c>
      <c r="V295" s="3" t="s">
        <v>182</v>
      </c>
      <c r="W295" s="3" t="s">
        <v>180</v>
      </c>
      <c r="X295" s="3" t="s">
        <v>182</v>
      </c>
      <c r="Y295" s="3" t="s">
        <v>182</v>
      </c>
      <c r="Z295" s="4" t="s">
        <v>182</v>
      </c>
      <c r="AA295" s="18">
        <f t="shared" si="63"/>
        <v>3</v>
      </c>
      <c r="AB295" s="19">
        <f t="shared" si="64"/>
        <v>0.375</v>
      </c>
      <c r="AC295" s="20">
        <v>0</v>
      </c>
      <c r="AD295" s="3">
        <v>1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1</v>
      </c>
      <c r="AU295" s="3">
        <v>0</v>
      </c>
      <c r="AV295" s="3">
        <v>0</v>
      </c>
      <c r="AW295" s="4">
        <v>0</v>
      </c>
      <c r="AX295" s="6">
        <f t="shared" si="54"/>
        <v>2</v>
      </c>
      <c r="AY295" s="3">
        <f t="shared" si="55"/>
        <v>20</v>
      </c>
      <c r="AZ295" s="5">
        <f t="shared" si="56"/>
        <v>0.1</v>
      </c>
      <c r="BA295" s="3">
        <v>0</v>
      </c>
      <c r="BB295" s="3">
        <v>0</v>
      </c>
      <c r="BC295" s="3">
        <v>1</v>
      </c>
      <c r="BD295" s="3">
        <v>0</v>
      </c>
      <c r="BE295" s="3">
        <v>1</v>
      </c>
      <c r="BF295" s="3">
        <v>0</v>
      </c>
      <c r="BG295" s="3">
        <v>0</v>
      </c>
      <c r="BH295" s="3">
        <v>1</v>
      </c>
      <c r="BI295" s="3">
        <v>0</v>
      </c>
      <c r="BJ295" s="3">
        <v>0</v>
      </c>
      <c r="BK295" s="3">
        <v>0</v>
      </c>
      <c r="BL295" s="3">
        <v>0</v>
      </c>
      <c r="BM295" s="3">
        <v>0</v>
      </c>
      <c r="BN295" s="3">
        <v>1</v>
      </c>
      <c r="BO295" s="3">
        <v>0</v>
      </c>
      <c r="BP295" s="3">
        <v>0</v>
      </c>
      <c r="BQ295" s="3">
        <v>0</v>
      </c>
      <c r="BR295" s="3">
        <v>0</v>
      </c>
      <c r="BS295" s="3">
        <v>0</v>
      </c>
      <c r="BT295" s="4">
        <v>0</v>
      </c>
      <c r="BU295" s="4">
        <f t="shared" si="57"/>
        <v>4</v>
      </c>
      <c r="BV295" s="3">
        <f t="shared" si="58"/>
        <v>20</v>
      </c>
      <c r="BW295" s="3">
        <f t="shared" si="59"/>
        <v>0.2</v>
      </c>
      <c r="BX295" s="3">
        <f t="shared" si="60"/>
        <v>1</v>
      </c>
      <c r="BY295" s="3">
        <f t="shared" si="61"/>
        <v>3</v>
      </c>
      <c r="BZ295" s="3">
        <f t="shared" si="62"/>
        <v>3</v>
      </c>
    </row>
    <row r="296" spans="1:78" x14ac:dyDescent="0.25">
      <c r="A296" s="15" t="s">
        <v>337</v>
      </c>
      <c r="B296" s="15">
        <v>4</v>
      </c>
      <c r="C296" s="15">
        <v>0</v>
      </c>
      <c r="D296" s="15">
        <v>0</v>
      </c>
      <c r="E296" s="15" t="s">
        <v>353</v>
      </c>
      <c r="F296" s="3">
        <v>3</v>
      </c>
      <c r="G296" s="3">
        <v>0.2</v>
      </c>
      <c r="H296" s="3">
        <v>0.45</v>
      </c>
      <c r="I296" s="3">
        <v>1</v>
      </c>
      <c r="J296" s="5">
        <v>8</v>
      </c>
      <c r="K296" s="3">
        <v>0</v>
      </c>
      <c r="L296" s="3">
        <v>23</v>
      </c>
      <c r="M296" s="3" t="s">
        <v>505</v>
      </c>
      <c r="N296" s="3" t="s">
        <v>486</v>
      </c>
      <c r="O296" s="3" t="s">
        <v>489</v>
      </c>
      <c r="Q296" s="5" t="s">
        <v>612</v>
      </c>
      <c r="R296" s="3" t="s">
        <v>182</v>
      </c>
      <c r="S296" s="3" t="s">
        <v>182</v>
      </c>
      <c r="T296" s="3" t="s">
        <v>182</v>
      </c>
      <c r="U296" s="3" t="s">
        <v>182</v>
      </c>
      <c r="V296" s="3" t="s">
        <v>182</v>
      </c>
      <c r="W296" s="3" t="s">
        <v>182</v>
      </c>
      <c r="X296" s="3" t="s">
        <v>182</v>
      </c>
      <c r="Y296" s="3" t="s">
        <v>182</v>
      </c>
      <c r="Z296" s="4" t="s">
        <v>182</v>
      </c>
      <c r="AA296" s="18">
        <f t="shared" si="63"/>
        <v>0</v>
      </c>
      <c r="AB296" s="19">
        <f t="shared" si="64"/>
        <v>0</v>
      </c>
      <c r="AC296" s="20">
        <v>0</v>
      </c>
      <c r="AD296" s="3">
        <v>0</v>
      </c>
      <c r="AE296" s="3">
        <v>0</v>
      </c>
      <c r="AF296" s="3">
        <v>2</v>
      </c>
      <c r="AG296" s="3">
        <v>0</v>
      </c>
      <c r="AH296" s="3">
        <v>0</v>
      </c>
      <c r="AI296" s="3">
        <v>0</v>
      </c>
      <c r="AJ296" s="3">
        <v>0</v>
      </c>
      <c r="AK296" s="3">
        <v>0</v>
      </c>
      <c r="AL296" s="3">
        <v>2</v>
      </c>
      <c r="AM296" s="3">
        <v>0</v>
      </c>
      <c r="AN296" s="3">
        <v>0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0</v>
      </c>
      <c r="AW296" s="4">
        <v>0</v>
      </c>
      <c r="AX296" s="6">
        <f t="shared" si="54"/>
        <v>4</v>
      </c>
      <c r="AY296" s="3">
        <f t="shared" si="55"/>
        <v>20</v>
      </c>
      <c r="AZ296" s="5">
        <f t="shared" si="56"/>
        <v>0.2</v>
      </c>
      <c r="BA296" s="3">
        <v>0</v>
      </c>
      <c r="BB296" s="3">
        <v>0</v>
      </c>
      <c r="BC296" s="3">
        <v>1</v>
      </c>
      <c r="BD296" s="3">
        <v>1</v>
      </c>
      <c r="BE296" s="3">
        <v>0</v>
      </c>
      <c r="BF296" s="3">
        <v>0</v>
      </c>
      <c r="BG296" s="3">
        <v>1</v>
      </c>
      <c r="BH296" s="3">
        <v>1</v>
      </c>
      <c r="BI296" s="3">
        <v>0</v>
      </c>
      <c r="BJ296" s="3">
        <v>1</v>
      </c>
      <c r="BK296" s="3">
        <v>0</v>
      </c>
      <c r="BL296" s="3">
        <v>0</v>
      </c>
      <c r="BM296" s="3">
        <v>0</v>
      </c>
      <c r="BN296" s="3">
        <v>0</v>
      </c>
      <c r="BO296" s="3">
        <v>1</v>
      </c>
      <c r="BP296" s="3">
        <v>1</v>
      </c>
      <c r="BQ296" s="3">
        <v>1</v>
      </c>
      <c r="BR296" s="3">
        <v>0</v>
      </c>
      <c r="BS296" s="3">
        <v>1</v>
      </c>
      <c r="BT296" s="4">
        <v>0</v>
      </c>
      <c r="BU296" s="4">
        <f t="shared" si="57"/>
        <v>9</v>
      </c>
      <c r="BV296" s="3">
        <f t="shared" si="58"/>
        <v>20</v>
      </c>
      <c r="BW296" s="3">
        <f t="shared" si="59"/>
        <v>0.45</v>
      </c>
      <c r="BX296" s="3">
        <f t="shared" si="60"/>
        <v>1</v>
      </c>
      <c r="BY296" s="3">
        <f t="shared" si="61"/>
        <v>8</v>
      </c>
      <c r="BZ296" s="3">
        <f t="shared" si="62"/>
        <v>3</v>
      </c>
    </row>
    <row r="297" spans="1:78" x14ac:dyDescent="0.25">
      <c r="A297" s="15" t="s">
        <v>338</v>
      </c>
      <c r="B297" s="15">
        <v>4</v>
      </c>
      <c r="C297" s="15">
        <v>0</v>
      </c>
      <c r="D297" s="15">
        <v>0</v>
      </c>
      <c r="E297" s="15" t="s">
        <v>353</v>
      </c>
      <c r="F297" s="3">
        <v>3</v>
      </c>
      <c r="G297" s="3">
        <v>0.95</v>
      </c>
      <c r="H297" s="3">
        <v>1.35</v>
      </c>
      <c r="I297" s="3">
        <v>5</v>
      </c>
      <c r="J297" s="5">
        <v>22</v>
      </c>
      <c r="K297" s="3">
        <v>1</v>
      </c>
      <c r="L297" s="3">
        <v>38</v>
      </c>
      <c r="M297" s="3" t="s">
        <v>485</v>
      </c>
      <c r="N297" s="3" t="s">
        <v>486</v>
      </c>
      <c r="O297" s="3" t="s">
        <v>494</v>
      </c>
      <c r="P297" s="3" t="s">
        <v>605</v>
      </c>
      <c r="Q297" s="5" t="s">
        <v>361</v>
      </c>
      <c r="R297" s="3" t="s">
        <v>182</v>
      </c>
      <c r="S297" s="3" t="s">
        <v>182</v>
      </c>
      <c r="T297" s="3" t="s">
        <v>182</v>
      </c>
      <c r="U297" s="3" t="s">
        <v>182</v>
      </c>
      <c r="V297" s="3" t="s">
        <v>182</v>
      </c>
      <c r="W297" s="3" t="s">
        <v>182</v>
      </c>
      <c r="X297" s="3" t="s">
        <v>182</v>
      </c>
      <c r="Y297" s="3" t="s">
        <v>182</v>
      </c>
      <c r="Z297" s="4" t="s">
        <v>182</v>
      </c>
      <c r="AA297" s="18">
        <f t="shared" si="63"/>
        <v>0</v>
      </c>
      <c r="AB297" s="19">
        <f t="shared" si="64"/>
        <v>0</v>
      </c>
      <c r="AC297" s="20">
        <v>1</v>
      </c>
      <c r="AD297" s="3">
        <v>1</v>
      </c>
      <c r="AE297" s="3">
        <v>1</v>
      </c>
      <c r="AF297" s="3">
        <v>2</v>
      </c>
      <c r="AG297" s="3">
        <v>1</v>
      </c>
      <c r="AH297" s="3">
        <v>1</v>
      </c>
      <c r="AI297" s="3">
        <v>1</v>
      </c>
      <c r="AJ297" s="3">
        <v>0</v>
      </c>
      <c r="AK297" s="3">
        <v>0</v>
      </c>
      <c r="AL297" s="3">
        <v>2</v>
      </c>
      <c r="AM297" s="3">
        <v>0</v>
      </c>
      <c r="AN297" s="3">
        <v>0</v>
      </c>
      <c r="AO297" s="3">
        <v>1</v>
      </c>
      <c r="AP297" s="3">
        <v>1</v>
      </c>
      <c r="AQ297" s="3">
        <v>0</v>
      </c>
      <c r="AR297" s="3">
        <v>2</v>
      </c>
      <c r="AS297" s="3">
        <v>1</v>
      </c>
      <c r="AT297" s="3">
        <v>2</v>
      </c>
      <c r="AU297" s="3">
        <v>1</v>
      </c>
      <c r="AV297" s="3">
        <v>0</v>
      </c>
      <c r="AW297" s="4">
        <v>1</v>
      </c>
      <c r="AX297" s="6">
        <f t="shared" si="54"/>
        <v>19</v>
      </c>
      <c r="AY297" s="3">
        <f t="shared" si="55"/>
        <v>20</v>
      </c>
      <c r="AZ297" s="5">
        <f t="shared" si="56"/>
        <v>0.95</v>
      </c>
      <c r="BA297" s="3">
        <v>2</v>
      </c>
      <c r="BB297" s="3">
        <v>2</v>
      </c>
      <c r="BC297" s="3">
        <v>2</v>
      </c>
      <c r="BD297" s="3">
        <v>1</v>
      </c>
      <c r="BE297" s="3">
        <v>0</v>
      </c>
      <c r="BF297" s="3">
        <v>2</v>
      </c>
      <c r="BG297" s="3">
        <v>2</v>
      </c>
      <c r="BH297" s="3">
        <v>2</v>
      </c>
      <c r="BI297" s="3">
        <v>0</v>
      </c>
      <c r="BJ297" s="3">
        <v>1</v>
      </c>
      <c r="BK297" s="3">
        <v>2</v>
      </c>
      <c r="BL297" s="3">
        <v>3</v>
      </c>
      <c r="BM297" s="3">
        <v>2</v>
      </c>
      <c r="BN297" s="3">
        <v>1</v>
      </c>
      <c r="BO297" s="3">
        <v>0</v>
      </c>
      <c r="BP297" s="3">
        <v>1</v>
      </c>
      <c r="BQ297" s="3">
        <v>0</v>
      </c>
      <c r="BR297" s="3">
        <v>2</v>
      </c>
      <c r="BS297" s="3">
        <v>1</v>
      </c>
      <c r="BT297" s="4">
        <v>1</v>
      </c>
      <c r="BU297" s="4">
        <f t="shared" si="57"/>
        <v>27</v>
      </c>
      <c r="BV297" s="3">
        <f t="shared" si="58"/>
        <v>20</v>
      </c>
      <c r="BW297" s="3">
        <f t="shared" si="59"/>
        <v>1.35</v>
      </c>
      <c r="BX297" s="3">
        <f t="shared" si="60"/>
        <v>5</v>
      </c>
      <c r="BY297" s="3">
        <f t="shared" si="61"/>
        <v>22</v>
      </c>
      <c r="BZ297" s="3">
        <f t="shared" si="62"/>
        <v>3</v>
      </c>
    </row>
    <row r="298" spans="1:78" x14ac:dyDescent="0.25">
      <c r="A298" s="15" t="s">
        <v>339</v>
      </c>
      <c r="B298" s="15">
        <v>4</v>
      </c>
      <c r="C298" s="15">
        <v>0</v>
      </c>
      <c r="D298" s="15">
        <v>0</v>
      </c>
      <c r="E298" s="15" t="s">
        <v>353</v>
      </c>
      <c r="F298" s="3">
        <v>3</v>
      </c>
      <c r="G298" s="3">
        <v>0</v>
      </c>
      <c r="H298" s="3">
        <v>0.35</v>
      </c>
      <c r="I298" s="3">
        <v>2</v>
      </c>
      <c r="J298" s="5">
        <v>5</v>
      </c>
      <c r="K298" s="3">
        <v>1</v>
      </c>
      <c r="L298" s="3">
        <v>24</v>
      </c>
      <c r="M298" s="3" t="s">
        <v>485</v>
      </c>
      <c r="N298" s="3" t="s">
        <v>540</v>
      </c>
      <c r="O298" s="3" t="s">
        <v>540</v>
      </c>
      <c r="P298" s="3" t="s">
        <v>396</v>
      </c>
      <c r="Q298" s="5" t="s">
        <v>361</v>
      </c>
      <c r="R298" s="3" t="s">
        <v>182</v>
      </c>
      <c r="S298" s="3" t="s">
        <v>182</v>
      </c>
      <c r="T298" s="3" t="s">
        <v>182</v>
      </c>
      <c r="U298" s="3" t="s">
        <v>182</v>
      </c>
      <c r="V298" s="3" t="s">
        <v>182</v>
      </c>
      <c r="W298" s="3" t="s">
        <v>182</v>
      </c>
      <c r="X298" s="3" t="s">
        <v>182</v>
      </c>
      <c r="Y298" s="3" t="s">
        <v>182</v>
      </c>
      <c r="Z298" s="4" t="s">
        <v>182</v>
      </c>
      <c r="AA298" s="18">
        <f t="shared" si="63"/>
        <v>0</v>
      </c>
      <c r="AB298" s="19">
        <f t="shared" si="64"/>
        <v>0</v>
      </c>
      <c r="AC298" s="20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0</v>
      </c>
      <c r="AW298" s="4">
        <v>0</v>
      </c>
      <c r="AX298" s="6">
        <f t="shared" si="54"/>
        <v>0</v>
      </c>
      <c r="AY298" s="3">
        <f t="shared" si="55"/>
        <v>20</v>
      </c>
      <c r="AZ298" s="5">
        <f t="shared" si="56"/>
        <v>0</v>
      </c>
      <c r="BA298" s="3">
        <v>1</v>
      </c>
      <c r="BB298" s="3">
        <v>1</v>
      </c>
      <c r="BC298" s="3">
        <v>1</v>
      </c>
      <c r="BD298" s="3">
        <v>1</v>
      </c>
      <c r="BE298" s="3">
        <v>0</v>
      </c>
      <c r="BF298" s="3">
        <v>0</v>
      </c>
      <c r="BG298" s="3">
        <v>1</v>
      </c>
      <c r="BH298" s="3">
        <v>1</v>
      </c>
      <c r="BI298" s="3">
        <v>0</v>
      </c>
      <c r="BJ298" s="3">
        <v>0</v>
      </c>
      <c r="BK298" s="3">
        <v>1</v>
      </c>
      <c r="BL298" s="3">
        <v>0</v>
      </c>
      <c r="BM298" s="3">
        <v>0</v>
      </c>
      <c r="BN298" s="3">
        <v>0</v>
      </c>
      <c r="BO298" s="3">
        <v>0</v>
      </c>
      <c r="BP298" s="3">
        <v>0</v>
      </c>
      <c r="BQ298" s="3">
        <v>0</v>
      </c>
      <c r="BR298" s="3">
        <v>0</v>
      </c>
      <c r="BS298" s="3">
        <v>0</v>
      </c>
      <c r="BT298" s="4">
        <v>0</v>
      </c>
      <c r="BU298" s="4">
        <f t="shared" si="57"/>
        <v>7</v>
      </c>
      <c r="BV298" s="3">
        <f t="shared" si="58"/>
        <v>20</v>
      </c>
      <c r="BW298" s="3">
        <f t="shared" si="59"/>
        <v>0.35</v>
      </c>
      <c r="BX298" s="3">
        <f t="shared" si="60"/>
        <v>2</v>
      </c>
      <c r="BY298" s="3">
        <f t="shared" si="61"/>
        <v>5</v>
      </c>
      <c r="BZ298" s="3">
        <f t="shared" si="62"/>
        <v>3</v>
      </c>
    </row>
    <row r="299" spans="1:78" x14ac:dyDescent="0.25">
      <c r="A299" s="15" t="s">
        <v>340</v>
      </c>
      <c r="B299" s="15">
        <v>4</v>
      </c>
      <c r="C299" s="15">
        <v>5</v>
      </c>
      <c r="D299" s="15">
        <v>0.55555555555555558</v>
      </c>
      <c r="E299" s="15" t="s">
        <v>356</v>
      </c>
      <c r="F299" s="3">
        <v>1</v>
      </c>
      <c r="G299" s="3">
        <v>0</v>
      </c>
      <c r="H299" s="3">
        <v>0</v>
      </c>
      <c r="I299" s="3">
        <v>0</v>
      </c>
      <c r="J299" s="5">
        <v>0</v>
      </c>
      <c r="K299" s="3">
        <v>1</v>
      </c>
      <c r="L299" s="3">
        <v>26</v>
      </c>
      <c r="M299" s="3" t="s">
        <v>488</v>
      </c>
      <c r="N299" s="3" t="s">
        <v>486</v>
      </c>
      <c r="O299" s="3" t="s">
        <v>489</v>
      </c>
      <c r="P299" s="3" t="s">
        <v>606</v>
      </c>
      <c r="Q299" s="5" t="s">
        <v>612</v>
      </c>
      <c r="R299" s="3" t="s">
        <v>180</v>
      </c>
      <c r="S299" s="3" t="s">
        <v>180</v>
      </c>
      <c r="T299" s="3" t="s">
        <v>180</v>
      </c>
      <c r="U299" s="3" t="s">
        <v>182</v>
      </c>
      <c r="V299" s="3" t="s">
        <v>182</v>
      </c>
      <c r="W299" s="3" t="s">
        <v>180</v>
      </c>
      <c r="X299" s="3" t="s">
        <v>180</v>
      </c>
      <c r="Y299" s="3" t="s">
        <v>182</v>
      </c>
      <c r="Z299" s="4" t="s">
        <v>182</v>
      </c>
      <c r="AA299" s="18">
        <f t="shared" si="63"/>
        <v>5</v>
      </c>
      <c r="AB299" s="19">
        <f t="shared" si="64"/>
        <v>0.55555555555555558</v>
      </c>
      <c r="AC299" s="20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0</v>
      </c>
      <c r="AW299" s="4">
        <v>0</v>
      </c>
      <c r="AX299" s="6">
        <f t="shared" si="54"/>
        <v>0</v>
      </c>
      <c r="AY299" s="3">
        <f t="shared" si="55"/>
        <v>20</v>
      </c>
      <c r="AZ299" s="5">
        <f t="shared" si="56"/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  <c r="BO299" s="3">
        <v>0</v>
      </c>
      <c r="BP299" s="3">
        <v>0</v>
      </c>
      <c r="BQ299" s="3">
        <v>0</v>
      </c>
      <c r="BR299" s="3">
        <v>0</v>
      </c>
      <c r="BS299" s="3">
        <v>0</v>
      </c>
      <c r="BT299" s="4">
        <v>0</v>
      </c>
      <c r="BU299" s="4">
        <f t="shared" si="57"/>
        <v>0</v>
      </c>
      <c r="BV299" s="3">
        <f t="shared" si="58"/>
        <v>20</v>
      </c>
      <c r="BW299" s="3">
        <f t="shared" si="59"/>
        <v>0</v>
      </c>
      <c r="BX299" s="3">
        <f t="shared" si="60"/>
        <v>0</v>
      </c>
      <c r="BY299" s="3">
        <f t="shared" si="61"/>
        <v>0</v>
      </c>
      <c r="BZ299" s="3">
        <f t="shared" si="62"/>
        <v>3</v>
      </c>
    </row>
    <row r="300" spans="1:78" x14ac:dyDescent="0.25">
      <c r="A300" s="15" t="s">
        <v>341</v>
      </c>
      <c r="B300" s="15">
        <v>4</v>
      </c>
      <c r="C300" s="15">
        <v>6</v>
      </c>
      <c r="D300" s="15">
        <v>0.66666666666666663</v>
      </c>
      <c r="E300" s="15" t="s">
        <v>356</v>
      </c>
      <c r="F300" s="3">
        <v>0</v>
      </c>
      <c r="G300" s="3">
        <v>0.05</v>
      </c>
      <c r="H300" s="3">
        <v>0.35</v>
      </c>
      <c r="I300" s="3">
        <v>2</v>
      </c>
      <c r="J300" s="5">
        <v>5</v>
      </c>
      <c r="K300" s="3">
        <v>0</v>
      </c>
      <c r="L300" s="3">
        <v>33</v>
      </c>
      <c r="M300" s="3" t="s">
        <v>488</v>
      </c>
      <c r="N300" s="3" t="s">
        <v>497</v>
      </c>
      <c r="O300" s="3" t="s">
        <v>489</v>
      </c>
      <c r="P300" s="3" t="s">
        <v>607</v>
      </c>
      <c r="Q300" s="5" t="s">
        <v>361</v>
      </c>
      <c r="R300" s="3" t="s">
        <v>180</v>
      </c>
      <c r="S300" s="3" t="s">
        <v>180</v>
      </c>
      <c r="T300" s="3" t="s">
        <v>180</v>
      </c>
      <c r="U300" s="3" t="s">
        <v>182</v>
      </c>
      <c r="V300" s="3" t="s">
        <v>180</v>
      </c>
      <c r="W300" s="3" t="s">
        <v>180</v>
      </c>
      <c r="X300" s="3" t="s">
        <v>182</v>
      </c>
      <c r="Y300" s="3" t="s">
        <v>180</v>
      </c>
      <c r="Z300" s="4" t="s">
        <v>182</v>
      </c>
      <c r="AA300" s="18">
        <f t="shared" si="63"/>
        <v>6</v>
      </c>
      <c r="AB300" s="19">
        <f t="shared" si="64"/>
        <v>0.66666666666666663</v>
      </c>
      <c r="AC300" s="20">
        <v>0</v>
      </c>
      <c r="AD300" s="3">
        <v>0</v>
      </c>
      <c r="AE300" s="3">
        <v>0</v>
      </c>
      <c r="AF300" s="3">
        <v>1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0</v>
      </c>
      <c r="AW300" s="4">
        <v>0</v>
      </c>
      <c r="AX300" s="6">
        <f t="shared" si="54"/>
        <v>1</v>
      </c>
      <c r="AY300" s="3">
        <f t="shared" si="55"/>
        <v>20</v>
      </c>
      <c r="AZ300" s="5">
        <f t="shared" si="56"/>
        <v>0.05</v>
      </c>
      <c r="BA300" s="3">
        <v>1</v>
      </c>
      <c r="BB300" s="3">
        <v>0</v>
      </c>
      <c r="BC300" s="3">
        <v>0</v>
      </c>
      <c r="BD300" s="3">
        <v>0</v>
      </c>
      <c r="BE300" s="3">
        <v>0</v>
      </c>
      <c r="BF300" s="3">
        <v>0</v>
      </c>
      <c r="BG300" s="3">
        <v>0</v>
      </c>
      <c r="BH300" s="3">
        <v>0</v>
      </c>
      <c r="BI300" s="3">
        <v>0</v>
      </c>
      <c r="BJ300" s="3">
        <v>1</v>
      </c>
      <c r="BK300" s="3">
        <v>0</v>
      </c>
      <c r="BL300" s="3">
        <v>1</v>
      </c>
      <c r="BM300" s="3">
        <v>0</v>
      </c>
      <c r="BN300" s="3">
        <v>0</v>
      </c>
      <c r="BO300" s="3">
        <v>1</v>
      </c>
      <c r="BP300" s="3">
        <v>0</v>
      </c>
      <c r="BQ300" s="3">
        <v>0</v>
      </c>
      <c r="BR300" s="3">
        <v>1</v>
      </c>
      <c r="BS300" s="3">
        <v>0</v>
      </c>
      <c r="BT300" s="4">
        <v>2</v>
      </c>
      <c r="BU300" s="4">
        <f t="shared" si="57"/>
        <v>7</v>
      </c>
      <c r="BV300" s="3">
        <f t="shared" si="58"/>
        <v>20</v>
      </c>
      <c r="BW300" s="3">
        <f t="shared" si="59"/>
        <v>0.35</v>
      </c>
      <c r="BX300" s="3">
        <f t="shared" si="60"/>
        <v>2</v>
      </c>
      <c r="BY300" s="3">
        <f t="shared" si="61"/>
        <v>5</v>
      </c>
      <c r="BZ300" s="3">
        <f t="shared" si="62"/>
        <v>3</v>
      </c>
    </row>
    <row r="301" spans="1:78" x14ac:dyDescent="0.25">
      <c r="A301" s="15" t="s">
        <v>342</v>
      </c>
      <c r="B301" s="15">
        <v>4</v>
      </c>
      <c r="C301" s="15">
        <v>7</v>
      </c>
      <c r="D301" s="15">
        <v>0.77777777777777779</v>
      </c>
      <c r="E301" s="15" t="s">
        <v>356</v>
      </c>
      <c r="F301" s="3">
        <v>3</v>
      </c>
      <c r="G301" s="3">
        <v>1.1000000000000001</v>
      </c>
      <c r="H301" s="3">
        <v>0.65</v>
      </c>
      <c r="I301" s="3">
        <v>3</v>
      </c>
      <c r="J301" s="5">
        <v>10</v>
      </c>
      <c r="K301" s="3">
        <v>1</v>
      </c>
      <c r="L301" s="3">
        <v>28</v>
      </c>
      <c r="M301" s="3" t="s">
        <v>505</v>
      </c>
      <c r="N301" s="3" t="s">
        <v>523</v>
      </c>
      <c r="O301" s="3" t="s">
        <v>483</v>
      </c>
      <c r="P301" s="3" t="s">
        <v>540</v>
      </c>
      <c r="Q301" s="5" t="s">
        <v>361</v>
      </c>
      <c r="R301" s="3" t="s">
        <v>180</v>
      </c>
      <c r="S301" s="3" t="s">
        <v>182</v>
      </c>
      <c r="T301" s="3" t="s">
        <v>180</v>
      </c>
      <c r="U301" s="3" t="s">
        <v>182</v>
      </c>
      <c r="V301" s="3" t="s">
        <v>180</v>
      </c>
      <c r="W301" s="3" t="s">
        <v>180</v>
      </c>
      <c r="X301" s="3" t="s">
        <v>180</v>
      </c>
      <c r="Y301" s="3" t="s">
        <v>180</v>
      </c>
      <c r="Z301" s="4" t="s">
        <v>180</v>
      </c>
      <c r="AA301" s="18">
        <f t="shared" si="63"/>
        <v>7</v>
      </c>
      <c r="AB301" s="19">
        <f t="shared" si="64"/>
        <v>0.77777777777777779</v>
      </c>
      <c r="AC301" s="20">
        <v>0</v>
      </c>
      <c r="AD301" s="3">
        <v>1</v>
      </c>
      <c r="AE301" s="3">
        <v>1</v>
      </c>
      <c r="AF301" s="3">
        <v>2</v>
      </c>
      <c r="AG301" s="3">
        <v>2</v>
      </c>
      <c r="AH301" s="3">
        <v>1</v>
      </c>
      <c r="AI301" s="3">
        <v>0</v>
      </c>
      <c r="AJ301" s="3">
        <v>2</v>
      </c>
      <c r="AK301" s="3">
        <v>0</v>
      </c>
      <c r="AL301" s="3">
        <v>2</v>
      </c>
      <c r="AM301" s="3">
        <v>0</v>
      </c>
      <c r="AN301" s="3">
        <v>1</v>
      </c>
      <c r="AO301" s="3">
        <v>1</v>
      </c>
      <c r="AP301" s="3">
        <v>0</v>
      </c>
      <c r="AQ301" s="3">
        <v>0</v>
      </c>
      <c r="AR301" s="3">
        <v>2</v>
      </c>
      <c r="AS301" s="3">
        <v>1</v>
      </c>
      <c r="AT301" s="3">
        <v>2</v>
      </c>
      <c r="AU301" s="3">
        <v>2</v>
      </c>
      <c r="AV301" s="3">
        <v>1</v>
      </c>
      <c r="AW301" s="4">
        <v>1</v>
      </c>
      <c r="AX301" s="6">
        <f t="shared" si="54"/>
        <v>22</v>
      </c>
      <c r="AY301" s="3">
        <f t="shared" si="55"/>
        <v>20</v>
      </c>
      <c r="AZ301" s="5">
        <f t="shared" si="56"/>
        <v>1.1000000000000001</v>
      </c>
      <c r="BA301" s="3">
        <v>0</v>
      </c>
      <c r="BB301" s="3">
        <v>1</v>
      </c>
      <c r="BC301" s="3">
        <v>2</v>
      </c>
      <c r="BD301" s="3">
        <v>0</v>
      </c>
      <c r="BE301" s="3">
        <v>0</v>
      </c>
      <c r="BF301" s="3">
        <v>0</v>
      </c>
      <c r="BG301" s="3">
        <v>0</v>
      </c>
      <c r="BH301" s="3">
        <v>0</v>
      </c>
      <c r="BI301" s="3">
        <v>1</v>
      </c>
      <c r="BJ301" s="3">
        <v>2</v>
      </c>
      <c r="BK301" s="3">
        <v>0</v>
      </c>
      <c r="BL301" s="3">
        <v>1</v>
      </c>
      <c r="BM301" s="3">
        <v>1</v>
      </c>
      <c r="BN301" s="3">
        <v>0</v>
      </c>
      <c r="BO301" s="3">
        <v>1</v>
      </c>
      <c r="BP301" s="3">
        <v>1</v>
      </c>
      <c r="BQ301" s="3">
        <v>1</v>
      </c>
      <c r="BR301" s="3">
        <v>0</v>
      </c>
      <c r="BS301" s="3">
        <v>1</v>
      </c>
      <c r="BT301" s="4">
        <v>1</v>
      </c>
      <c r="BU301" s="4">
        <f t="shared" si="57"/>
        <v>13</v>
      </c>
      <c r="BV301" s="3">
        <f t="shared" si="58"/>
        <v>20</v>
      </c>
      <c r="BW301" s="3">
        <f t="shared" si="59"/>
        <v>0.65</v>
      </c>
      <c r="BX301" s="3">
        <f t="shared" si="60"/>
        <v>3</v>
      </c>
      <c r="BY301" s="3">
        <f t="shared" si="61"/>
        <v>10</v>
      </c>
      <c r="BZ301" s="3">
        <f t="shared" si="62"/>
        <v>3</v>
      </c>
    </row>
    <row r="302" spans="1:78" x14ac:dyDescent="0.25">
      <c r="A302" s="15" t="s">
        <v>343</v>
      </c>
      <c r="B302" s="15">
        <v>4</v>
      </c>
      <c r="C302" s="15">
        <v>3</v>
      </c>
      <c r="D302" s="15">
        <v>0.33333333333333331</v>
      </c>
      <c r="E302" s="15" t="s">
        <v>353</v>
      </c>
      <c r="F302" s="3">
        <v>3</v>
      </c>
      <c r="G302" s="3">
        <v>0.25</v>
      </c>
      <c r="H302" s="3">
        <v>0.15</v>
      </c>
      <c r="I302" s="3">
        <v>0</v>
      </c>
      <c r="J302" s="5">
        <v>3</v>
      </c>
      <c r="K302" s="3">
        <v>0</v>
      </c>
      <c r="L302" s="3">
        <v>45</v>
      </c>
      <c r="M302" s="3" t="s">
        <v>505</v>
      </c>
      <c r="N302" s="3" t="s">
        <v>486</v>
      </c>
      <c r="O302" s="3" t="s">
        <v>494</v>
      </c>
      <c r="P302" s="3" t="s">
        <v>484</v>
      </c>
      <c r="Q302" s="5" t="s">
        <v>361</v>
      </c>
      <c r="R302" s="23" t="s">
        <v>182</v>
      </c>
      <c r="S302" s="15" t="s">
        <v>182</v>
      </c>
      <c r="T302" s="15" t="s">
        <v>180</v>
      </c>
      <c r="U302" s="15" t="s">
        <v>182</v>
      </c>
      <c r="V302" s="15" t="s">
        <v>180</v>
      </c>
      <c r="W302" s="15" t="s">
        <v>180</v>
      </c>
      <c r="X302" s="15" t="s">
        <v>182</v>
      </c>
      <c r="Y302" s="15" t="s">
        <v>182</v>
      </c>
      <c r="Z302" s="21" t="s">
        <v>182</v>
      </c>
      <c r="AA302" s="18">
        <f t="shared" si="63"/>
        <v>3</v>
      </c>
      <c r="AB302" s="19">
        <f t="shared" si="64"/>
        <v>0.33333333333333331</v>
      </c>
      <c r="AC302" s="20">
        <v>0</v>
      </c>
      <c r="AD302" s="3">
        <v>0</v>
      </c>
      <c r="AE302" s="3">
        <v>0</v>
      </c>
      <c r="AF302" s="3">
        <v>1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1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1</v>
      </c>
      <c r="AT302" s="3">
        <v>2</v>
      </c>
      <c r="AU302" s="3">
        <v>0</v>
      </c>
      <c r="AV302" s="3">
        <v>0</v>
      </c>
      <c r="AW302" s="4">
        <v>0</v>
      </c>
      <c r="AX302" s="6">
        <f t="shared" si="54"/>
        <v>5</v>
      </c>
      <c r="AY302" s="3">
        <f t="shared" si="55"/>
        <v>20</v>
      </c>
      <c r="AZ302" s="5">
        <f t="shared" si="56"/>
        <v>0.25</v>
      </c>
      <c r="BA302" s="3">
        <v>0</v>
      </c>
      <c r="BB302" s="3">
        <v>0</v>
      </c>
      <c r="BC302" s="3">
        <v>0</v>
      </c>
      <c r="BD302" s="3">
        <v>0</v>
      </c>
      <c r="BE302" s="3">
        <v>0</v>
      </c>
      <c r="BF302" s="3">
        <v>0</v>
      </c>
      <c r="BG302" s="3">
        <v>0</v>
      </c>
      <c r="BH302" s="3">
        <v>0</v>
      </c>
      <c r="BI302" s="3">
        <v>0</v>
      </c>
      <c r="BJ302" s="3">
        <v>1</v>
      </c>
      <c r="BK302" s="3">
        <v>0</v>
      </c>
      <c r="BL302" s="3">
        <v>0</v>
      </c>
      <c r="BM302" s="3">
        <v>0</v>
      </c>
      <c r="BN302" s="3">
        <v>0</v>
      </c>
      <c r="BO302" s="3">
        <v>1</v>
      </c>
      <c r="BP302" s="3">
        <v>1</v>
      </c>
      <c r="BQ302" s="3">
        <v>0</v>
      </c>
      <c r="BR302" s="3">
        <v>0</v>
      </c>
      <c r="BS302" s="3">
        <v>0</v>
      </c>
      <c r="BT302" s="4">
        <v>0</v>
      </c>
      <c r="BU302" s="4">
        <f t="shared" si="57"/>
        <v>3</v>
      </c>
      <c r="BV302" s="3">
        <f t="shared" si="58"/>
        <v>20</v>
      </c>
      <c r="BW302" s="3">
        <f t="shared" si="59"/>
        <v>0.15</v>
      </c>
      <c r="BX302" s="3">
        <f t="shared" si="60"/>
        <v>0</v>
      </c>
      <c r="BY302" s="3">
        <f t="shared" si="61"/>
        <v>3</v>
      </c>
      <c r="BZ302" s="3">
        <f t="shared" si="62"/>
        <v>3</v>
      </c>
    </row>
    <row r="303" spans="1:78" x14ac:dyDescent="0.25">
      <c r="A303" s="15" t="s">
        <v>344</v>
      </c>
      <c r="B303" s="15">
        <v>4</v>
      </c>
      <c r="C303" s="15">
        <v>5</v>
      </c>
      <c r="D303" s="15">
        <v>0.625</v>
      </c>
      <c r="E303" s="15" t="s">
        <v>356</v>
      </c>
      <c r="F303" s="3">
        <v>0</v>
      </c>
      <c r="G303" s="3">
        <v>0.57894736842105265</v>
      </c>
      <c r="H303" s="3">
        <v>1</v>
      </c>
      <c r="I303" s="3">
        <v>3</v>
      </c>
      <c r="J303" s="5">
        <v>17</v>
      </c>
      <c r="K303" s="3">
        <v>1</v>
      </c>
      <c r="L303" s="3">
        <v>21</v>
      </c>
      <c r="M303" s="3" t="s">
        <v>485</v>
      </c>
      <c r="N303" s="3" t="s">
        <v>486</v>
      </c>
      <c r="O303" s="3" t="s">
        <v>489</v>
      </c>
      <c r="P303" s="3" t="s">
        <v>540</v>
      </c>
      <c r="Q303" s="5" t="s">
        <v>361</v>
      </c>
      <c r="R303" s="23" t="s">
        <v>182</v>
      </c>
      <c r="S303" s="15" t="s">
        <v>180</v>
      </c>
      <c r="T303" s="15" t="s">
        <v>180</v>
      </c>
      <c r="U303" s="15"/>
      <c r="V303" s="15" t="s">
        <v>182</v>
      </c>
      <c r="W303" s="15" t="s">
        <v>180</v>
      </c>
      <c r="X303" s="15" t="s">
        <v>180</v>
      </c>
      <c r="Y303" s="15" t="s">
        <v>182</v>
      </c>
      <c r="Z303" s="21" t="s">
        <v>180</v>
      </c>
      <c r="AA303" s="18">
        <f t="shared" si="63"/>
        <v>5</v>
      </c>
      <c r="AB303" s="19">
        <f t="shared" si="64"/>
        <v>0.625</v>
      </c>
      <c r="AC303" s="20">
        <v>1</v>
      </c>
      <c r="AD303" s="3">
        <v>1</v>
      </c>
      <c r="AE303" s="3">
        <v>0</v>
      </c>
      <c r="AF303" s="3">
        <v>0</v>
      </c>
      <c r="AG303" s="3">
        <v>0</v>
      </c>
      <c r="AH303" s="3">
        <v>1</v>
      </c>
      <c r="AI303" s="3">
        <v>0</v>
      </c>
      <c r="AJ303" s="3">
        <v>0</v>
      </c>
      <c r="AK303" s="3">
        <v>1</v>
      </c>
      <c r="AL303" s="3">
        <v>1</v>
      </c>
      <c r="AM303" s="3">
        <v>0</v>
      </c>
      <c r="AN303" s="3">
        <v>1</v>
      </c>
      <c r="AO303" s="3">
        <v>1</v>
      </c>
      <c r="AP303" s="3">
        <v>0</v>
      </c>
      <c r="AQ303" s="3">
        <v>1</v>
      </c>
      <c r="AR303" s="3">
        <v>0</v>
      </c>
      <c r="AS303" s="3">
        <v>1</v>
      </c>
      <c r="AU303" s="3">
        <v>1</v>
      </c>
      <c r="AV303" s="3">
        <v>1</v>
      </c>
      <c r="AW303" s="4">
        <v>0</v>
      </c>
      <c r="AX303" s="6">
        <f t="shared" si="54"/>
        <v>11</v>
      </c>
      <c r="AY303" s="3">
        <f t="shared" si="55"/>
        <v>19</v>
      </c>
      <c r="AZ303" s="5">
        <f t="shared" si="56"/>
        <v>0.57894736842105265</v>
      </c>
      <c r="BA303" s="3">
        <v>1</v>
      </c>
      <c r="BB303" s="3" t="s">
        <v>540</v>
      </c>
      <c r="BC303" s="3">
        <v>1</v>
      </c>
      <c r="BD303" s="3">
        <v>2</v>
      </c>
      <c r="BE303" s="3">
        <v>2</v>
      </c>
      <c r="BF303" s="3">
        <v>0</v>
      </c>
      <c r="BG303" s="3">
        <v>1</v>
      </c>
      <c r="BH303" s="3">
        <v>2</v>
      </c>
      <c r="BI303" s="3">
        <v>2</v>
      </c>
      <c r="BJ303" s="3">
        <v>2</v>
      </c>
      <c r="BK303" s="3">
        <v>2</v>
      </c>
      <c r="BL303" s="3">
        <v>0</v>
      </c>
      <c r="BM303" s="3">
        <v>0</v>
      </c>
      <c r="BN303" s="3">
        <v>1</v>
      </c>
      <c r="BO303" s="3">
        <v>2</v>
      </c>
      <c r="BP303" s="3">
        <v>0</v>
      </c>
      <c r="BQ303" s="3">
        <v>1</v>
      </c>
      <c r="BR303" s="3">
        <v>1</v>
      </c>
      <c r="BS303" s="3">
        <v>0</v>
      </c>
      <c r="BT303" s="4">
        <v>0</v>
      </c>
      <c r="BU303" s="4">
        <f t="shared" si="57"/>
        <v>20</v>
      </c>
      <c r="BV303" s="3">
        <f t="shared" si="58"/>
        <v>20</v>
      </c>
      <c r="BW303" s="3">
        <f t="shared" si="59"/>
        <v>1</v>
      </c>
      <c r="BX303" s="3">
        <f t="shared" si="60"/>
        <v>3</v>
      </c>
      <c r="BY303" s="3">
        <f t="shared" si="61"/>
        <v>17</v>
      </c>
      <c r="BZ303" s="3">
        <f t="shared" si="62"/>
        <v>3</v>
      </c>
    </row>
    <row r="304" spans="1:78" x14ac:dyDescent="0.25">
      <c r="A304" s="15" t="s">
        <v>345</v>
      </c>
      <c r="B304" s="15">
        <v>4</v>
      </c>
      <c r="C304" s="15">
        <v>7</v>
      </c>
      <c r="D304" s="15">
        <v>0.77777777777777779</v>
      </c>
      <c r="E304" s="15" t="s">
        <v>356</v>
      </c>
      <c r="F304" s="3">
        <v>2</v>
      </c>
      <c r="G304" s="3">
        <v>1</v>
      </c>
      <c r="H304" s="3">
        <v>1.736842105263158</v>
      </c>
      <c r="I304" s="3">
        <v>6</v>
      </c>
      <c r="J304" s="5">
        <v>27</v>
      </c>
      <c r="K304" s="3">
        <v>0</v>
      </c>
      <c r="L304" s="3">
        <v>46</v>
      </c>
      <c r="M304" s="3" t="s">
        <v>485</v>
      </c>
      <c r="N304" s="3" t="s">
        <v>486</v>
      </c>
      <c r="O304" s="3" t="s">
        <v>494</v>
      </c>
      <c r="P304" s="3" t="s">
        <v>558</v>
      </c>
      <c r="Q304" s="5" t="s">
        <v>361</v>
      </c>
      <c r="R304" s="23" t="s">
        <v>180</v>
      </c>
      <c r="S304" s="15" t="s">
        <v>180</v>
      </c>
      <c r="T304" s="15" t="s">
        <v>180</v>
      </c>
      <c r="U304" s="15" t="s">
        <v>180</v>
      </c>
      <c r="V304" s="15" t="s">
        <v>180</v>
      </c>
      <c r="W304" s="15" t="s">
        <v>180</v>
      </c>
      <c r="X304" s="15" t="s">
        <v>180</v>
      </c>
      <c r="Y304" s="15" t="s">
        <v>182</v>
      </c>
      <c r="Z304" s="21" t="s">
        <v>182</v>
      </c>
      <c r="AA304" s="18">
        <f t="shared" si="63"/>
        <v>7</v>
      </c>
      <c r="AB304" s="19">
        <f t="shared" si="64"/>
        <v>0.77777777777777779</v>
      </c>
      <c r="AC304" s="20">
        <v>2</v>
      </c>
      <c r="AD304" s="3">
        <v>1</v>
      </c>
      <c r="AE304" s="3">
        <v>2</v>
      </c>
      <c r="AF304" s="3">
        <v>2</v>
      </c>
      <c r="AG304" s="3">
        <v>0</v>
      </c>
      <c r="AH304" s="3">
        <v>1</v>
      </c>
      <c r="AI304" s="3">
        <v>3</v>
      </c>
      <c r="AJ304" s="3">
        <v>1</v>
      </c>
      <c r="AK304" s="3">
        <v>0</v>
      </c>
      <c r="AL304" s="3">
        <v>2</v>
      </c>
      <c r="AM304" s="3">
        <v>0</v>
      </c>
      <c r="AN304" s="3">
        <v>1</v>
      </c>
      <c r="AO304" s="3">
        <v>1</v>
      </c>
      <c r="AP304" s="3">
        <v>0</v>
      </c>
      <c r="AQ304" s="3">
        <v>1</v>
      </c>
      <c r="AR304" s="3">
        <v>0</v>
      </c>
      <c r="AS304" s="3">
        <v>0</v>
      </c>
      <c r="AT304" s="3">
        <v>2</v>
      </c>
      <c r="AU304" s="3">
        <v>1</v>
      </c>
      <c r="AV304" s="3">
        <v>0</v>
      </c>
      <c r="AW304" s="4">
        <v>0</v>
      </c>
      <c r="AX304" s="6">
        <f t="shared" si="54"/>
        <v>20</v>
      </c>
      <c r="AY304" s="3">
        <f t="shared" si="55"/>
        <v>20</v>
      </c>
      <c r="AZ304" s="5">
        <f t="shared" si="56"/>
        <v>1</v>
      </c>
      <c r="BA304" s="3">
        <v>2</v>
      </c>
      <c r="BB304" s="3">
        <v>1</v>
      </c>
      <c r="BC304" s="3">
        <v>0</v>
      </c>
      <c r="BD304" s="3">
        <v>3</v>
      </c>
      <c r="BE304" s="3">
        <v>0</v>
      </c>
      <c r="BG304" s="3">
        <v>0</v>
      </c>
      <c r="BH304" s="3">
        <v>0</v>
      </c>
      <c r="BI304" s="3">
        <v>1</v>
      </c>
      <c r="BJ304" s="3">
        <v>3</v>
      </c>
      <c r="BK304" s="3">
        <v>3</v>
      </c>
      <c r="BL304" s="3">
        <v>2</v>
      </c>
      <c r="BM304" s="3">
        <v>0</v>
      </c>
      <c r="BN304" s="3">
        <v>2</v>
      </c>
      <c r="BO304" s="3">
        <v>2</v>
      </c>
      <c r="BP304" s="3">
        <v>3</v>
      </c>
      <c r="BQ304" s="3">
        <v>2</v>
      </c>
      <c r="BR304" s="3">
        <v>3</v>
      </c>
      <c r="BS304" s="3">
        <v>3</v>
      </c>
      <c r="BT304" s="4">
        <v>3</v>
      </c>
      <c r="BU304" s="4">
        <f t="shared" si="57"/>
        <v>33</v>
      </c>
      <c r="BV304" s="3">
        <f t="shared" si="58"/>
        <v>19</v>
      </c>
      <c r="BW304" s="3">
        <f t="shared" si="59"/>
        <v>1.736842105263158</v>
      </c>
      <c r="BX304" s="3">
        <f t="shared" si="60"/>
        <v>6</v>
      </c>
      <c r="BY304" s="3">
        <f t="shared" si="61"/>
        <v>27</v>
      </c>
      <c r="BZ304" s="3">
        <f t="shared" si="62"/>
        <v>3</v>
      </c>
    </row>
    <row r="305" spans="1:78" x14ac:dyDescent="0.25">
      <c r="A305" s="15" t="s">
        <v>346</v>
      </c>
      <c r="B305" s="15">
        <v>4</v>
      </c>
      <c r="C305" s="15">
        <v>0</v>
      </c>
      <c r="D305" s="15">
        <v>0</v>
      </c>
      <c r="E305" s="15" t="s">
        <v>353</v>
      </c>
      <c r="F305" s="3">
        <v>3</v>
      </c>
      <c r="G305" s="3">
        <v>0</v>
      </c>
      <c r="H305" s="3">
        <v>0</v>
      </c>
      <c r="I305" s="3">
        <v>0</v>
      </c>
      <c r="J305" s="5">
        <v>0</v>
      </c>
      <c r="K305" s="3">
        <v>0</v>
      </c>
      <c r="L305" s="3">
        <v>30</v>
      </c>
      <c r="M305" s="3" t="s">
        <v>488</v>
      </c>
      <c r="N305" s="3" t="s">
        <v>486</v>
      </c>
      <c r="O305" s="3" t="s">
        <v>483</v>
      </c>
      <c r="P305" s="3" t="s">
        <v>608</v>
      </c>
      <c r="Q305" s="5" t="s">
        <v>361</v>
      </c>
      <c r="R305" s="23" t="s">
        <v>182</v>
      </c>
      <c r="S305" s="15" t="s">
        <v>182</v>
      </c>
      <c r="T305" s="15" t="s">
        <v>182</v>
      </c>
      <c r="U305" s="15" t="s">
        <v>182</v>
      </c>
      <c r="V305" s="15" t="s">
        <v>182</v>
      </c>
      <c r="W305" s="15" t="s">
        <v>182</v>
      </c>
      <c r="X305" s="15" t="s">
        <v>182</v>
      </c>
      <c r="Y305" s="15" t="s">
        <v>182</v>
      </c>
      <c r="Z305" s="21" t="s">
        <v>182</v>
      </c>
      <c r="AA305" s="18">
        <f t="shared" si="63"/>
        <v>0</v>
      </c>
      <c r="AB305" s="19">
        <f t="shared" si="64"/>
        <v>0</v>
      </c>
      <c r="AC305" s="20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0</v>
      </c>
      <c r="AW305" s="4">
        <v>0</v>
      </c>
      <c r="AX305" s="6">
        <f t="shared" si="54"/>
        <v>0</v>
      </c>
      <c r="AY305" s="3">
        <f t="shared" si="55"/>
        <v>20</v>
      </c>
      <c r="AZ305" s="5">
        <f t="shared" si="56"/>
        <v>0</v>
      </c>
      <c r="BA305" s="3">
        <v>0</v>
      </c>
      <c r="BB305" s="3">
        <v>0</v>
      </c>
      <c r="BC305" s="3">
        <v>0</v>
      </c>
      <c r="BD305" s="3">
        <v>0</v>
      </c>
      <c r="BE305" s="3">
        <v>0</v>
      </c>
      <c r="BF305" s="3">
        <v>0</v>
      </c>
      <c r="BG305" s="3">
        <v>0</v>
      </c>
      <c r="BH305" s="3">
        <v>0</v>
      </c>
      <c r="BI305" s="3">
        <v>0</v>
      </c>
      <c r="BJ305" s="3">
        <v>0</v>
      </c>
      <c r="BK305" s="3">
        <v>0</v>
      </c>
      <c r="BL305" s="3">
        <v>0</v>
      </c>
      <c r="BM305" s="3">
        <v>0</v>
      </c>
      <c r="BN305" s="3">
        <v>0</v>
      </c>
      <c r="BO305" s="3">
        <v>0</v>
      </c>
      <c r="BP305" s="3">
        <v>0</v>
      </c>
      <c r="BQ305" s="3">
        <v>0</v>
      </c>
      <c r="BR305" s="3">
        <v>0</v>
      </c>
      <c r="BS305" s="3">
        <v>0</v>
      </c>
      <c r="BT305" s="4">
        <v>0</v>
      </c>
      <c r="BU305" s="4">
        <f t="shared" si="57"/>
        <v>0</v>
      </c>
      <c r="BV305" s="3">
        <f t="shared" si="58"/>
        <v>20</v>
      </c>
      <c r="BW305" s="3">
        <f t="shared" si="59"/>
        <v>0</v>
      </c>
      <c r="BX305" s="3">
        <f t="shared" si="60"/>
        <v>0</v>
      </c>
      <c r="BY305" s="3">
        <f t="shared" si="61"/>
        <v>0</v>
      </c>
      <c r="BZ305" s="3">
        <f t="shared" si="62"/>
        <v>3</v>
      </c>
    </row>
    <row r="306" spans="1:78" x14ac:dyDescent="0.25">
      <c r="A306" s="3" t="s">
        <v>347</v>
      </c>
      <c r="B306" s="15">
        <v>4</v>
      </c>
      <c r="C306" s="15">
        <v>5</v>
      </c>
      <c r="D306" s="15">
        <v>0.55555555555555558</v>
      </c>
      <c r="E306" s="15" t="s">
        <v>356</v>
      </c>
      <c r="F306" s="3">
        <v>3</v>
      </c>
      <c r="G306" s="3">
        <v>1.2</v>
      </c>
      <c r="H306" s="3">
        <v>0.45</v>
      </c>
      <c r="I306" s="3">
        <v>0</v>
      </c>
      <c r="J306" s="5">
        <v>9</v>
      </c>
      <c r="K306" s="3">
        <v>1</v>
      </c>
      <c r="L306" s="3">
        <v>41</v>
      </c>
      <c r="M306" s="3" t="s">
        <v>481</v>
      </c>
      <c r="N306" s="3" t="s">
        <v>497</v>
      </c>
      <c r="O306" s="3" t="s">
        <v>489</v>
      </c>
      <c r="P306" s="3" t="s">
        <v>609</v>
      </c>
      <c r="Q306" s="5" t="s">
        <v>361</v>
      </c>
      <c r="R306" s="3" t="s">
        <v>180</v>
      </c>
      <c r="S306" s="3" t="s">
        <v>180</v>
      </c>
      <c r="T306" s="3" t="s">
        <v>180</v>
      </c>
      <c r="U306" s="3" t="s">
        <v>180</v>
      </c>
      <c r="V306" s="3" t="s">
        <v>182</v>
      </c>
      <c r="W306" s="3" t="s">
        <v>182</v>
      </c>
      <c r="X306" s="3" t="s">
        <v>182</v>
      </c>
      <c r="Y306" s="3" t="s">
        <v>180</v>
      </c>
      <c r="Z306" s="4" t="s">
        <v>182</v>
      </c>
      <c r="AA306" s="18">
        <f t="shared" si="63"/>
        <v>5</v>
      </c>
      <c r="AB306" s="19">
        <f t="shared" si="64"/>
        <v>0.55555555555555558</v>
      </c>
      <c r="AC306" s="20">
        <v>2</v>
      </c>
      <c r="AD306" s="3">
        <v>1</v>
      </c>
      <c r="AE306" s="3">
        <v>0</v>
      </c>
      <c r="AF306" s="3">
        <v>2</v>
      </c>
      <c r="AG306" s="3">
        <v>2</v>
      </c>
      <c r="AH306" s="3">
        <v>1</v>
      </c>
      <c r="AI306" s="3">
        <v>1</v>
      </c>
      <c r="AJ306" s="3">
        <v>1</v>
      </c>
      <c r="AK306" s="3">
        <v>1</v>
      </c>
      <c r="AL306" s="3">
        <v>2</v>
      </c>
      <c r="AM306" s="3">
        <v>1</v>
      </c>
      <c r="AN306" s="3">
        <v>1</v>
      </c>
      <c r="AO306" s="3">
        <v>1</v>
      </c>
      <c r="AP306" s="3">
        <v>0</v>
      </c>
      <c r="AQ306" s="3">
        <v>1</v>
      </c>
      <c r="AR306" s="3">
        <v>2</v>
      </c>
      <c r="AS306" s="3">
        <v>1</v>
      </c>
      <c r="AT306" s="3">
        <v>1</v>
      </c>
      <c r="AU306" s="3">
        <v>1</v>
      </c>
      <c r="AV306" s="3">
        <v>1</v>
      </c>
      <c r="AW306" s="4">
        <v>1</v>
      </c>
      <c r="AX306" s="6">
        <f t="shared" si="54"/>
        <v>24</v>
      </c>
      <c r="AY306" s="3">
        <f t="shared" si="55"/>
        <v>20</v>
      </c>
      <c r="AZ306" s="5">
        <f t="shared" si="56"/>
        <v>1.2</v>
      </c>
      <c r="BA306" s="3">
        <v>0</v>
      </c>
      <c r="BB306" s="3">
        <v>0</v>
      </c>
      <c r="BC306" s="3">
        <v>0</v>
      </c>
      <c r="BD306" s="3">
        <v>0</v>
      </c>
      <c r="BE306" s="3">
        <v>0</v>
      </c>
      <c r="BF306" s="3">
        <v>0</v>
      </c>
      <c r="BG306" s="3">
        <v>0</v>
      </c>
      <c r="BH306" s="3">
        <v>1</v>
      </c>
      <c r="BI306" s="3">
        <v>0</v>
      </c>
      <c r="BJ306" s="3">
        <v>1</v>
      </c>
      <c r="BK306" s="3">
        <v>0</v>
      </c>
      <c r="BL306" s="3">
        <v>1</v>
      </c>
      <c r="BM306" s="3">
        <v>0</v>
      </c>
      <c r="BN306" s="3">
        <v>1</v>
      </c>
      <c r="BO306" s="3">
        <v>1</v>
      </c>
      <c r="BP306" s="3">
        <v>1</v>
      </c>
      <c r="BQ306" s="3">
        <v>1</v>
      </c>
      <c r="BR306" s="3">
        <v>1</v>
      </c>
      <c r="BS306" s="3">
        <v>1</v>
      </c>
      <c r="BT306" s="4">
        <v>0</v>
      </c>
      <c r="BU306" s="4">
        <f t="shared" si="57"/>
        <v>9</v>
      </c>
      <c r="BV306" s="3">
        <f t="shared" si="58"/>
        <v>20</v>
      </c>
      <c r="BW306" s="3">
        <f t="shared" si="59"/>
        <v>0.45</v>
      </c>
      <c r="BX306" s="3">
        <f t="shared" si="60"/>
        <v>0</v>
      </c>
      <c r="BY306" s="3">
        <f t="shared" si="61"/>
        <v>9</v>
      </c>
      <c r="BZ306" s="3">
        <f t="shared" si="62"/>
        <v>3</v>
      </c>
    </row>
    <row r="307" spans="1:78" x14ac:dyDescent="0.25">
      <c r="A307" s="3" t="s">
        <v>348</v>
      </c>
      <c r="B307" s="15">
        <v>4</v>
      </c>
      <c r="C307" s="15">
        <v>0</v>
      </c>
      <c r="D307" s="15">
        <v>0</v>
      </c>
      <c r="E307" s="15" t="s">
        <v>353</v>
      </c>
      <c r="F307" s="3">
        <v>3</v>
      </c>
      <c r="G307" s="3">
        <v>0.15</v>
      </c>
      <c r="H307" s="3">
        <v>0.15</v>
      </c>
      <c r="I307" s="3">
        <v>1</v>
      </c>
      <c r="J307" s="5">
        <v>2</v>
      </c>
      <c r="K307" s="3">
        <v>1</v>
      </c>
      <c r="L307" s="3">
        <v>59</v>
      </c>
      <c r="M307" s="3" t="s">
        <v>505</v>
      </c>
      <c r="N307" s="3" t="s">
        <v>486</v>
      </c>
      <c r="O307" s="3" t="s">
        <v>489</v>
      </c>
      <c r="P307" s="3" t="s">
        <v>495</v>
      </c>
      <c r="Q307" s="5" t="s">
        <v>361</v>
      </c>
      <c r="R307" s="3" t="s">
        <v>182</v>
      </c>
      <c r="S307" s="3" t="s">
        <v>182</v>
      </c>
      <c r="T307" s="3" t="s">
        <v>182</v>
      </c>
      <c r="U307" s="3" t="s">
        <v>182</v>
      </c>
      <c r="V307" s="3" t="s">
        <v>182</v>
      </c>
      <c r="W307" s="3" t="s">
        <v>182</v>
      </c>
      <c r="X307" s="3" t="s">
        <v>182</v>
      </c>
      <c r="Y307" s="3" t="s">
        <v>182</v>
      </c>
      <c r="Z307" s="4" t="s">
        <v>182</v>
      </c>
      <c r="AA307" s="18">
        <f t="shared" si="63"/>
        <v>0</v>
      </c>
      <c r="AB307" s="19">
        <f t="shared" si="64"/>
        <v>0</v>
      </c>
      <c r="AC307" s="20">
        <v>0</v>
      </c>
      <c r="AD307" s="3">
        <v>1</v>
      </c>
      <c r="AE307" s="3">
        <v>0</v>
      </c>
      <c r="AF307" s="3">
        <v>1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0</v>
      </c>
      <c r="AW307" s="4">
        <v>1</v>
      </c>
      <c r="AX307" s="6">
        <f t="shared" si="54"/>
        <v>3</v>
      </c>
      <c r="AY307" s="3">
        <f t="shared" si="55"/>
        <v>20</v>
      </c>
      <c r="AZ307" s="5">
        <f t="shared" si="56"/>
        <v>0.15</v>
      </c>
      <c r="BA307" s="3">
        <v>0</v>
      </c>
      <c r="BB307" s="3">
        <v>0</v>
      </c>
      <c r="BC307" s="3">
        <v>0</v>
      </c>
      <c r="BD307" s="3">
        <v>0</v>
      </c>
      <c r="BE307" s="3">
        <v>0</v>
      </c>
      <c r="BF307" s="3">
        <v>0</v>
      </c>
      <c r="BG307" s="3">
        <v>0</v>
      </c>
      <c r="BH307" s="3">
        <v>0</v>
      </c>
      <c r="BI307" s="3">
        <v>0</v>
      </c>
      <c r="BJ307" s="3">
        <v>0</v>
      </c>
      <c r="BK307" s="3">
        <v>0</v>
      </c>
      <c r="BL307" s="3">
        <v>0</v>
      </c>
      <c r="BM307" s="3">
        <v>0</v>
      </c>
      <c r="BN307" s="3">
        <v>1</v>
      </c>
      <c r="BO307" s="3">
        <v>1</v>
      </c>
      <c r="BP307" s="3">
        <v>0</v>
      </c>
      <c r="BQ307" s="3">
        <v>0</v>
      </c>
      <c r="BR307" s="3">
        <v>0</v>
      </c>
      <c r="BS307" s="3">
        <v>0</v>
      </c>
      <c r="BT307" s="4">
        <v>1</v>
      </c>
      <c r="BU307" s="4">
        <f t="shared" si="57"/>
        <v>3</v>
      </c>
      <c r="BV307" s="3">
        <f t="shared" si="58"/>
        <v>20</v>
      </c>
      <c r="BW307" s="3">
        <f t="shared" si="59"/>
        <v>0.15</v>
      </c>
      <c r="BX307" s="3">
        <f t="shared" si="60"/>
        <v>1</v>
      </c>
      <c r="BY307" s="3">
        <f t="shared" si="61"/>
        <v>2</v>
      </c>
      <c r="BZ307" s="3">
        <f t="shared" si="62"/>
        <v>3</v>
      </c>
    </row>
    <row r="308" spans="1:78" x14ac:dyDescent="0.25">
      <c r="A308" s="3" t="s">
        <v>349</v>
      </c>
      <c r="B308" s="15">
        <v>4</v>
      </c>
      <c r="C308" s="15">
        <v>0</v>
      </c>
      <c r="D308" s="15">
        <v>0</v>
      </c>
      <c r="E308" s="15" t="s">
        <v>353</v>
      </c>
      <c r="F308" s="3">
        <v>3</v>
      </c>
      <c r="G308" s="3">
        <v>0</v>
      </c>
      <c r="H308" s="3">
        <v>0</v>
      </c>
      <c r="I308" s="3">
        <v>0</v>
      </c>
      <c r="J308" s="5">
        <v>0</v>
      </c>
      <c r="K308" s="3">
        <v>0</v>
      </c>
      <c r="L308" s="3">
        <v>28</v>
      </c>
      <c r="M308" s="3" t="s">
        <v>485</v>
      </c>
      <c r="N308" s="3" t="s">
        <v>486</v>
      </c>
      <c r="O308" s="3" t="s">
        <v>487</v>
      </c>
      <c r="P308" s="3" t="s">
        <v>182</v>
      </c>
      <c r="Q308" s="5" t="s">
        <v>363</v>
      </c>
      <c r="R308" s="3" t="s">
        <v>182</v>
      </c>
      <c r="S308" s="3" t="s">
        <v>182</v>
      </c>
      <c r="T308" s="3" t="s">
        <v>182</v>
      </c>
      <c r="U308" s="3" t="s">
        <v>182</v>
      </c>
      <c r="V308" s="3" t="s">
        <v>182</v>
      </c>
      <c r="W308" s="3" t="s">
        <v>182</v>
      </c>
      <c r="X308" s="3" t="s">
        <v>182</v>
      </c>
      <c r="Y308" s="3" t="s">
        <v>182</v>
      </c>
      <c r="Z308" s="4" t="s">
        <v>182</v>
      </c>
      <c r="AA308" s="18">
        <f t="shared" si="63"/>
        <v>0</v>
      </c>
      <c r="AB308" s="19">
        <f t="shared" si="64"/>
        <v>0</v>
      </c>
      <c r="AC308" s="20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0</v>
      </c>
      <c r="AW308" s="4">
        <v>0</v>
      </c>
      <c r="AX308" s="6">
        <f t="shared" si="54"/>
        <v>0</v>
      </c>
      <c r="AY308" s="3">
        <f t="shared" si="55"/>
        <v>20</v>
      </c>
      <c r="AZ308" s="5">
        <f t="shared" si="56"/>
        <v>0</v>
      </c>
      <c r="BA308" s="3">
        <v>0</v>
      </c>
      <c r="BB308" s="3">
        <v>0</v>
      </c>
      <c r="BC308" s="3">
        <v>0</v>
      </c>
      <c r="BD308" s="3">
        <v>0</v>
      </c>
      <c r="BE308" s="3">
        <v>0</v>
      </c>
      <c r="BF308" s="3">
        <v>0</v>
      </c>
      <c r="BG308" s="3">
        <v>0</v>
      </c>
      <c r="BH308" s="3">
        <v>0</v>
      </c>
      <c r="BI308" s="3">
        <v>0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  <c r="BO308" s="3">
        <v>0</v>
      </c>
      <c r="BP308" s="3">
        <v>0</v>
      </c>
      <c r="BQ308" s="3">
        <v>0</v>
      </c>
      <c r="BR308" s="3">
        <v>0</v>
      </c>
      <c r="BS308" s="3">
        <v>0</v>
      </c>
      <c r="BT308" s="4">
        <v>0</v>
      </c>
      <c r="BU308" s="4">
        <f t="shared" si="57"/>
        <v>0</v>
      </c>
      <c r="BV308" s="3">
        <f t="shared" si="58"/>
        <v>20</v>
      </c>
      <c r="BW308" s="3">
        <f t="shared" si="59"/>
        <v>0</v>
      </c>
      <c r="BX308" s="3">
        <f t="shared" si="60"/>
        <v>0</v>
      </c>
      <c r="BY308" s="3">
        <f t="shared" si="61"/>
        <v>0</v>
      </c>
      <c r="BZ308" s="3">
        <f t="shared" si="62"/>
        <v>3</v>
      </c>
    </row>
    <row r="309" spans="1:78" x14ac:dyDescent="0.25">
      <c r="A309" s="3" t="s">
        <v>350</v>
      </c>
      <c r="B309" s="15">
        <v>4</v>
      </c>
      <c r="C309" s="15">
        <v>0</v>
      </c>
      <c r="D309" s="15">
        <v>0</v>
      </c>
      <c r="E309" s="15" t="s">
        <v>353</v>
      </c>
      <c r="F309" s="3">
        <v>3</v>
      </c>
      <c r="G309" s="3">
        <v>0.05</v>
      </c>
      <c r="H309" s="3">
        <v>0.05</v>
      </c>
      <c r="I309" s="3">
        <v>0</v>
      </c>
      <c r="J309" s="5">
        <v>1</v>
      </c>
      <c r="K309" s="3">
        <v>0</v>
      </c>
      <c r="L309" s="3">
        <v>43</v>
      </c>
      <c r="M309" s="3" t="s">
        <v>485</v>
      </c>
      <c r="N309" s="3" t="s">
        <v>486</v>
      </c>
      <c r="O309" s="3" t="s">
        <v>487</v>
      </c>
      <c r="P309" s="3" t="s">
        <v>484</v>
      </c>
      <c r="Q309" s="5" t="s">
        <v>361</v>
      </c>
      <c r="R309" s="3" t="s">
        <v>182</v>
      </c>
      <c r="S309" s="3" t="s">
        <v>182</v>
      </c>
      <c r="T309" s="3" t="s">
        <v>182</v>
      </c>
      <c r="U309" s="3" t="s">
        <v>182</v>
      </c>
      <c r="V309" s="3" t="s">
        <v>182</v>
      </c>
      <c r="W309" s="3" t="s">
        <v>182</v>
      </c>
      <c r="X309" s="3" t="s">
        <v>182</v>
      </c>
      <c r="Y309" s="3" t="s">
        <v>182</v>
      </c>
      <c r="Z309" s="4" t="s">
        <v>182</v>
      </c>
      <c r="AA309" s="18">
        <f t="shared" si="63"/>
        <v>0</v>
      </c>
      <c r="AB309" s="19">
        <f t="shared" si="64"/>
        <v>0</v>
      </c>
      <c r="AC309" s="20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1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0</v>
      </c>
      <c r="AW309" s="4">
        <v>0</v>
      </c>
      <c r="AX309" s="6">
        <f t="shared" si="54"/>
        <v>1</v>
      </c>
      <c r="AY309" s="3">
        <f t="shared" si="55"/>
        <v>20</v>
      </c>
      <c r="AZ309" s="5">
        <f t="shared" si="56"/>
        <v>0.05</v>
      </c>
      <c r="BA309" s="3">
        <v>0</v>
      </c>
      <c r="BB309" s="3">
        <v>0</v>
      </c>
      <c r="BC309" s="3">
        <v>0</v>
      </c>
      <c r="BD309" s="3">
        <v>0</v>
      </c>
      <c r="BE309" s="3">
        <v>0</v>
      </c>
      <c r="BF309" s="3">
        <v>0</v>
      </c>
      <c r="BG309" s="3">
        <v>0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1</v>
      </c>
      <c r="BP309" s="3">
        <v>0</v>
      </c>
      <c r="BQ309" s="3">
        <v>0</v>
      </c>
      <c r="BR309" s="3">
        <v>0</v>
      </c>
      <c r="BS309" s="3">
        <v>0</v>
      </c>
      <c r="BT309" s="4">
        <v>0</v>
      </c>
      <c r="BU309" s="4">
        <f t="shared" si="57"/>
        <v>1</v>
      </c>
      <c r="BV309" s="3">
        <f t="shared" si="58"/>
        <v>20</v>
      </c>
      <c r="BW309" s="3">
        <f t="shared" si="59"/>
        <v>0.05</v>
      </c>
      <c r="BX309" s="3">
        <f t="shared" si="60"/>
        <v>0</v>
      </c>
      <c r="BY309" s="3">
        <f t="shared" si="61"/>
        <v>1</v>
      </c>
      <c r="BZ309" s="3">
        <f t="shared" si="62"/>
        <v>3</v>
      </c>
    </row>
    <row r="310" spans="1:78" x14ac:dyDescent="0.25">
      <c r="C310" s="15"/>
      <c r="D310" s="15"/>
      <c r="E310" s="15"/>
    </row>
  </sheetData>
  <mergeCells count="5">
    <mergeCell ref="K1:Q1"/>
    <mergeCell ref="A1:J1"/>
    <mergeCell ref="R1:AB1"/>
    <mergeCell ref="AC1:AZ1"/>
    <mergeCell ref="BA1:B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CD85-9809-1C43-A166-5A2D1B03ECB1}">
  <dimension ref="A1:CH199"/>
  <sheetViews>
    <sheetView zoomScale="65" workbookViewId="0">
      <selection activeCell="L38" sqref="L36:L38"/>
    </sheetView>
  </sheetViews>
  <sheetFormatPr defaultColWidth="10.875" defaultRowHeight="15.75" x14ac:dyDescent="0.25"/>
  <cols>
    <col min="1" max="2" width="10.875" style="4"/>
    <col min="3" max="3" width="10.875" style="5"/>
    <col min="4" max="12" width="10.875" style="4"/>
    <col min="13" max="13" width="10.875" style="5"/>
    <col min="14" max="22" width="11" style="4"/>
    <col min="23" max="23" width="19.125" style="5" customWidth="1"/>
    <col min="24" max="44" width="10.875" style="4"/>
    <col min="45" max="45" width="10.875" style="14"/>
    <col min="46" max="86" width="10.875" style="6"/>
    <col min="87" max="16384" width="10.875" style="4"/>
  </cols>
  <sheetData>
    <row r="1" spans="1:86" x14ac:dyDescent="0.25">
      <c r="A1" s="31" t="s">
        <v>465</v>
      </c>
      <c r="B1" s="31"/>
      <c r="C1" s="32"/>
      <c r="D1" s="33" t="s">
        <v>470</v>
      </c>
      <c r="E1" s="31"/>
      <c r="F1" s="31"/>
      <c r="G1" s="31"/>
      <c r="H1" s="31"/>
      <c r="I1" s="31"/>
      <c r="J1" s="31"/>
      <c r="K1" s="31"/>
      <c r="L1" s="31"/>
      <c r="M1" s="32"/>
      <c r="N1" s="33" t="s">
        <v>467</v>
      </c>
      <c r="O1" s="31"/>
      <c r="P1" s="31"/>
      <c r="Q1" s="31"/>
      <c r="R1" s="31"/>
      <c r="S1" s="31"/>
      <c r="T1" s="31"/>
      <c r="U1" s="31"/>
      <c r="V1" s="31"/>
      <c r="W1" s="32"/>
      <c r="X1" s="33" t="s">
        <v>468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2"/>
      <c r="AT1" s="34" t="s">
        <v>469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CC1" s="4"/>
      <c r="CD1" s="4"/>
      <c r="CE1" s="4"/>
      <c r="CF1" s="4"/>
      <c r="CG1" s="4"/>
      <c r="CH1" s="4"/>
    </row>
    <row r="2" spans="1:86" x14ac:dyDescent="0.25">
      <c r="A2" s="7" t="s">
        <v>144</v>
      </c>
      <c r="B2" s="7" t="s">
        <v>354</v>
      </c>
      <c r="C2" s="8" t="s">
        <v>355</v>
      </c>
      <c r="D2" s="4" t="s">
        <v>357</v>
      </c>
      <c r="E2" s="4" t="s">
        <v>360</v>
      </c>
      <c r="F2" s="4" t="s">
        <v>366</v>
      </c>
      <c r="G2" s="4" t="s">
        <v>367</v>
      </c>
      <c r="H2" s="4" t="s">
        <v>368</v>
      </c>
      <c r="I2" s="4" t="s">
        <v>369</v>
      </c>
      <c r="J2" s="4" t="s">
        <v>393</v>
      </c>
      <c r="K2" s="4" t="s">
        <v>634</v>
      </c>
      <c r="L2" s="4" t="s">
        <v>453</v>
      </c>
      <c r="M2" s="5" t="s">
        <v>398</v>
      </c>
      <c r="N2" s="4" t="s">
        <v>399</v>
      </c>
      <c r="O2" s="4" t="s">
        <v>400</v>
      </c>
      <c r="P2" s="4" t="s">
        <v>401</v>
      </c>
      <c r="Q2" s="4" t="s">
        <v>402</v>
      </c>
      <c r="R2" s="4" t="s">
        <v>403</v>
      </c>
      <c r="S2" s="4" t="s">
        <v>404</v>
      </c>
      <c r="T2" s="4" t="s">
        <v>405</v>
      </c>
      <c r="U2" s="4" t="s">
        <v>406</v>
      </c>
      <c r="V2" s="4" t="s">
        <v>407</v>
      </c>
      <c r="W2" s="5" t="s">
        <v>184</v>
      </c>
      <c r="X2" s="4" t="s">
        <v>408</v>
      </c>
      <c r="Y2" s="4" t="s">
        <v>409</v>
      </c>
      <c r="Z2" s="4" t="s">
        <v>410</v>
      </c>
      <c r="AA2" s="4" t="s">
        <v>411</v>
      </c>
      <c r="AB2" s="4" t="s">
        <v>412</v>
      </c>
      <c r="AC2" s="4" t="s">
        <v>413</v>
      </c>
      <c r="AD2" s="4" t="s">
        <v>414</v>
      </c>
      <c r="AE2" s="4" t="s">
        <v>415</v>
      </c>
      <c r="AF2" s="4" t="s">
        <v>416</v>
      </c>
      <c r="AG2" s="4" t="s">
        <v>417</v>
      </c>
      <c r="AH2" s="4" t="s">
        <v>418</v>
      </c>
      <c r="AI2" s="4" t="s">
        <v>419</v>
      </c>
      <c r="AJ2" s="4" t="s">
        <v>420</v>
      </c>
      <c r="AK2" s="4" t="s">
        <v>421</v>
      </c>
      <c r="AL2" s="4" t="s">
        <v>422</v>
      </c>
      <c r="AM2" s="4" t="s">
        <v>423</v>
      </c>
      <c r="AN2" s="4" t="s">
        <v>424</v>
      </c>
      <c r="AO2" s="4" t="s">
        <v>425</v>
      </c>
      <c r="AP2" s="4" t="s">
        <v>426</v>
      </c>
      <c r="AQ2" s="4" t="s">
        <v>427</v>
      </c>
      <c r="AR2" s="4" t="s">
        <v>428</v>
      </c>
      <c r="AS2" s="14" t="s">
        <v>464</v>
      </c>
      <c r="AT2" s="6" t="s">
        <v>431</v>
      </c>
      <c r="AU2" s="6" t="s">
        <v>432</v>
      </c>
      <c r="AV2" s="6" t="s">
        <v>433</v>
      </c>
      <c r="AW2" s="6" t="s">
        <v>434</v>
      </c>
      <c r="AX2" s="6" t="s">
        <v>435</v>
      </c>
      <c r="AY2" s="6" t="s">
        <v>436</v>
      </c>
      <c r="AZ2" s="6" t="s">
        <v>437</v>
      </c>
      <c r="BA2" s="6" t="s">
        <v>438</v>
      </c>
      <c r="BB2" s="6" t="s">
        <v>439</v>
      </c>
      <c r="BC2" s="6" t="s">
        <v>440</v>
      </c>
      <c r="BD2" s="6" t="s">
        <v>441</v>
      </c>
      <c r="BE2" s="6" t="s">
        <v>442</v>
      </c>
      <c r="BF2" s="6" t="s">
        <v>443</v>
      </c>
      <c r="BG2" s="6" t="s">
        <v>444</v>
      </c>
      <c r="BH2" s="6" t="s">
        <v>445</v>
      </c>
      <c r="BI2" s="6" t="s">
        <v>446</v>
      </c>
      <c r="BJ2" s="6" t="s">
        <v>447</v>
      </c>
      <c r="BK2" s="6" t="s">
        <v>448</v>
      </c>
      <c r="BL2" s="6" t="s">
        <v>449</v>
      </c>
      <c r="BM2" s="6" t="s">
        <v>450</v>
      </c>
      <c r="BN2" s="6" t="s">
        <v>451</v>
      </c>
      <c r="BO2" s="6" t="s">
        <v>452</v>
      </c>
      <c r="BP2" s="9"/>
      <c r="BQ2" s="4"/>
      <c r="BR2" s="4"/>
      <c r="CC2" s="4"/>
      <c r="CD2" s="4"/>
      <c r="CE2" s="4"/>
      <c r="CF2" s="4"/>
      <c r="CG2" s="4"/>
      <c r="CH2" s="4"/>
    </row>
    <row r="3" spans="1:86" ht="31.5" x14ac:dyDescent="0.25">
      <c r="A3" s="7" t="s">
        <v>168</v>
      </c>
      <c r="B3" s="7">
        <v>5</v>
      </c>
      <c r="C3" s="8" t="s">
        <v>356</v>
      </c>
      <c r="D3" s="4" t="s">
        <v>358</v>
      </c>
      <c r="E3" s="4" t="s">
        <v>361</v>
      </c>
      <c r="F3" s="4" t="s">
        <v>182</v>
      </c>
      <c r="G3" s="4" t="s">
        <v>182</v>
      </c>
      <c r="H3" s="4" t="s">
        <v>182</v>
      </c>
      <c r="I3" s="4" t="s">
        <v>370</v>
      </c>
      <c r="J3" s="4" t="s">
        <v>182</v>
      </c>
      <c r="K3" s="1" t="s">
        <v>395</v>
      </c>
      <c r="L3" s="1" t="s">
        <v>456</v>
      </c>
      <c r="M3" s="5" t="s">
        <v>180</v>
      </c>
      <c r="N3" s="4" t="s">
        <v>180</v>
      </c>
      <c r="O3" s="4" t="s">
        <v>182</v>
      </c>
      <c r="P3" s="4" t="s">
        <v>180</v>
      </c>
      <c r="Q3" s="4" t="s">
        <v>180</v>
      </c>
      <c r="R3" s="4" t="s">
        <v>182</v>
      </c>
      <c r="S3" s="4" t="s">
        <v>182</v>
      </c>
      <c r="T3" s="4" t="s">
        <v>180</v>
      </c>
      <c r="U3" s="4" t="s">
        <v>182</v>
      </c>
      <c r="V3" s="4" t="s">
        <v>180</v>
      </c>
      <c r="W3" s="5">
        <v>5</v>
      </c>
      <c r="X3" s="4">
        <v>2</v>
      </c>
      <c r="Y3" s="4">
        <v>2</v>
      </c>
      <c r="Z3" s="4">
        <v>2</v>
      </c>
      <c r="AA3" s="4">
        <v>1</v>
      </c>
      <c r="AB3" s="4">
        <v>2</v>
      </c>
      <c r="AC3" s="4">
        <v>1</v>
      </c>
      <c r="AD3" s="4">
        <v>1</v>
      </c>
      <c r="AE3" s="4">
        <v>1</v>
      </c>
      <c r="AF3" s="4">
        <v>2</v>
      </c>
      <c r="AG3" s="4">
        <v>1</v>
      </c>
      <c r="AH3" s="4">
        <v>1</v>
      </c>
      <c r="AI3" s="4">
        <v>2</v>
      </c>
      <c r="AJ3" s="4">
        <v>1</v>
      </c>
      <c r="AK3" s="4">
        <v>2</v>
      </c>
      <c r="AL3" s="4">
        <v>2</v>
      </c>
      <c r="AM3" s="4">
        <v>1</v>
      </c>
      <c r="AN3" s="4">
        <v>1</v>
      </c>
      <c r="AO3" s="4">
        <v>1</v>
      </c>
      <c r="AP3" s="4">
        <v>2</v>
      </c>
      <c r="AQ3" s="4">
        <v>1</v>
      </c>
      <c r="AR3" s="4">
        <v>3</v>
      </c>
      <c r="AS3" s="14">
        <f t="shared" ref="AS3:AS34" si="0">SUM(X3:AR3)</f>
        <v>32</v>
      </c>
      <c r="AT3" s="10">
        <v>0</v>
      </c>
      <c r="AU3" s="10">
        <v>1</v>
      </c>
      <c r="AV3" s="10">
        <v>0</v>
      </c>
      <c r="AW3" s="10">
        <v>1</v>
      </c>
      <c r="AX3" s="10">
        <v>2</v>
      </c>
      <c r="AY3" s="10">
        <v>1</v>
      </c>
      <c r="AZ3" s="10">
        <v>0</v>
      </c>
      <c r="BA3" s="10">
        <v>1</v>
      </c>
      <c r="BB3" s="10">
        <v>1</v>
      </c>
      <c r="BC3" s="10">
        <v>3</v>
      </c>
      <c r="BD3" s="10">
        <v>0</v>
      </c>
      <c r="BE3" s="10">
        <v>1</v>
      </c>
      <c r="BF3" s="10">
        <v>2</v>
      </c>
      <c r="BG3" s="10">
        <v>2</v>
      </c>
      <c r="BH3" s="10">
        <v>1</v>
      </c>
      <c r="BI3" s="10">
        <v>0</v>
      </c>
      <c r="BJ3" s="10">
        <v>2</v>
      </c>
      <c r="BK3" s="10">
        <v>1</v>
      </c>
      <c r="BL3" s="10">
        <v>1</v>
      </c>
      <c r="BM3" s="10" t="s">
        <v>455</v>
      </c>
      <c r="BN3" s="10">
        <v>1</v>
      </c>
      <c r="BO3" s="6">
        <f t="shared" ref="BO3:BO34" si="1">SUM(AT3:BN3)</f>
        <v>21</v>
      </c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</row>
    <row r="4" spans="1:86" ht="31.5" x14ac:dyDescent="0.25">
      <c r="A4" s="7" t="s">
        <v>174</v>
      </c>
      <c r="B4" s="7">
        <v>7</v>
      </c>
      <c r="C4" s="8" t="s">
        <v>356</v>
      </c>
      <c r="D4" s="4" t="s">
        <v>358</v>
      </c>
      <c r="E4" s="4" t="s">
        <v>361</v>
      </c>
      <c r="F4" s="4" t="s">
        <v>182</v>
      </c>
      <c r="G4" s="4" t="s">
        <v>182</v>
      </c>
      <c r="H4" s="4" t="s">
        <v>182</v>
      </c>
      <c r="I4" s="4">
        <v>8</v>
      </c>
      <c r="J4" s="4" t="s">
        <v>182</v>
      </c>
      <c r="K4" s="1" t="s">
        <v>639</v>
      </c>
      <c r="L4" s="1" t="s">
        <v>456</v>
      </c>
      <c r="M4" s="5" t="s">
        <v>180</v>
      </c>
      <c r="N4" s="4" t="s">
        <v>180</v>
      </c>
      <c r="O4" s="4" t="s">
        <v>180</v>
      </c>
      <c r="P4" s="4" t="s">
        <v>180</v>
      </c>
      <c r="Q4" s="4" t="s">
        <v>180</v>
      </c>
      <c r="R4" s="4" t="s">
        <v>180</v>
      </c>
      <c r="S4" s="4" t="s">
        <v>182</v>
      </c>
      <c r="T4" s="4" t="s">
        <v>180</v>
      </c>
      <c r="U4" s="4" t="s">
        <v>182</v>
      </c>
      <c r="V4" s="4" t="s">
        <v>180</v>
      </c>
      <c r="W4" s="5">
        <v>7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2</v>
      </c>
      <c r="AD4" s="4">
        <v>1</v>
      </c>
      <c r="AE4" s="4">
        <v>1</v>
      </c>
      <c r="AF4" s="4">
        <v>1</v>
      </c>
      <c r="AG4" s="4">
        <v>1</v>
      </c>
      <c r="AH4" s="4">
        <v>1</v>
      </c>
      <c r="AI4" s="4">
        <v>1</v>
      </c>
      <c r="AJ4" s="4">
        <v>1</v>
      </c>
      <c r="AK4" s="4">
        <v>1</v>
      </c>
      <c r="AL4" s="4">
        <v>1</v>
      </c>
      <c r="AM4" s="4">
        <v>2</v>
      </c>
      <c r="AN4" s="4">
        <v>2</v>
      </c>
      <c r="AO4" s="4">
        <v>2</v>
      </c>
      <c r="AP4" s="4">
        <v>1</v>
      </c>
      <c r="AQ4" s="4">
        <v>1</v>
      </c>
      <c r="AR4" s="4">
        <v>1</v>
      </c>
      <c r="AS4" s="14">
        <f t="shared" si="0"/>
        <v>25</v>
      </c>
      <c r="AT4" s="10">
        <v>1</v>
      </c>
      <c r="AU4" s="10">
        <v>2</v>
      </c>
      <c r="AW4" s="10">
        <v>3</v>
      </c>
      <c r="AX4" s="10">
        <v>3</v>
      </c>
      <c r="AY4" s="10">
        <v>2</v>
      </c>
      <c r="AZ4" s="10">
        <v>2</v>
      </c>
      <c r="BA4" s="10">
        <v>2</v>
      </c>
      <c r="BB4" s="10">
        <v>2</v>
      </c>
      <c r="BD4" s="10">
        <v>1</v>
      </c>
      <c r="BE4" s="10">
        <v>1</v>
      </c>
      <c r="BF4" s="10">
        <v>2</v>
      </c>
      <c r="BH4" s="10" t="s">
        <v>457</v>
      </c>
      <c r="BI4" s="10">
        <v>1</v>
      </c>
      <c r="BJ4" s="10">
        <v>2</v>
      </c>
      <c r="BK4" s="10">
        <v>1</v>
      </c>
      <c r="BL4" s="10">
        <v>2</v>
      </c>
      <c r="BM4" s="10">
        <v>2</v>
      </c>
      <c r="BN4" s="10">
        <v>3</v>
      </c>
      <c r="BO4" s="6">
        <f t="shared" si="1"/>
        <v>32</v>
      </c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</row>
    <row r="5" spans="1:86" x14ac:dyDescent="0.25">
      <c r="A5" s="7" t="s">
        <v>162</v>
      </c>
      <c r="B5" s="7">
        <v>2</v>
      </c>
      <c r="C5" s="8" t="s">
        <v>353</v>
      </c>
      <c r="D5" s="4" t="s">
        <v>358</v>
      </c>
      <c r="E5" s="4" t="s">
        <v>362</v>
      </c>
      <c r="F5" s="4" t="s">
        <v>180</v>
      </c>
      <c r="I5" s="4">
        <v>17</v>
      </c>
      <c r="J5" s="4" t="s">
        <v>180</v>
      </c>
      <c r="K5" s="1" t="s">
        <v>459</v>
      </c>
      <c r="L5" s="1" t="s">
        <v>458</v>
      </c>
      <c r="M5" s="5" t="s">
        <v>182</v>
      </c>
      <c r="N5" s="4" t="s">
        <v>182</v>
      </c>
      <c r="O5" s="4" t="s">
        <v>182</v>
      </c>
      <c r="P5" s="4" t="s">
        <v>180</v>
      </c>
      <c r="Q5" s="4" t="s">
        <v>182</v>
      </c>
      <c r="R5" s="4" t="s">
        <v>180</v>
      </c>
      <c r="S5" s="4" t="s">
        <v>182</v>
      </c>
      <c r="T5" s="4" t="s">
        <v>182</v>
      </c>
      <c r="U5" s="4" t="s">
        <v>182</v>
      </c>
      <c r="V5" s="4" t="s">
        <v>182</v>
      </c>
      <c r="W5" s="5">
        <v>2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1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14">
        <f t="shared" si="0"/>
        <v>1</v>
      </c>
      <c r="AT5" s="10">
        <v>0</v>
      </c>
      <c r="AU5" s="10">
        <v>1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1</v>
      </c>
      <c r="BL5" s="10">
        <v>0</v>
      </c>
      <c r="BM5" s="10">
        <v>0</v>
      </c>
      <c r="BN5" s="10">
        <v>1</v>
      </c>
      <c r="BO5" s="6">
        <f t="shared" si="1"/>
        <v>3</v>
      </c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</row>
    <row r="6" spans="1:86" x14ac:dyDescent="0.25">
      <c r="A6" s="7" t="s">
        <v>154</v>
      </c>
      <c r="B6" s="7">
        <v>1</v>
      </c>
      <c r="C6" s="8" t="s">
        <v>353</v>
      </c>
      <c r="D6" s="4" t="s">
        <v>359</v>
      </c>
      <c r="E6" s="4" t="s">
        <v>361</v>
      </c>
      <c r="F6" s="4" t="s">
        <v>182</v>
      </c>
      <c r="G6" s="4" t="s">
        <v>182</v>
      </c>
      <c r="H6" s="4" t="s">
        <v>182</v>
      </c>
      <c r="I6" s="4" t="s">
        <v>371</v>
      </c>
      <c r="J6" s="4" t="s">
        <v>180</v>
      </c>
      <c r="K6" s="1" t="s">
        <v>593</v>
      </c>
      <c r="L6" s="1" t="s">
        <v>456</v>
      </c>
      <c r="M6" s="5" t="s">
        <v>180</v>
      </c>
      <c r="N6" s="4" t="s">
        <v>182</v>
      </c>
      <c r="O6" s="4" t="s">
        <v>182</v>
      </c>
      <c r="P6" s="4" t="s">
        <v>182</v>
      </c>
      <c r="Q6" s="4" t="s">
        <v>182</v>
      </c>
      <c r="R6" s="4" t="s">
        <v>182</v>
      </c>
      <c r="S6" s="4" t="s">
        <v>182</v>
      </c>
      <c r="T6" s="4" t="s">
        <v>180</v>
      </c>
      <c r="U6" s="4" t="s">
        <v>182</v>
      </c>
      <c r="V6" s="4" t="s">
        <v>182</v>
      </c>
      <c r="W6" s="5">
        <v>1</v>
      </c>
      <c r="X6" s="4">
        <v>1</v>
      </c>
      <c r="Y6" s="4">
        <v>1</v>
      </c>
      <c r="Z6" s="4">
        <v>1</v>
      </c>
      <c r="AA6" s="4">
        <v>0</v>
      </c>
      <c r="AB6" s="4">
        <v>1</v>
      </c>
      <c r="AC6" s="4">
        <v>0</v>
      </c>
      <c r="AD6" s="4">
        <v>1</v>
      </c>
      <c r="AE6" s="4">
        <v>1</v>
      </c>
      <c r="AF6" s="4">
        <v>0</v>
      </c>
      <c r="AG6" s="4">
        <v>0</v>
      </c>
      <c r="AH6" s="4">
        <v>1</v>
      </c>
      <c r="AI6" s="4">
        <v>0</v>
      </c>
      <c r="AJ6" s="4">
        <v>0</v>
      </c>
      <c r="AK6" s="4">
        <v>1</v>
      </c>
      <c r="AL6" s="4">
        <v>1</v>
      </c>
      <c r="AM6" s="4">
        <v>2</v>
      </c>
      <c r="AN6" s="4">
        <v>1</v>
      </c>
      <c r="AO6" s="4">
        <v>1</v>
      </c>
      <c r="AP6" s="4">
        <v>0</v>
      </c>
      <c r="AQ6" s="4">
        <v>1</v>
      </c>
      <c r="AR6" s="4">
        <v>1</v>
      </c>
      <c r="AS6" s="14">
        <f t="shared" si="0"/>
        <v>15</v>
      </c>
      <c r="AT6" s="10">
        <v>1</v>
      </c>
      <c r="AU6" s="10">
        <v>0</v>
      </c>
      <c r="AV6" s="10">
        <v>1</v>
      </c>
      <c r="AW6" s="10">
        <v>1</v>
      </c>
      <c r="AX6" s="10">
        <v>2</v>
      </c>
      <c r="AY6" s="10">
        <v>2</v>
      </c>
      <c r="AZ6" s="10">
        <v>3</v>
      </c>
      <c r="BA6" s="10">
        <v>1</v>
      </c>
      <c r="BB6" s="10">
        <v>2</v>
      </c>
      <c r="BC6" s="10">
        <v>2</v>
      </c>
      <c r="BD6" s="10">
        <v>1</v>
      </c>
      <c r="BE6" s="10">
        <v>0</v>
      </c>
      <c r="BF6" s="10">
        <v>2</v>
      </c>
      <c r="BG6" s="10">
        <v>2</v>
      </c>
      <c r="BH6" s="10">
        <v>2</v>
      </c>
      <c r="BI6" s="10">
        <v>3</v>
      </c>
      <c r="BJ6" s="10">
        <v>2</v>
      </c>
      <c r="BK6" s="10">
        <v>3</v>
      </c>
      <c r="BL6" s="10">
        <v>3</v>
      </c>
      <c r="BM6" s="10">
        <v>1</v>
      </c>
      <c r="BN6" s="10">
        <v>2</v>
      </c>
      <c r="BO6" s="6">
        <f t="shared" si="1"/>
        <v>36</v>
      </c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</row>
    <row r="7" spans="1:86" x14ac:dyDescent="0.25">
      <c r="A7" s="7" t="s">
        <v>145</v>
      </c>
      <c r="B7" s="7">
        <v>0</v>
      </c>
      <c r="C7" s="8" t="s">
        <v>353</v>
      </c>
      <c r="D7" s="4" t="s">
        <v>359</v>
      </c>
      <c r="E7" s="4" t="s">
        <v>362</v>
      </c>
      <c r="F7" s="4" t="s">
        <v>182</v>
      </c>
      <c r="G7" s="4" t="s">
        <v>182</v>
      </c>
      <c r="H7" s="4" t="s">
        <v>180</v>
      </c>
      <c r="I7" s="4" t="s">
        <v>372</v>
      </c>
      <c r="J7" s="4" t="s">
        <v>182</v>
      </c>
      <c r="K7" s="1" t="s">
        <v>397</v>
      </c>
      <c r="L7" s="1" t="s">
        <v>461</v>
      </c>
      <c r="M7" s="5" t="s">
        <v>180</v>
      </c>
      <c r="N7" s="4" t="s">
        <v>182</v>
      </c>
      <c r="O7" s="4" t="s">
        <v>182</v>
      </c>
      <c r="P7" s="4" t="s">
        <v>182</v>
      </c>
      <c r="Q7" s="4" t="s">
        <v>182</v>
      </c>
      <c r="R7" s="4" t="s">
        <v>182</v>
      </c>
      <c r="S7" s="4" t="s">
        <v>182</v>
      </c>
      <c r="T7" s="4" t="s">
        <v>182</v>
      </c>
      <c r="U7" s="4" t="s">
        <v>182</v>
      </c>
      <c r="V7" s="4" t="s">
        <v>182</v>
      </c>
      <c r="W7" s="5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14">
        <f t="shared" si="0"/>
        <v>0</v>
      </c>
      <c r="AT7" s="10">
        <v>0</v>
      </c>
      <c r="AU7" s="10">
        <v>0</v>
      </c>
      <c r="AV7" s="10">
        <v>0</v>
      </c>
      <c r="AW7" s="10">
        <v>0</v>
      </c>
      <c r="AX7" s="10">
        <v>1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6">
        <f t="shared" si="1"/>
        <v>1</v>
      </c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</row>
    <row r="8" spans="1:86" x14ac:dyDescent="0.25">
      <c r="A8" s="7" t="s">
        <v>146</v>
      </c>
      <c r="B8" s="7">
        <v>0</v>
      </c>
      <c r="C8" s="8" t="s">
        <v>353</v>
      </c>
      <c r="D8" s="4" t="s">
        <v>358</v>
      </c>
      <c r="E8" s="4" t="s">
        <v>361</v>
      </c>
      <c r="F8" s="4" t="s">
        <v>182</v>
      </c>
      <c r="G8" s="4" t="s">
        <v>182</v>
      </c>
      <c r="H8" s="4" t="s">
        <v>180</v>
      </c>
      <c r="I8" s="4" t="s">
        <v>374</v>
      </c>
      <c r="J8" s="4" t="s">
        <v>180</v>
      </c>
      <c r="K8" s="1" t="s">
        <v>460</v>
      </c>
      <c r="L8" s="1" t="s">
        <v>461</v>
      </c>
      <c r="M8" s="5" t="s">
        <v>180</v>
      </c>
      <c r="N8" s="4" t="s">
        <v>182</v>
      </c>
      <c r="O8" s="4" t="s">
        <v>182</v>
      </c>
      <c r="P8" s="4" t="s">
        <v>182</v>
      </c>
      <c r="Q8" s="4" t="s">
        <v>182</v>
      </c>
      <c r="R8" s="4" t="s">
        <v>182</v>
      </c>
      <c r="S8" s="4" t="s">
        <v>182</v>
      </c>
      <c r="T8" s="4" t="s">
        <v>182</v>
      </c>
      <c r="U8" s="4" t="s">
        <v>182</v>
      </c>
      <c r="V8" s="4" t="s">
        <v>182</v>
      </c>
      <c r="W8" s="5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1</v>
      </c>
      <c r="AM8" s="4">
        <v>0</v>
      </c>
      <c r="AN8" s="4">
        <v>0</v>
      </c>
      <c r="AO8" s="4">
        <v>0</v>
      </c>
      <c r="AP8" s="4">
        <v>0</v>
      </c>
      <c r="AQ8" s="4">
        <v>1</v>
      </c>
      <c r="AR8" s="4">
        <v>0</v>
      </c>
      <c r="AS8" s="14">
        <f t="shared" si="0"/>
        <v>2</v>
      </c>
      <c r="AT8" s="10">
        <v>0</v>
      </c>
      <c r="AU8" s="10">
        <v>0</v>
      </c>
      <c r="AV8" s="10">
        <v>0</v>
      </c>
      <c r="AW8" s="10">
        <v>1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1</v>
      </c>
      <c r="BD8" s="10">
        <v>0</v>
      </c>
      <c r="BE8" s="10">
        <v>0</v>
      </c>
      <c r="BF8" s="10">
        <v>0</v>
      </c>
      <c r="BG8" s="10">
        <v>0</v>
      </c>
      <c r="BH8" s="10">
        <v>1</v>
      </c>
      <c r="BI8" s="10">
        <v>0</v>
      </c>
      <c r="BJ8" s="10">
        <v>1</v>
      </c>
      <c r="BK8" s="10">
        <v>0</v>
      </c>
      <c r="BL8" s="10">
        <v>0</v>
      </c>
      <c r="BM8" s="10">
        <v>0</v>
      </c>
      <c r="BN8" s="10">
        <v>0</v>
      </c>
      <c r="BO8" s="6">
        <f t="shared" si="1"/>
        <v>4</v>
      </c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</row>
    <row r="9" spans="1:86" x14ac:dyDescent="0.25">
      <c r="A9" s="7" t="s">
        <v>171</v>
      </c>
      <c r="B9" s="7">
        <v>6</v>
      </c>
      <c r="C9" s="8" t="s">
        <v>356</v>
      </c>
      <c r="D9" s="4" t="s">
        <v>359</v>
      </c>
      <c r="E9" s="4" t="s">
        <v>362</v>
      </c>
      <c r="F9" s="4" t="s">
        <v>182</v>
      </c>
      <c r="G9" s="4" t="s">
        <v>182</v>
      </c>
      <c r="H9" s="4" t="s">
        <v>182</v>
      </c>
      <c r="I9" s="4">
        <v>12</v>
      </c>
      <c r="J9" s="4" t="s">
        <v>182</v>
      </c>
      <c r="K9" s="1" t="s">
        <v>635</v>
      </c>
      <c r="L9" s="1" t="s">
        <v>461</v>
      </c>
      <c r="M9" s="5" t="s">
        <v>180</v>
      </c>
      <c r="N9" s="4" t="s">
        <v>180</v>
      </c>
      <c r="O9" s="4" t="s">
        <v>180</v>
      </c>
      <c r="P9" s="4" t="s">
        <v>180</v>
      </c>
      <c r="Q9" s="4" t="s">
        <v>180</v>
      </c>
      <c r="R9" s="4" t="s">
        <v>182</v>
      </c>
      <c r="S9" s="4" t="s">
        <v>180</v>
      </c>
      <c r="T9" s="4" t="s">
        <v>182</v>
      </c>
      <c r="U9" s="4" t="s">
        <v>180</v>
      </c>
      <c r="V9" s="4" t="s">
        <v>182</v>
      </c>
      <c r="W9" s="5">
        <v>6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14">
        <f t="shared" si="0"/>
        <v>0</v>
      </c>
      <c r="AT9" s="10">
        <v>0</v>
      </c>
      <c r="AU9" s="10">
        <v>0</v>
      </c>
      <c r="AV9" s="10">
        <v>0</v>
      </c>
      <c r="AW9" s="10">
        <v>1</v>
      </c>
      <c r="AX9" s="10">
        <v>0</v>
      </c>
      <c r="AY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  <c r="BG9" s="10">
        <v>0</v>
      </c>
      <c r="BH9" s="10">
        <v>0</v>
      </c>
      <c r="BJ9" s="10">
        <v>0</v>
      </c>
      <c r="BK9" s="10">
        <v>0</v>
      </c>
      <c r="BL9" s="10">
        <v>0</v>
      </c>
      <c r="BM9" s="10">
        <v>0</v>
      </c>
      <c r="BN9" s="10">
        <v>0</v>
      </c>
      <c r="BO9" s="6">
        <f t="shared" si="1"/>
        <v>1</v>
      </c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</row>
    <row r="10" spans="1:86" x14ac:dyDescent="0.25">
      <c r="A10" s="7" t="s">
        <v>155</v>
      </c>
      <c r="B10" s="7">
        <v>1</v>
      </c>
      <c r="C10" s="8" t="s">
        <v>353</v>
      </c>
      <c r="D10" s="4" t="s">
        <v>358</v>
      </c>
      <c r="E10" s="4" t="s">
        <v>361</v>
      </c>
      <c r="F10" s="4" t="s">
        <v>182</v>
      </c>
      <c r="G10" s="4" t="s">
        <v>182</v>
      </c>
      <c r="H10" s="4" t="s">
        <v>180</v>
      </c>
      <c r="I10" s="4" t="s">
        <v>373</v>
      </c>
      <c r="J10" s="4" t="s">
        <v>182</v>
      </c>
      <c r="K10" s="1" t="s">
        <v>459</v>
      </c>
      <c r="L10" s="1" t="s">
        <v>458</v>
      </c>
      <c r="M10" s="5" t="s">
        <v>182</v>
      </c>
      <c r="N10" s="4" t="s">
        <v>180</v>
      </c>
      <c r="O10" s="4" t="s">
        <v>182</v>
      </c>
      <c r="P10" s="4" t="s">
        <v>182</v>
      </c>
      <c r="Q10" s="4" t="s">
        <v>182</v>
      </c>
      <c r="R10" s="4" t="s">
        <v>182</v>
      </c>
      <c r="S10" s="4" t="s">
        <v>182</v>
      </c>
      <c r="T10" s="4" t="s">
        <v>182</v>
      </c>
      <c r="U10" s="4" t="s">
        <v>182</v>
      </c>
      <c r="V10" s="4" t="s">
        <v>182</v>
      </c>
      <c r="W10" s="5">
        <v>1</v>
      </c>
      <c r="X10" s="4">
        <v>0</v>
      </c>
      <c r="Y10" s="4">
        <v>0</v>
      </c>
      <c r="Z10" s="4">
        <v>0</v>
      </c>
      <c r="AA10" s="4">
        <v>1</v>
      </c>
      <c r="AB10" s="4">
        <v>0</v>
      </c>
      <c r="AC10" s="4">
        <v>0</v>
      </c>
      <c r="AD10" s="4">
        <v>1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1</v>
      </c>
      <c r="AP10" s="4">
        <v>1</v>
      </c>
      <c r="AQ10" s="4">
        <v>0</v>
      </c>
      <c r="AR10" s="4">
        <v>0</v>
      </c>
      <c r="AS10" s="14">
        <f t="shared" si="0"/>
        <v>5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6">
        <f t="shared" si="1"/>
        <v>0</v>
      </c>
      <c r="BP10" s="4"/>
      <c r="BQ10" s="4"/>
      <c r="BR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</row>
    <row r="11" spans="1:86" x14ac:dyDescent="0.25">
      <c r="A11" s="7" t="s">
        <v>175</v>
      </c>
      <c r="B11" s="7">
        <v>7</v>
      </c>
      <c r="C11" s="8" t="s">
        <v>356</v>
      </c>
      <c r="D11" s="4" t="s">
        <v>358</v>
      </c>
      <c r="E11" s="4" t="s">
        <v>362</v>
      </c>
      <c r="F11" s="4" t="s">
        <v>182</v>
      </c>
      <c r="G11" s="4" t="s">
        <v>180</v>
      </c>
      <c r="I11" s="4" t="s">
        <v>375</v>
      </c>
      <c r="J11" s="4" t="s">
        <v>182</v>
      </c>
      <c r="K11" s="1" t="s">
        <v>635</v>
      </c>
      <c r="L11" s="1" t="s">
        <v>461</v>
      </c>
      <c r="M11" s="5" t="s">
        <v>180</v>
      </c>
      <c r="N11" s="4" t="s">
        <v>180</v>
      </c>
      <c r="O11" s="4" t="s">
        <v>180</v>
      </c>
      <c r="P11" s="4" t="s">
        <v>180</v>
      </c>
      <c r="Q11" s="4" t="s">
        <v>180</v>
      </c>
      <c r="R11" s="4" t="s">
        <v>180</v>
      </c>
      <c r="S11" s="4" t="s">
        <v>180</v>
      </c>
      <c r="T11" s="4" t="s">
        <v>180</v>
      </c>
      <c r="U11" s="4" t="s">
        <v>182</v>
      </c>
      <c r="V11" s="4" t="s">
        <v>182</v>
      </c>
      <c r="W11" s="5">
        <v>7</v>
      </c>
      <c r="X11" s="4">
        <v>1</v>
      </c>
      <c r="Y11" s="4">
        <v>1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1</v>
      </c>
      <c r="AM11" s="4">
        <v>3</v>
      </c>
      <c r="AN11" s="4">
        <v>1</v>
      </c>
      <c r="AO11" s="4">
        <v>1</v>
      </c>
      <c r="AP11" s="4">
        <v>1</v>
      </c>
      <c r="AQ11" s="4">
        <v>1</v>
      </c>
      <c r="AR11" s="4">
        <v>0</v>
      </c>
      <c r="AS11" s="14">
        <f t="shared" si="0"/>
        <v>10</v>
      </c>
      <c r="AT11" s="10">
        <v>1</v>
      </c>
      <c r="AU11" s="10">
        <v>0</v>
      </c>
      <c r="AV11" s="10">
        <v>2</v>
      </c>
      <c r="AW11" s="10">
        <v>2</v>
      </c>
      <c r="AX11" s="10">
        <v>0</v>
      </c>
      <c r="AY11" s="10">
        <v>2</v>
      </c>
      <c r="AZ11" s="10">
        <v>1</v>
      </c>
      <c r="BA11" s="10">
        <v>2</v>
      </c>
      <c r="BB11" s="10">
        <v>0</v>
      </c>
      <c r="BC11" s="10">
        <v>1</v>
      </c>
      <c r="BD11" s="10">
        <v>0</v>
      </c>
      <c r="BE11" s="10">
        <v>1</v>
      </c>
      <c r="BF11" s="10">
        <v>1</v>
      </c>
      <c r="BG11" s="10">
        <v>2</v>
      </c>
      <c r="BH11" s="10">
        <v>0</v>
      </c>
      <c r="BI11" s="10">
        <v>0</v>
      </c>
      <c r="BJ11" s="10">
        <v>0</v>
      </c>
      <c r="BK11" s="10">
        <v>2</v>
      </c>
      <c r="BL11" s="10">
        <v>1</v>
      </c>
      <c r="BM11" s="10">
        <v>0</v>
      </c>
      <c r="BN11" s="10">
        <v>1</v>
      </c>
      <c r="BO11" s="6">
        <f t="shared" si="1"/>
        <v>19</v>
      </c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</row>
    <row r="12" spans="1:86" x14ac:dyDescent="0.25">
      <c r="A12" s="7" t="s">
        <v>147</v>
      </c>
      <c r="B12" s="7">
        <v>0</v>
      </c>
      <c r="C12" s="8" t="s">
        <v>353</v>
      </c>
      <c r="D12" s="4" t="s">
        <v>358</v>
      </c>
      <c r="E12" s="4" t="s">
        <v>361</v>
      </c>
      <c r="F12" s="4" t="s">
        <v>182</v>
      </c>
      <c r="G12" s="4" t="s">
        <v>182</v>
      </c>
      <c r="H12" s="4" t="s">
        <v>182</v>
      </c>
      <c r="I12" s="4" t="s">
        <v>376</v>
      </c>
      <c r="J12" s="4" t="s">
        <v>180</v>
      </c>
      <c r="K12" s="1" t="s">
        <v>396</v>
      </c>
      <c r="L12" s="1" t="s">
        <v>456</v>
      </c>
      <c r="M12" s="5" t="s">
        <v>182</v>
      </c>
      <c r="N12" s="4" t="s">
        <v>182</v>
      </c>
      <c r="O12" s="4" t="s">
        <v>182</v>
      </c>
      <c r="P12" s="4" t="s">
        <v>182</v>
      </c>
      <c r="Q12" s="4" t="s">
        <v>182</v>
      </c>
      <c r="R12" s="4" t="s">
        <v>182</v>
      </c>
      <c r="S12" s="4" t="s">
        <v>182</v>
      </c>
      <c r="T12" s="4" t="s">
        <v>182</v>
      </c>
      <c r="V12" s="4" t="s">
        <v>182</v>
      </c>
      <c r="W12" s="5">
        <v>0</v>
      </c>
      <c r="X12" s="4">
        <v>0</v>
      </c>
      <c r="Y12" s="4">
        <v>1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1</v>
      </c>
      <c r="AN12" s="4">
        <v>0</v>
      </c>
      <c r="AO12" s="4">
        <v>1</v>
      </c>
      <c r="AP12" s="4">
        <v>0</v>
      </c>
      <c r="AQ12" s="4">
        <v>0</v>
      </c>
      <c r="AR12" s="4">
        <v>0</v>
      </c>
      <c r="AS12" s="14">
        <f t="shared" si="0"/>
        <v>3</v>
      </c>
      <c r="AT12" s="10">
        <v>0</v>
      </c>
      <c r="AU12" s="10">
        <v>0</v>
      </c>
      <c r="AV12" s="10">
        <v>0</v>
      </c>
      <c r="AW12" s="10">
        <v>2</v>
      </c>
      <c r="AX12" s="10">
        <v>1</v>
      </c>
      <c r="AY12" s="10">
        <v>0</v>
      </c>
      <c r="AZ12" s="10">
        <v>1</v>
      </c>
      <c r="BA12" s="10">
        <v>0</v>
      </c>
      <c r="BB12" s="10">
        <v>0</v>
      </c>
      <c r="BC12" s="10">
        <v>1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0</v>
      </c>
      <c r="BK12" s="10">
        <v>1</v>
      </c>
      <c r="BL12" s="10">
        <v>0</v>
      </c>
      <c r="BM12" s="10">
        <v>0</v>
      </c>
      <c r="BN12" s="10">
        <v>0</v>
      </c>
      <c r="BO12" s="6">
        <f t="shared" si="1"/>
        <v>6</v>
      </c>
      <c r="BP12" s="4"/>
      <c r="BQ12" s="4"/>
      <c r="BR12" s="4"/>
      <c r="BS12" s="4"/>
      <c r="BT12" s="4"/>
      <c r="BU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</row>
    <row r="13" spans="1:86" x14ac:dyDescent="0.25">
      <c r="A13" s="7" t="s">
        <v>148</v>
      </c>
      <c r="B13" s="7">
        <v>0</v>
      </c>
      <c r="C13" s="8" t="s">
        <v>353</v>
      </c>
      <c r="D13" s="4" t="s">
        <v>359</v>
      </c>
      <c r="E13" s="4" t="s">
        <v>361</v>
      </c>
      <c r="F13" s="4" t="s">
        <v>182</v>
      </c>
      <c r="G13" s="4" t="s">
        <v>182</v>
      </c>
      <c r="H13" s="4" t="s">
        <v>182</v>
      </c>
      <c r="I13" s="4">
        <v>7</v>
      </c>
      <c r="J13" s="4" t="s">
        <v>180</v>
      </c>
      <c r="K13" s="1" t="s">
        <v>397</v>
      </c>
      <c r="L13" s="1" t="s">
        <v>461</v>
      </c>
      <c r="M13" s="5" t="s">
        <v>180</v>
      </c>
      <c r="N13" s="4" t="s">
        <v>182</v>
      </c>
      <c r="O13" s="4" t="s">
        <v>182</v>
      </c>
      <c r="P13" s="4" t="s">
        <v>182</v>
      </c>
      <c r="Q13" s="4" t="s">
        <v>182</v>
      </c>
      <c r="R13" s="4" t="s">
        <v>182</v>
      </c>
      <c r="S13" s="4" t="s">
        <v>182</v>
      </c>
      <c r="T13" s="4" t="s">
        <v>182</v>
      </c>
      <c r="U13" s="4" t="s">
        <v>182</v>
      </c>
      <c r="V13" s="4" t="s">
        <v>182</v>
      </c>
      <c r="W13" s="5">
        <v>0</v>
      </c>
      <c r="X13" s="4">
        <v>1</v>
      </c>
      <c r="Y13" s="4">
        <v>3</v>
      </c>
      <c r="Z13" s="4">
        <v>0</v>
      </c>
      <c r="AA13" s="4">
        <v>0</v>
      </c>
      <c r="AB13" s="4">
        <v>1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1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2</v>
      </c>
      <c r="AR13" s="4">
        <v>0</v>
      </c>
      <c r="AS13" s="14">
        <f t="shared" si="0"/>
        <v>8</v>
      </c>
      <c r="AT13" s="10">
        <v>1</v>
      </c>
      <c r="AU13" s="10">
        <v>2</v>
      </c>
      <c r="AV13" s="10">
        <v>0</v>
      </c>
      <c r="AW13" s="10">
        <v>0</v>
      </c>
      <c r="AX13" s="10">
        <v>2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0</v>
      </c>
      <c r="BN13" s="10">
        <v>0</v>
      </c>
      <c r="BO13" s="6">
        <f t="shared" si="1"/>
        <v>5</v>
      </c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</row>
    <row r="14" spans="1:86" x14ac:dyDescent="0.25">
      <c r="A14" s="7" t="s">
        <v>169</v>
      </c>
      <c r="B14" s="7">
        <v>5</v>
      </c>
      <c r="C14" s="8" t="s">
        <v>356</v>
      </c>
      <c r="D14" s="4" t="s">
        <v>358</v>
      </c>
      <c r="E14" s="4" t="s">
        <v>362</v>
      </c>
      <c r="F14" s="4" t="s">
        <v>182</v>
      </c>
      <c r="G14" s="4" t="s">
        <v>182</v>
      </c>
      <c r="H14" s="4" t="s">
        <v>182</v>
      </c>
      <c r="I14" s="4">
        <v>12</v>
      </c>
      <c r="J14" s="4" t="s">
        <v>182</v>
      </c>
      <c r="K14" s="1" t="s">
        <v>396</v>
      </c>
      <c r="L14" s="1" t="s">
        <v>456</v>
      </c>
      <c r="M14" s="5" t="s">
        <v>180</v>
      </c>
      <c r="N14" s="4" t="s">
        <v>180</v>
      </c>
      <c r="O14" s="4" t="s">
        <v>180</v>
      </c>
      <c r="P14" s="4" t="s">
        <v>180</v>
      </c>
      <c r="Q14" s="4" t="s">
        <v>180</v>
      </c>
      <c r="R14" s="4" t="s">
        <v>182</v>
      </c>
      <c r="S14" s="4" t="s">
        <v>182</v>
      </c>
      <c r="T14" s="4" t="s">
        <v>182</v>
      </c>
      <c r="U14" s="4" t="s">
        <v>182</v>
      </c>
      <c r="V14" s="4" t="s">
        <v>180</v>
      </c>
      <c r="W14" s="5">
        <v>5</v>
      </c>
      <c r="X14" s="4">
        <v>1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11">
        <v>1</v>
      </c>
      <c r="AM14" s="4">
        <v>0</v>
      </c>
      <c r="AN14" s="4">
        <v>1</v>
      </c>
      <c r="AO14" s="4">
        <v>1</v>
      </c>
      <c r="AP14" s="4">
        <v>0</v>
      </c>
      <c r="AQ14" s="4">
        <v>0</v>
      </c>
      <c r="AR14" s="4">
        <v>0</v>
      </c>
      <c r="AS14" s="14">
        <f t="shared" si="0"/>
        <v>4</v>
      </c>
      <c r="AT14" s="10">
        <v>2</v>
      </c>
      <c r="AU14" s="10">
        <v>2</v>
      </c>
      <c r="AV14" s="10">
        <v>1</v>
      </c>
      <c r="AW14" s="10">
        <v>3</v>
      </c>
      <c r="AX14" s="10">
        <v>3</v>
      </c>
      <c r="AY14" s="10">
        <v>2</v>
      </c>
      <c r="AZ14" s="10">
        <v>2</v>
      </c>
      <c r="BA14" s="10">
        <v>0</v>
      </c>
      <c r="BB14" s="10">
        <v>1</v>
      </c>
      <c r="BC14" s="10">
        <v>3</v>
      </c>
      <c r="BD14" s="10">
        <v>0</v>
      </c>
      <c r="BE14" s="10">
        <v>1</v>
      </c>
      <c r="BF14" s="10">
        <v>2</v>
      </c>
      <c r="BG14" s="10">
        <v>0</v>
      </c>
      <c r="BH14" s="10">
        <v>1</v>
      </c>
      <c r="BI14" s="10">
        <v>0</v>
      </c>
      <c r="BJ14" s="10">
        <v>2</v>
      </c>
      <c r="BK14" s="10">
        <v>1</v>
      </c>
      <c r="BL14" s="10">
        <v>2</v>
      </c>
      <c r="BM14" s="10">
        <v>1</v>
      </c>
      <c r="BN14" s="10">
        <v>1</v>
      </c>
      <c r="BO14" s="6">
        <f t="shared" si="1"/>
        <v>30</v>
      </c>
      <c r="BP14" s="4"/>
      <c r="BQ14" s="4"/>
      <c r="BR14" s="4"/>
      <c r="BS14" s="4"/>
      <c r="BT14" s="4"/>
      <c r="BU14" s="4"/>
      <c r="BV14" s="4"/>
      <c r="BW14" s="4"/>
      <c r="CC14" s="4"/>
      <c r="CD14" s="4"/>
      <c r="CE14" s="4"/>
      <c r="CF14" s="4"/>
      <c r="CG14" s="4"/>
      <c r="CH14" s="4"/>
    </row>
    <row r="15" spans="1:86" ht="31.5" x14ac:dyDescent="0.25">
      <c r="A15" s="7" t="s">
        <v>172</v>
      </c>
      <c r="B15" s="7">
        <v>6</v>
      </c>
      <c r="C15" s="8" t="s">
        <v>356</v>
      </c>
      <c r="D15" s="4" t="s">
        <v>358</v>
      </c>
      <c r="E15" s="4" t="s">
        <v>361</v>
      </c>
      <c r="F15" s="4" t="s">
        <v>182</v>
      </c>
      <c r="G15" s="4" t="s">
        <v>182</v>
      </c>
      <c r="H15" s="4" t="s">
        <v>180</v>
      </c>
      <c r="I15" s="4" t="s">
        <v>377</v>
      </c>
      <c r="J15" s="4" t="s">
        <v>180</v>
      </c>
      <c r="K15" s="1" t="s">
        <v>636</v>
      </c>
      <c r="L15" s="1" t="s">
        <v>456</v>
      </c>
      <c r="M15" s="5" t="s">
        <v>180</v>
      </c>
      <c r="N15" s="4" t="s">
        <v>180</v>
      </c>
      <c r="O15" s="4" t="s">
        <v>180</v>
      </c>
      <c r="P15" s="4" t="s">
        <v>180</v>
      </c>
      <c r="Q15" s="4" t="s">
        <v>180</v>
      </c>
      <c r="R15" s="4" t="s">
        <v>182</v>
      </c>
      <c r="S15" s="4" t="s">
        <v>182</v>
      </c>
      <c r="T15" s="4" t="s">
        <v>180</v>
      </c>
      <c r="U15" s="4" t="s">
        <v>182</v>
      </c>
      <c r="V15" s="4" t="s">
        <v>180</v>
      </c>
      <c r="W15" s="5">
        <v>6</v>
      </c>
      <c r="X15" s="4">
        <v>1</v>
      </c>
      <c r="Y15" s="4">
        <v>2</v>
      </c>
      <c r="Z15" s="4">
        <v>2</v>
      </c>
      <c r="AA15" s="4">
        <v>2</v>
      </c>
      <c r="AB15" s="4">
        <v>2</v>
      </c>
      <c r="AC15" s="4">
        <v>0</v>
      </c>
      <c r="AD15" s="4">
        <v>2</v>
      </c>
      <c r="AE15" s="4">
        <v>2</v>
      </c>
      <c r="AF15" s="4">
        <v>0</v>
      </c>
      <c r="AG15" s="4">
        <v>1</v>
      </c>
      <c r="AH15" s="4">
        <v>0</v>
      </c>
      <c r="AI15" s="4">
        <v>1</v>
      </c>
      <c r="AJ15" s="4">
        <v>2</v>
      </c>
      <c r="AK15" s="4">
        <v>2</v>
      </c>
      <c r="AL15" s="4">
        <v>2</v>
      </c>
      <c r="AM15" s="4">
        <v>2</v>
      </c>
      <c r="AN15" s="4">
        <v>1</v>
      </c>
      <c r="AO15" s="4">
        <v>1</v>
      </c>
      <c r="AP15" s="4">
        <v>2</v>
      </c>
      <c r="AQ15" s="4">
        <v>1</v>
      </c>
      <c r="AR15" s="4">
        <v>1</v>
      </c>
      <c r="AS15" s="14">
        <f t="shared" si="0"/>
        <v>29</v>
      </c>
      <c r="AT15" s="10" t="s">
        <v>462</v>
      </c>
      <c r="AU15" s="10" t="s">
        <v>462</v>
      </c>
      <c r="AV15" s="10" t="s">
        <v>462</v>
      </c>
      <c r="AW15" s="10" t="s">
        <v>462</v>
      </c>
      <c r="AX15" s="10" t="s">
        <v>463</v>
      </c>
      <c r="AY15" s="10" t="s">
        <v>462</v>
      </c>
      <c r="AZ15" s="10" t="s">
        <v>462</v>
      </c>
      <c r="BA15" s="10" t="s">
        <v>462</v>
      </c>
      <c r="BB15" s="10" t="s">
        <v>462</v>
      </c>
      <c r="BC15" s="10" t="s">
        <v>463</v>
      </c>
      <c r="BD15" s="10" t="s">
        <v>462</v>
      </c>
      <c r="BE15" s="10" t="s">
        <v>462</v>
      </c>
      <c r="BF15" s="10" t="s">
        <v>462</v>
      </c>
      <c r="BG15" s="10" t="s">
        <v>462</v>
      </c>
      <c r="BH15" s="10" t="s">
        <v>462</v>
      </c>
      <c r="BI15" s="10" t="s">
        <v>462</v>
      </c>
      <c r="BJ15" s="10" t="s">
        <v>462</v>
      </c>
      <c r="BK15" s="10" t="s">
        <v>462</v>
      </c>
      <c r="BL15" s="10" t="s">
        <v>462</v>
      </c>
      <c r="BM15" s="10" t="s">
        <v>462</v>
      </c>
      <c r="BN15" s="10" t="s">
        <v>462</v>
      </c>
      <c r="BO15" s="6">
        <f t="shared" si="1"/>
        <v>0</v>
      </c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</row>
    <row r="16" spans="1:86" ht="31.5" x14ac:dyDescent="0.25">
      <c r="A16" s="7" t="s">
        <v>149</v>
      </c>
      <c r="B16" s="7">
        <v>0</v>
      </c>
      <c r="C16" s="8" t="s">
        <v>353</v>
      </c>
      <c r="D16" s="4" t="s">
        <v>358</v>
      </c>
      <c r="E16" s="4" t="s">
        <v>362</v>
      </c>
      <c r="F16" s="4" t="s">
        <v>182</v>
      </c>
      <c r="G16" s="4" t="s">
        <v>182</v>
      </c>
      <c r="H16" s="4" t="s">
        <v>182</v>
      </c>
      <c r="I16" s="4">
        <v>12</v>
      </c>
      <c r="J16" s="4" t="s">
        <v>182</v>
      </c>
      <c r="K16" s="1" t="s">
        <v>459</v>
      </c>
      <c r="L16" s="1" t="s">
        <v>458</v>
      </c>
      <c r="M16" s="5" t="s">
        <v>182</v>
      </c>
      <c r="N16" s="4" t="s">
        <v>182</v>
      </c>
      <c r="O16" s="4" t="s">
        <v>182</v>
      </c>
      <c r="P16" s="4" t="s">
        <v>182</v>
      </c>
      <c r="Q16" s="4" t="s">
        <v>182</v>
      </c>
      <c r="R16" s="4" t="s">
        <v>182</v>
      </c>
      <c r="S16" s="4" t="s">
        <v>182</v>
      </c>
      <c r="T16" s="4" t="s">
        <v>182</v>
      </c>
      <c r="U16" s="4" t="s">
        <v>182</v>
      </c>
      <c r="V16" s="4" t="s">
        <v>182</v>
      </c>
      <c r="W16" s="5">
        <v>0</v>
      </c>
      <c r="X16" s="4">
        <v>1</v>
      </c>
      <c r="Y16" s="4">
        <v>0</v>
      </c>
      <c r="Z16" s="4">
        <v>2</v>
      </c>
      <c r="AA16" s="4">
        <v>3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1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14">
        <f t="shared" si="0"/>
        <v>7</v>
      </c>
      <c r="AT16" s="10" t="s">
        <v>462</v>
      </c>
      <c r="AU16" s="10" t="s">
        <v>462</v>
      </c>
      <c r="AV16" s="10" t="s">
        <v>462</v>
      </c>
      <c r="AX16" s="10" t="s">
        <v>462</v>
      </c>
      <c r="AY16" s="10" t="s">
        <v>462</v>
      </c>
      <c r="AZ16" s="10" t="s">
        <v>462</v>
      </c>
      <c r="BA16" s="10" t="s">
        <v>462</v>
      </c>
      <c r="BB16" s="10" t="s">
        <v>462</v>
      </c>
      <c r="BC16" s="10" t="s">
        <v>462</v>
      </c>
      <c r="BD16" s="10" t="s">
        <v>462</v>
      </c>
      <c r="BE16" s="10" t="s">
        <v>462</v>
      </c>
      <c r="BF16" s="10" t="s">
        <v>462</v>
      </c>
      <c r="BG16" s="10" t="s">
        <v>462</v>
      </c>
      <c r="BH16" s="10" t="s">
        <v>462</v>
      </c>
      <c r="BI16" s="10" t="s">
        <v>462</v>
      </c>
      <c r="BL16" s="10" t="s">
        <v>462</v>
      </c>
      <c r="BM16" s="10" t="s">
        <v>462</v>
      </c>
      <c r="BN16" s="10" t="s">
        <v>462</v>
      </c>
      <c r="BO16" s="6">
        <f t="shared" si="1"/>
        <v>0</v>
      </c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</row>
    <row r="17" spans="1:86" x14ac:dyDescent="0.25">
      <c r="A17" s="7" t="s">
        <v>166</v>
      </c>
      <c r="B17" s="7">
        <v>4</v>
      </c>
      <c r="C17" s="8" t="s">
        <v>356</v>
      </c>
      <c r="D17" s="4" t="s">
        <v>359</v>
      </c>
      <c r="E17" s="4" t="s">
        <v>364</v>
      </c>
      <c r="F17" s="4" t="s">
        <v>180</v>
      </c>
      <c r="G17" s="4" t="s">
        <v>182</v>
      </c>
      <c r="H17" s="4" t="s">
        <v>182</v>
      </c>
      <c r="I17" s="4" t="s">
        <v>378</v>
      </c>
      <c r="J17" s="4" t="s">
        <v>180</v>
      </c>
      <c r="K17" s="1" t="s">
        <v>593</v>
      </c>
      <c r="L17" s="1" t="s">
        <v>456</v>
      </c>
      <c r="M17" s="5" t="s">
        <v>182</v>
      </c>
      <c r="N17" s="4" t="s">
        <v>180</v>
      </c>
      <c r="O17" s="4" t="s">
        <v>182</v>
      </c>
      <c r="P17" s="4" t="s">
        <v>180</v>
      </c>
      <c r="Q17" s="4" t="s">
        <v>180</v>
      </c>
      <c r="R17" s="4" t="s">
        <v>182</v>
      </c>
      <c r="S17" s="4" t="s">
        <v>182</v>
      </c>
      <c r="T17" s="4" t="s">
        <v>182</v>
      </c>
      <c r="U17" s="4" t="s">
        <v>180</v>
      </c>
      <c r="V17" s="4" t="s">
        <v>182</v>
      </c>
      <c r="W17" s="5">
        <v>4</v>
      </c>
      <c r="X17" s="4">
        <v>0</v>
      </c>
      <c r="Y17" s="4">
        <v>0</v>
      </c>
      <c r="Z17" s="4">
        <v>0</v>
      </c>
      <c r="AA17" s="4">
        <v>1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1</v>
      </c>
      <c r="AN17" s="4">
        <v>0</v>
      </c>
      <c r="AO17" s="4">
        <v>0</v>
      </c>
      <c r="AP17" s="4">
        <v>0</v>
      </c>
      <c r="AQ17" s="4">
        <v>1</v>
      </c>
      <c r="AR17" s="4">
        <v>0</v>
      </c>
      <c r="AS17" s="14">
        <f t="shared" si="0"/>
        <v>3</v>
      </c>
      <c r="AT17" s="10">
        <v>0</v>
      </c>
      <c r="AU17" s="10">
        <v>0</v>
      </c>
      <c r="AV17" s="10">
        <v>1</v>
      </c>
      <c r="AW17" s="10">
        <v>2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1</v>
      </c>
      <c r="BD17" s="10">
        <v>0</v>
      </c>
      <c r="BE17" s="10">
        <v>1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6">
        <f t="shared" si="1"/>
        <v>5</v>
      </c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</row>
    <row r="18" spans="1:86" x14ac:dyDescent="0.25">
      <c r="A18" s="7" t="s">
        <v>150</v>
      </c>
      <c r="B18" s="7">
        <v>0</v>
      </c>
      <c r="C18" s="8" t="s">
        <v>353</v>
      </c>
      <c r="D18" s="4" t="s">
        <v>358</v>
      </c>
      <c r="E18" s="4" t="s">
        <v>361</v>
      </c>
      <c r="F18" s="4" t="s">
        <v>182</v>
      </c>
      <c r="G18" s="4" t="s">
        <v>182</v>
      </c>
      <c r="H18" s="4" t="s">
        <v>180</v>
      </c>
      <c r="I18" s="4" t="s">
        <v>379</v>
      </c>
      <c r="J18" s="4" t="s">
        <v>182</v>
      </c>
      <c r="K18" s="1" t="s">
        <v>459</v>
      </c>
      <c r="L18" s="1" t="s">
        <v>458</v>
      </c>
      <c r="M18" s="5" t="s">
        <v>182</v>
      </c>
      <c r="N18" s="4" t="s">
        <v>182</v>
      </c>
      <c r="O18" s="4" t="s">
        <v>182</v>
      </c>
      <c r="P18" s="4" t="s">
        <v>182</v>
      </c>
      <c r="Q18" s="4" t="s">
        <v>182</v>
      </c>
      <c r="R18" s="4" t="s">
        <v>182</v>
      </c>
      <c r="S18" s="4" t="s">
        <v>182</v>
      </c>
      <c r="T18" s="4" t="s">
        <v>182</v>
      </c>
      <c r="U18" s="4" t="s">
        <v>182</v>
      </c>
      <c r="V18" s="4" t="s">
        <v>182</v>
      </c>
      <c r="W18" s="5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1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3</v>
      </c>
      <c r="AN18" s="4">
        <v>0</v>
      </c>
      <c r="AO18" s="4">
        <v>0</v>
      </c>
      <c r="AP18" s="4">
        <v>0</v>
      </c>
      <c r="AQ18" s="4">
        <v>0</v>
      </c>
      <c r="AR18" s="4">
        <v>2</v>
      </c>
      <c r="AS18" s="14">
        <f t="shared" si="0"/>
        <v>6</v>
      </c>
      <c r="AT18" s="10">
        <v>0</v>
      </c>
      <c r="AU18" s="10">
        <v>1</v>
      </c>
      <c r="AV18" s="10">
        <v>0</v>
      </c>
      <c r="AW18" s="10">
        <v>1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1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6">
        <f t="shared" si="1"/>
        <v>3</v>
      </c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</row>
    <row r="19" spans="1:86" x14ac:dyDescent="0.25">
      <c r="A19" s="7" t="s">
        <v>156</v>
      </c>
      <c r="B19" s="7">
        <v>1</v>
      </c>
      <c r="C19" s="8" t="s">
        <v>353</v>
      </c>
      <c r="D19" s="4" t="s">
        <v>358</v>
      </c>
      <c r="E19" s="4" t="s">
        <v>363</v>
      </c>
      <c r="F19" s="4" t="s">
        <v>182</v>
      </c>
      <c r="G19" s="4" t="s">
        <v>182</v>
      </c>
      <c r="H19" s="4" t="s">
        <v>180</v>
      </c>
      <c r="I19" s="4" t="s">
        <v>380</v>
      </c>
      <c r="J19" s="4" t="s">
        <v>180</v>
      </c>
      <c r="K19" s="1" t="s">
        <v>459</v>
      </c>
      <c r="L19" s="1" t="s">
        <v>458</v>
      </c>
      <c r="M19" s="5" t="s">
        <v>180</v>
      </c>
      <c r="N19" s="4" t="s">
        <v>180</v>
      </c>
      <c r="O19" s="4" t="s">
        <v>182</v>
      </c>
      <c r="P19" s="4" t="s">
        <v>182</v>
      </c>
      <c r="Q19" s="4" t="s">
        <v>182</v>
      </c>
      <c r="R19" s="4" t="s">
        <v>182</v>
      </c>
      <c r="S19" s="4" t="s">
        <v>182</v>
      </c>
      <c r="T19" s="4" t="s">
        <v>182</v>
      </c>
      <c r="U19" s="4" t="s">
        <v>182</v>
      </c>
      <c r="V19" s="4" t="s">
        <v>182</v>
      </c>
      <c r="W19" s="5">
        <v>1</v>
      </c>
      <c r="X19" s="4">
        <v>1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1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14">
        <f t="shared" si="0"/>
        <v>2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6">
        <f t="shared" si="1"/>
        <v>0</v>
      </c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</row>
    <row r="20" spans="1:86" x14ac:dyDescent="0.25">
      <c r="A20" s="7" t="s">
        <v>163</v>
      </c>
      <c r="B20" s="7">
        <v>2</v>
      </c>
      <c r="C20" s="8" t="s">
        <v>353</v>
      </c>
      <c r="D20" s="4" t="s">
        <v>358</v>
      </c>
      <c r="E20" s="4" t="s">
        <v>362</v>
      </c>
      <c r="F20" s="4" t="s">
        <v>182</v>
      </c>
      <c r="G20" s="4" t="s">
        <v>182</v>
      </c>
      <c r="H20" s="4" t="s">
        <v>182</v>
      </c>
      <c r="I20" s="4">
        <v>12</v>
      </c>
      <c r="J20" s="4" t="s">
        <v>182</v>
      </c>
      <c r="K20" s="1" t="s">
        <v>637</v>
      </c>
      <c r="L20" s="1" t="s">
        <v>461</v>
      </c>
      <c r="M20" s="5" t="s">
        <v>180</v>
      </c>
      <c r="N20" s="4" t="s">
        <v>182</v>
      </c>
      <c r="O20" s="4" t="s">
        <v>182</v>
      </c>
      <c r="P20" s="4" t="s">
        <v>182</v>
      </c>
      <c r="Q20" s="4" t="s">
        <v>182</v>
      </c>
      <c r="R20" s="4" t="s">
        <v>182</v>
      </c>
      <c r="S20" s="4" t="s">
        <v>182</v>
      </c>
      <c r="T20" s="4" t="s">
        <v>180</v>
      </c>
      <c r="U20" s="4" t="s">
        <v>182</v>
      </c>
      <c r="V20" s="4" t="s">
        <v>180</v>
      </c>
      <c r="W20" s="5">
        <v>2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2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14">
        <f t="shared" si="0"/>
        <v>2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1</v>
      </c>
      <c r="BD20" s="10">
        <v>0</v>
      </c>
      <c r="BE20" s="10">
        <v>0</v>
      </c>
      <c r="BF20" s="10">
        <v>1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6">
        <f t="shared" si="1"/>
        <v>2</v>
      </c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</row>
    <row r="21" spans="1:86" x14ac:dyDescent="0.25">
      <c r="A21" s="7" t="s">
        <v>157</v>
      </c>
      <c r="B21" s="7">
        <v>1</v>
      </c>
      <c r="C21" s="8" t="s">
        <v>353</v>
      </c>
      <c r="D21" s="4" t="s">
        <v>359</v>
      </c>
      <c r="E21" s="4" t="s">
        <v>361</v>
      </c>
      <c r="F21" s="4" t="s">
        <v>180</v>
      </c>
      <c r="G21" s="4" t="s">
        <v>182</v>
      </c>
      <c r="H21" s="4" t="s">
        <v>180</v>
      </c>
      <c r="I21" s="4" t="s">
        <v>381</v>
      </c>
      <c r="J21" s="4" t="s">
        <v>180</v>
      </c>
      <c r="K21" s="1" t="s">
        <v>459</v>
      </c>
      <c r="L21" s="1" t="s">
        <v>458</v>
      </c>
      <c r="M21" s="5" t="s">
        <v>180</v>
      </c>
      <c r="N21" s="4" t="s">
        <v>182</v>
      </c>
      <c r="O21" s="4" t="s">
        <v>182</v>
      </c>
      <c r="P21" s="4" t="s">
        <v>180</v>
      </c>
      <c r="Q21" s="4" t="s">
        <v>182</v>
      </c>
      <c r="R21" s="4" t="s">
        <v>182</v>
      </c>
      <c r="S21" s="4" t="s">
        <v>182</v>
      </c>
      <c r="T21" s="4" t="s">
        <v>182</v>
      </c>
      <c r="U21" s="4" t="s">
        <v>182</v>
      </c>
      <c r="V21" s="4" t="s">
        <v>182</v>
      </c>
      <c r="W21" s="5">
        <v>1</v>
      </c>
      <c r="X21" s="4">
        <v>0</v>
      </c>
      <c r="Y21" s="4">
        <v>1</v>
      </c>
      <c r="Z21" s="4">
        <v>2</v>
      </c>
      <c r="AA21" s="4">
        <v>0</v>
      </c>
      <c r="AB21" s="4">
        <v>1</v>
      </c>
      <c r="AC21" s="4">
        <v>0</v>
      </c>
      <c r="AD21" s="4">
        <v>2</v>
      </c>
      <c r="AE21" s="4">
        <v>0</v>
      </c>
      <c r="AF21" s="4">
        <v>0</v>
      </c>
      <c r="AG21" s="4">
        <v>0</v>
      </c>
      <c r="AH21" s="4">
        <v>1</v>
      </c>
      <c r="AI21" s="4">
        <v>0</v>
      </c>
      <c r="AJ21" s="4">
        <v>0</v>
      </c>
      <c r="AK21" s="4">
        <v>0</v>
      </c>
      <c r="AL21" s="4">
        <v>0</v>
      </c>
      <c r="AM21" s="4">
        <v>1</v>
      </c>
      <c r="AN21" s="4">
        <v>1</v>
      </c>
      <c r="AO21" s="4">
        <v>0</v>
      </c>
      <c r="AP21" s="4">
        <v>0</v>
      </c>
      <c r="AQ21" s="4">
        <v>0</v>
      </c>
      <c r="AR21" s="4">
        <v>0</v>
      </c>
      <c r="AS21" s="14">
        <f t="shared" si="0"/>
        <v>9</v>
      </c>
      <c r="AT21" s="10">
        <v>1</v>
      </c>
      <c r="AU21" s="10">
        <v>2</v>
      </c>
      <c r="AV21" s="10">
        <v>0</v>
      </c>
      <c r="AW21" s="10">
        <v>2</v>
      </c>
      <c r="AX21" s="10">
        <v>1</v>
      </c>
      <c r="AY21" s="10">
        <v>0</v>
      </c>
      <c r="AZ21" s="10">
        <v>0</v>
      </c>
      <c r="BA21" s="10">
        <v>0</v>
      </c>
      <c r="BB21" s="10">
        <v>0</v>
      </c>
      <c r="BC21" s="10">
        <v>1</v>
      </c>
      <c r="BD21" s="10">
        <v>0</v>
      </c>
      <c r="BE21" s="10">
        <v>1</v>
      </c>
      <c r="BF21" s="10">
        <v>0</v>
      </c>
      <c r="BG21" s="10">
        <v>0</v>
      </c>
      <c r="BH21" s="10">
        <v>0</v>
      </c>
      <c r="BI21" s="10">
        <v>0</v>
      </c>
      <c r="BJ21" s="10">
        <v>1</v>
      </c>
      <c r="BK21" s="10">
        <v>0</v>
      </c>
      <c r="BL21" s="10">
        <v>0</v>
      </c>
      <c r="BM21" s="10">
        <v>0</v>
      </c>
      <c r="BN21" s="10">
        <v>0</v>
      </c>
      <c r="BO21" s="6">
        <f t="shared" si="1"/>
        <v>9</v>
      </c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</row>
    <row r="22" spans="1:86" ht="31.5" x14ac:dyDescent="0.25">
      <c r="A22" s="7" t="s">
        <v>167</v>
      </c>
      <c r="B22" s="7">
        <v>4</v>
      </c>
      <c r="C22" s="8" t="s">
        <v>356</v>
      </c>
      <c r="D22" s="4" t="s">
        <v>359</v>
      </c>
      <c r="E22" s="4" t="s">
        <v>362</v>
      </c>
      <c r="F22" s="4" t="s">
        <v>182</v>
      </c>
      <c r="G22" s="4" t="s">
        <v>182</v>
      </c>
      <c r="H22" s="4" t="s">
        <v>182</v>
      </c>
      <c r="I22" s="4">
        <v>8</v>
      </c>
      <c r="J22" s="4" t="s">
        <v>182</v>
      </c>
      <c r="K22" s="1" t="s">
        <v>397</v>
      </c>
      <c r="L22" s="1" t="s">
        <v>461</v>
      </c>
      <c r="M22" s="5" t="s">
        <v>180</v>
      </c>
      <c r="N22" s="4" t="s">
        <v>180</v>
      </c>
      <c r="O22" s="4" t="s">
        <v>180</v>
      </c>
      <c r="P22" s="4" t="s">
        <v>182</v>
      </c>
      <c r="Q22" s="4" t="s">
        <v>182</v>
      </c>
      <c r="R22" s="4" t="s">
        <v>182</v>
      </c>
      <c r="S22" s="4" t="s">
        <v>180</v>
      </c>
      <c r="T22" s="4" t="s">
        <v>182</v>
      </c>
      <c r="U22" s="4" t="s">
        <v>182</v>
      </c>
      <c r="V22" s="4" t="s">
        <v>180</v>
      </c>
      <c r="W22" s="5">
        <v>4</v>
      </c>
      <c r="X22" s="4">
        <v>1</v>
      </c>
      <c r="Y22" s="4">
        <v>1</v>
      </c>
      <c r="Z22" s="4">
        <v>0</v>
      </c>
      <c r="AA22" s="4">
        <v>1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1</v>
      </c>
      <c r="AI22" s="4">
        <v>1</v>
      </c>
      <c r="AJ22" s="4">
        <v>0</v>
      </c>
      <c r="AK22" s="4">
        <v>0</v>
      </c>
      <c r="AL22" s="4">
        <v>0</v>
      </c>
      <c r="AM22" s="4">
        <v>0</v>
      </c>
      <c r="AN22" s="4">
        <v>2</v>
      </c>
      <c r="AO22" s="4">
        <v>1</v>
      </c>
      <c r="AP22" s="4">
        <v>1</v>
      </c>
      <c r="AQ22" s="4">
        <v>1</v>
      </c>
      <c r="AR22" s="4">
        <v>1</v>
      </c>
      <c r="AS22" s="14">
        <f t="shared" si="0"/>
        <v>11</v>
      </c>
      <c r="AT22" s="10" t="s">
        <v>463</v>
      </c>
      <c r="AU22" s="10">
        <v>1</v>
      </c>
      <c r="AV22" s="10">
        <v>0</v>
      </c>
      <c r="AW22" s="10">
        <v>2</v>
      </c>
      <c r="AX22" s="10">
        <v>1</v>
      </c>
      <c r="AY22" s="10">
        <v>0</v>
      </c>
      <c r="AZ22" s="10">
        <v>0</v>
      </c>
      <c r="BA22" s="10">
        <v>1</v>
      </c>
      <c r="BB22" s="10">
        <v>1</v>
      </c>
      <c r="BC22" s="10">
        <v>2</v>
      </c>
      <c r="BD22" s="10">
        <v>0</v>
      </c>
      <c r="BE22" s="10">
        <v>0</v>
      </c>
      <c r="BF22" s="10">
        <v>1</v>
      </c>
      <c r="BG22" s="10">
        <v>0</v>
      </c>
      <c r="BH22" s="10">
        <v>0</v>
      </c>
      <c r="BI22" s="10">
        <v>0</v>
      </c>
      <c r="BJ22" s="10">
        <v>1</v>
      </c>
      <c r="BK22" s="10">
        <v>0</v>
      </c>
      <c r="BL22" s="10" t="s">
        <v>462</v>
      </c>
      <c r="BM22" s="10">
        <v>2</v>
      </c>
      <c r="BN22" s="10">
        <v>1</v>
      </c>
      <c r="BO22" s="6">
        <f t="shared" si="1"/>
        <v>13</v>
      </c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</row>
    <row r="23" spans="1:86" x14ac:dyDescent="0.25">
      <c r="A23" s="7" t="s">
        <v>158</v>
      </c>
      <c r="B23" s="7">
        <v>1</v>
      </c>
      <c r="C23" s="8" t="s">
        <v>353</v>
      </c>
      <c r="D23" s="4" t="s">
        <v>359</v>
      </c>
      <c r="E23" s="4" t="s">
        <v>363</v>
      </c>
      <c r="F23" s="4" t="s">
        <v>182</v>
      </c>
      <c r="G23" s="4" t="s">
        <v>182</v>
      </c>
      <c r="H23" s="4" t="s">
        <v>180</v>
      </c>
      <c r="I23" s="4" t="s">
        <v>382</v>
      </c>
      <c r="J23" s="4" t="s">
        <v>182</v>
      </c>
      <c r="K23" s="1" t="s">
        <v>459</v>
      </c>
      <c r="L23" s="1" t="s">
        <v>458</v>
      </c>
      <c r="M23" s="5" t="s">
        <v>182</v>
      </c>
      <c r="N23" s="4" t="s">
        <v>182</v>
      </c>
      <c r="O23" s="4" t="s">
        <v>182</v>
      </c>
      <c r="P23" s="4" t="s">
        <v>182</v>
      </c>
      <c r="Q23" s="4" t="s">
        <v>182</v>
      </c>
      <c r="R23" s="4" t="s">
        <v>182</v>
      </c>
      <c r="S23" s="4" t="s">
        <v>182</v>
      </c>
      <c r="T23" s="4" t="s">
        <v>182</v>
      </c>
      <c r="U23" s="4" t="s">
        <v>180</v>
      </c>
      <c r="V23" s="4" t="s">
        <v>182</v>
      </c>
      <c r="W23" s="5">
        <v>1</v>
      </c>
      <c r="X23" s="4">
        <v>0</v>
      </c>
      <c r="Y23" s="4">
        <v>0</v>
      </c>
      <c r="Z23" s="4">
        <v>0</v>
      </c>
      <c r="AA23" s="4">
        <v>0</v>
      </c>
      <c r="AB23" s="4">
        <v>1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1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14">
        <f t="shared" si="0"/>
        <v>2</v>
      </c>
      <c r="AT23" s="10">
        <v>1</v>
      </c>
      <c r="AU23" s="10">
        <v>0</v>
      </c>
      <c r="AV23" s="10">
        <v>1</v>
      </c>
      <c r="AW23" s="10">
        <v>0</v>
      </c>
      <c r="AX23" s="10">
        <v>0</v>
      </c>
      <c r="AY23" s="10">
        <v>0</v>
      </c>
      <c r="AZ23" s="10">
        <v>0</v>
      </c>
      <c r="BA23" s="10">
        <v>1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  <c r="BG23" s="10">
        <v>0</v>
      </c>
      <c r="BH23" s="10">
        <v>0</v>
      </c>
      <c r="BI23" s="10">
        <v>0</v>
      </c>
      <c r="BJ23" s="10">
        <v>0</v>
      </c>
      <c r="BK23" s="10">
        <v>1</v>
      </c>
      <c r="BL23" s="10">
        <v>0</v>
      </c>
      <c r="BM23" s="10">
        <v>0</v>
      </c>
      <c r="BN23" s="10">
        <v>0</v>
      </c>
      <c r="BO23" s="6">
        <f t="shared" si="1"/>
        <v>4</v>
      </c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</row>
    <row r="24" spans="1:86" x14ac:dyDescent="0.25">
      <c r="A24" s="7" t="s">
        <v>151</v>
      </c>
      <c r="B24" s="7">
        <v>0</v>
      </c>
      <c r="C24" s="8" t="s">
        <v>353</v>
      </c>
      <c r="D24" s="4" t="s">
        <v>359</v>
      </c>
      <c r="E24" s="4" t="s">
        <v>361</v>
      </c>
      <c r="F24" s="4" t="s">
        <v>180</v>
      </c>
      <c r="G24" s="4" t="s">
        <v>182</v>
      </c>
      <c r="H24" s="4" t="s">
        <v>180</v>
      </c>
      <c r="I24" s="4" t="s">
        <v>384</v>
      </c>
      <c r="J24" s="4" t="s">
        <v>182</v>
      </c>
      <c r="K24" s="1" t="s">
        <v>459</v>
      </c>
      <c r="L24" s="1" t="s">
        <v>458</v>
      </c>
      <c r="M24" s="5" t="s">
        <v>182</v>
      </c>
      <c r="N24" s="4" t="s">
        <v>182</v>
      </c>
      <c r="O24" s="4" t="s">
        <v>182</v>
      </c>
      <c r="P24" s="4" t="s">
        <v>182</v>
      </c>
      <c r="Q24" s="4" t="s">
        <v>182</v>
      </c>
      <c r="R24" s="4" t="s">
        <v>182</v>
      </c>
      <c r="S24" s="4" t="s">
        <v>182</v>
      </c>
      <c r="T24" s="4" t="s">
        <v>182</v>
      </c>
      <c r="U24" s="4" t="s">
        <v>182</v>
      </c>
      <c r="V24" s="4" t="s">
        <v>182</v>
      </c>
      <c r="W24" s="5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14">
        <f t="shared" si="0"/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6">
        <f t="shared" si="1"/>
        <v>0</v>
      </c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</row>
    <row r="25" spans="1:86" x14ac:dyDescent="0.25">
      <c r="A25" s="7" t="s">
        <v>152</v>
      </c>
      <c r="B25" s="7">
        <v>0</v>
      </c>
      <c r="C25" s="8" t="s">
        <v>353</v>
      </c>
      <c r="D25" s="4" t="s">
        <v>358</v>
      </c>
      <c r="E25" s="4" t="s">
        <v>361</v>
      </c>
      <c r="F25" s="4" t="s">
        <v>182</v>
      </c>
      <c r="G25" s="4" t="s">
        <v>182</v>
      </c>
      <c r="H25" s="4" t="s">
        <v>180</v>
      </c>
      <c r="I25" s="4" t="s">
        <v>383</v>
      </c>
      <c r="J25" s="4" t="s">
        <v>182</v>
      </c>
      <c r="K25" s="1" t="s">
        <v>459</v>
      </c>
      <c r="L25" s="1" t="s">
        <v>458</v>
      </c>
      <c r="M25" s="5" t="s">
        <v>180</v>
      </c>
      <c r="N25" s="4" t="s">
        <v>182</v>
      </c>
      <c r="O25" s="4" t="s">
        <v>182</v>
      </c>
      <c r="P25" s="4" t="s">
        <v>182</v>
      </c>
      <c r="Q25" s="4" t="s">
        <v>182</v>
      </c>
      <c r="R25" s="4" t="s">
        <v>182</v>
      </c>
      <c r="S25" s="4" t="s">
        <v>182</v>
      </c>
      <c r="T25" s="4" t="s">
        <v>182</v>
      </c>
      <c r="U25" s="4" t="s">
        <v>182</v>
      </c>
      <c r="V25" s="4" t="s">
        <v>182</v>
      </c>
      <c r="W25" s="5">
        <v>0</v>
      </c>
      <c r="X25" s="4">
        <v>0</v>
      </c>
      <c r="Y25" s="4">
        <v>0</v>
      </c>
      <c r="Z25" s="4">
        <v>0</v>
      </c>
      <c r="AA25" s="4">
        <v>0</v>
      </c>
      <c r="AB25" s="4">
        <v>1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14">
        <f t="shared" si="0"/>
        <v>1</v>
      </c>
      <c r="AT25" s="10">
        <v>0</v>
      </c>
      <c r="AU25" s="10">
        <v>1</v>
      </c>
      <c r="AV25" s="10">
        <v>0</v>
      </c>
      <c r="AW25" s="10">
        <v>1</v>
      </c>
      <c r="AX25" s="10">
        <v>0</v>
      </c>
      <c r="AY25" s="10">
        <v>0</v>
      </c>
      <c r="AZ25" s="10">
        <v>1</v>
      </c>
      <c r="BA25" s="10">
        <v>0</v>
      </c>
      <c r="BB25" s="10">
        <v>0</v>
      </c>
      <c r="BC25" s="10">
        <v>1</v>
      </c>
      <c r="BD25" s="10">
        <v>0</v>
      </c>
      <c r="BE25" s="10">
        <v>0</v>
      </c>
      <c r="BF25" s="10">
        <v>0</v>
      </c>
      <c r="BG25" s="10">
        <v>0</v>
      </c>
      <c r="BH25" s="10">
        <v>0</v>
      </c>
      <c r="BI25" s="10">
        <v>0</v>
      </c>
      <c r="BJ25" s="10">
        <v>0</v>
      </c>
      <c r="BK25" s="10">
        <v>1</v>
      </c>
      <c r="BL25" s="10">
        <v>0</v>
      </c>
      <c r="BM25" s="10">
        <v>1</v>
      </c>
      <c r="BN25" s="10">
        <v>0</v>
      </c>
      <c r="BO25" s="6">
        <f t="shared" si="1"/>
        <v>6</v>
      </c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</row>
    <row r="26" spans="1:86" x14ac:dyDescent="0.25">
      <c r="A26" s="7" t="s">
        <v>173</v>
      </c>
      <c r="B26" s="7">
        <v>6</v>
      </c>
      <c r="C26" s="8" t="s">
        <v>356</v>
      </c>
      <c r="D26" s="4" t="s">
        <v>358</v>
      </c>
      <c r="E26" s="4" t="s">
        <v>361</v>
      </c>
      <c r="F26" s="4" t="s">
        <v>182</v>
      </c>
      <c r="G26" s="4" t="s">
        <v>182</v>
      </c>
      <c r="H26" s="4" t="s">
        <v>180</v>
      </c>
      <c r="I26" s="4" t="s">
        <v>373</v>
      </c>
      <c r="J26" s="4" t="s">
        <v>182</v>
      </c>
      <c r="K26" s="1" t="s">
        <v>394</v>
      </c>
      <c r="L26" s="1" t="s">
        <v>461</v>
      </c>
      <c r="M26" s="5" t="s">
        <v>180</v>
      </c>
      <c r="N26" s="7" t="s">
        <v>180</v>
      </c>
      <c r="O26" s="7" t="s">
        <v>180</v>
      </c>
      <c r="P26" s="7" t="s">
        <v>180</v>
      </c>
      <c r="Q26" s="7" t="s">
        <v>182</v>
      </c>
      <c r="R26" s="7" t="s">
        <v>180</v>
      </c>
      <c r="S26" s="7" t="s">
        <v>180</v>
      </c>
      <c r="T26" s="7" t="s">
        <v>182</v>
      </c>
      <c r="U26" s="7" t="s">
        <v>182</v>
      </c>
      <c r="V26" s="7" t="s">
        <v>180</v>
      </c>
      <c r="W26" s="5">
        <v>6</v>
      </c>
      <c r="X26" s="4">
        <v>1</v>
      </c>
      <c r="Y26" s="4">
        <v>0</v>
      </c>
      <c r="Z26" s="4">
        <v>1</v>
      </c>
      <c r="AA26" s="4">
        <v>1</v>
      </c>
      <c r="AB26" s="4">
        <v>0</v>
      </c>
      <c r="AC26" s="4">
        <v>1</v>
      </c>
      <c r="AD26" s="4">
        <v>0</v>
      </c>
      <c r="AE26" s="4">
        <v>1</v>
      </c>
      <c r="AF26" s="4">
        <v>0</v>
      </c>
      <c r="AG26" s="4">
        <v>0</v>
      </c>
      <c r="AH26" s="4">
        <v>0</v>
      </c>
      <c r="AI26" s="4">
        <v>1</v>
      </c>
      <c r="AJ26" s="4">
        <v>1</v>
      </c>
      <c r="AK26" s="4">
        <v>1</v>
      </c>
      <c r="AL26" s="4">
        <v>1</v>
      </c>
      <c r="AM26" s="4">
        <v>1</v>
      </c>
      <c r="AN26" s="4">
        <v>2</v>
      </c>
      <c r="AO26" s="4">
        <v>0</v>
      </c>
      <c r="AP26" s="4">
        <v>0</v>
      </c>
      <c r="AQ26" s="4">
        <v>1</v>
      </c>
      <c r="AR26" s="4">
        <v>3</v>
      </c>
      <c r="AS26" s="14">
        <f t="shared" si="0"/>
        <v>16</v>
      </c>
      <c r="AT26" s="12">
        <v>0</v>
      </c>
      <c r="AU26" s="12">
        <v>1</v>
      </c>
      <c r="AV26" s="12">
        <v>1</v>
      </c>
      <c r="AW26" s="12">
        <v>2</v>
      </c>
      <c r="AX26" s="12">
        <v>1</v>
      </c>
      <c r="AY26" s="12">
        <v>1</v>
      </c>
      <c r="AZ26" s="12">
        <v>0</v>
      </c>
      <c r="BA26" s="12">
        <v>2</v>
      </c>
      <c r="BB26" s="12">
        <v>0</v>
      </c>
      <c r="BC26" s="12">
        <v>2</v>
      </c>
      <c r="BD26" s="12">
        <v>0</v>
      </c>
      <c r="BE26" s="12">
        <v>2</v>
      </c>
      <c r="BF26" s="12">
        <v>2</v>
      </c>
      <c r="BG26" s="12">
        <v>0</v>
      </c>
      <c r="BH26" s="12">
        <v>0</v>
      </c>
      <c r="BI26" s="12">
        <v>0</v>
      </c>
      <c r="BJ26" s="12">
        <v>0</v>
      </c>
      <c r="BK26" s="12">
        <v>2</v>
      </c>
      <c r="BL26" s="12">
        <v>2</v>
      </c>
      <c r="BM26" s="12">
        <v>1</v>
      </c>
      <c r="BN26" s="12">
        <v>2</v>
      </c>
      <c r="BO26" s="6">
        <f t="shared" si="1"/>
        <v>21</v>
      </c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</row>
    <row r="27" spans="1:86" x14ac:dyDescent="0.25">
      <c r="A27" s="7" t="s">
        <v>164</v>
      </c>
      <c r="B27" s="7">
        <v>2</v>
      </c>
      <c r="C27" s="8" t="s">
        <v>353</v>
      </c>
      <c r="D27" s="4" t="s">
        <v>358</v>
      </c>
      <c r="E27" s="4" t="s">
        <v>363</v>
      </c>
      <c r="F27" s="4" t="s">
        <v>182</v>
      </c>
      <c r="G27" s="4" t="s">
        <v>182</v>
      </c>
      <c r="H27" s="4" t="s">
        <v>180</v>
      </c>
      <c r="I27" s="4" t="s">
        <v>385</v>
      </c>
      <c r="J27" s="4" t="s">
        <v>182</v>
      </c>
      <c r="K27" s="1" t="s">
        <v>459</v>
      </c>
      <c r="L27" s="1" t="s">
        <v>458</v>
      </c>
      <c r="M27" s="5" t="s">
        <v>182</v>
      </c>
      <c r="N27" s="4" t="s">
        <v>182</v>
      </c>
      <c r="O27" s="4" t="s">
        <v>182</v>
      </c>
      <c r="P27" s="4" t="s">
        <v>180</v>
      </c>
      <c r="Q27" s="4" t="s">
        <v>182</v>
      </c>
      <c r="R27" s="4" t="s">
        <v>182</v>
      </c>
      <c r="S27" s="4" t="s">
        <v>182</v>
      </c>
      <c r="T27" s="4" t="s">
        <v>182</v>
      </c>
      <c r="U27" s="4" t="s">
        <v>180</v>
      </c>
      <c r="V27" s="4" t="s">
        <v>182</v>
      </c>
      <c r="W27" s="5">
        <v>2</v>
      </c>
      <c r="X27" s="4">
        <v>0</v>
      </c>
      <c r="Y27" s="4">
        <v>0</v>
      </c>
      <c r="Z27" s="4">
        <v>1</v>
      </c>
      <c r="AA27" s="4">
        <v>1</v>
      </c>
      <c r="AB27" s="4">
        <v>1</v>
      </c>
      <c r="AC27" s="4">
        <v>0</v>
      </c>
      <c r="AD27" s="4">
        <v>2</v>
      </c>
      <c r="AE27" s="4">
        <v>1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1</v>
      </c>
      <c r="AL27" s="4">
        <v>1</v>
      </c>
      <c r="AM27" s="4">
        <v>1</v>
      </c>
      <c r="AN27" s="4">
        <v>0</v>
      </c>
      <c r="AO27" s="4">
        <v>1</v>
      </c>
      <c r="AP27" s="4">
        <v>2</v>
      </c>
      <c r="AQ27" s="4">
        <v>1</v>
      </c>
      <c r="AR27" s="4">
        <v>0</v>
      </c>
      <c r="AS27" s="14">
        <f t="shared" si="0"/>
        <v>13</v>
      </c>
      <c r="AT27" s="9">
        <v>0</v>
      </c>
      <c r="AU27" s="9">
        <v>0</v>
      </c>
      <c r="AV27" s="9">
        <v>0</v>
      </c>
      <c r="AW27" s="9">
        <v>1</v>
      </c>
      <c r="AX27" s="9">
        <v>0</v>
      </c>
      <c r="AY27" s="9">
        <v>1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1</v>
      </c>
      <c r="BF27" s="9">
        <v>0</v>
      </c>
      <c r="BG27" s="9">
        <v>1</v>
      </c>
      <c r="BH27" s="9">
        <v>0</v>
      </c>
      <c r="BI27" s="9">
        <v>0</v>
      </c>
      <c r="BJ27" s="9">
        <v>0</v>
      </c>
      <c r="BK27" s="9">
        <v>0</v>
      </c>
      <c r="BL27" s="9">
        <v>1</v>
      </c>
      <c r="BM27" s="9">
        <v>0</v>
      </c>
      <c r="BN27" s="9">
        <v>1</v>
      </c>
      <c r="BO27" s="6">
        <f t="shared" si="1"/>
        <v>6</v>
      </c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</row>
    <row r="28" spans="1:86" x14ac:dyDescent="0.25">
      <c r="A28" s="7" t="s">
        <v>159</v>
      </c>
      <c r="B28" s="7">
        <v>1</v>
      </c>
      <c r="C28" s="8" t="s">
        <v>353</v>
      </c>
      <c r="D28" s="4" t="s">
        <v>358</v>
      </c>
      <c r="E28" s="4" t="s">
        <v>361</v>
      </c>
      <c r="F28" s="4" t="s">
        <v>182</v>
      </c>
      <c r="G28" s="4" t="s">
        <v>182</v>
      </c>
      <c r="H28" s="4" t="s">
        <v>182</v>
      </c>
      <c r="I28" s="4" t="s">
        <v>386</v>
      </c>
      <c r="J28" s="4" t="s">
        <v>182</v>
      </c>
      <c r="K28" s="1" t="s">
        <v>459</v>
      </c>
      <c r="L28" s="1" t="s">
        <v>458</v>
      </c>
      <c r="M28" s="5" t="s">
        <v>182</v>
      </c>
      <c r="N28" s="4" t="s">
        <v>180</v>
      </c>
      <c r="O28" s="4" t="s">
        <v>182</v>
      </c>
      <c r="P28" s="4" t="s">
        <v>182</v>
      </c>
      <c r="Q28" s="4" t="s">
        <v>182</v>
      </c>
      <c r="R28" s="4" t="s">
        <v>182</v>
      </c>
      <c r="S28" s="4" t="s">
        <v>182</v>
      </c>
      <c r="T28" s="4" t="s">
        <v>182</v>
      </c>
      <c r="U28" s="4" t="s">
        <v>182</v>
      </c>
      <c r="V28" s="4" t="s">
        <v>182</v>
      </c>
      <c r="W28" s="5">
        <v>1</v>
      </c>
      <c r="X28" s="4">
        <v>1</v>
      </c>
      <c r="Y28" s="4">
        <v>0</v>
      </c>
      <c r="Z28" s="4">
        <v>0</v>
      </c>
      <c r="AA28" s="4">
        <v>1</v>
      </c>
      <c r="AB28" s="4">
        <v>1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1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1</v>
      </c>
      <c r="AP28" s="4">
        <v>1</v>
      </c>
      <c r="AQ28" s="4">
        <v>1</v>
      </c>
      <c r="AR28" s="4">
        <v>1</v>
      </c>
      <c r="AS28" s="14">
        <f t="shared" si="0"/>
        <v>8</v>
      </c>
      <c r="AT28" s="9">
        <v>0</v>
      </c>
      <c r="AU28" s="9">
        <v>0</v>
      </c>
      <c r="AV28" s="9">
        <v>1</v>
      </c>
      <c r="AW28" s="9">
        <v>1</v>
      </c>
      <c r="AX28" s="9">
        <v>1</v>
      </c>
      <c r="AY28" s="9">
        <v>0</v>
      </c>
      <c r="AZ28" s="9">
        <v>0</v>
      </c>
      <c r="BA28" s="9">
        <v>0</v>
      </c>
      <c r="BB28" s="9">
        <v>1</v>
      </c>
      <c r="BC28" s="9">
        <v>1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6">
        <f t="shared" si="1"/>
        <v>5</v>
      </c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</row>
    <row r="29" spans="1:86" x14ac:dyDescent="0.25">
      <c r="A29" s="7" t="s">
        <v>160</v>
      </c>
      <c r="B29" s="7">
        <v>1</v>
      </c>
      <c r="C29" s="8" t="s">
        <v>353</v>
      </c>
      <c r="D29" s="4" t="s">
        <v>358</v>
      </c>
      <c r="E29" s="4" t="s">
        <v>361</v>
      </c>
      <c r="F29" s="4" t="s">
        <v>182</v>
      </c>
      <c r="G29" s="4" t="s">
        <v>182</v>
      </c>
      <c r="H29" s="4" t="s">
        <v>180</v>
      </c>
      <c r="I29" s="4" t="s">
        <v>387</v>
      </c>
      <c r="J29" s="4" t="s">
        <v>180</v>
      </c>
      <c r="K29" s="1" t="s">
        <v>459</v>
      </c>
      <c r="L29" s="1" t="s">
        <v>458</v>
      </c>
      <c r="M29" s="5" t="s">
        <v>180</v>
      </c>
      <c r="N29" s="4" t="s">
        <v>182</v>
      </c>
      <c r="O29" s="4" t="s">
        <v>182</v>
      </c>
      <c r="P29" s="4" t="s">
        <v>180</v>
      </c>
      <c r="Q29" s="4" t="s">
        <v>182</v>
      </c>
      <c r="R29" s="4" t="s">
        <v>182</v>
      </c>
      <c r="S29" s="4" t="s">
        <v>182</v>
      </c>
      <c r="T29" s="4" t="s">
        <v>182</v>
      </c>
      <c r="U29" s="4" t="s">
        <v>182</v>
      </c>
      <c r="V29" s="4" t="s">
        <v>182</v>
      </c>
      <c r="W29" s="5">
        <v>1</v>
      </c>
      <c r="X29" s="4">
        <v>1</v>
      </c>
      <c r="Y29" s="4">
        <v>0</v>
      </c>
      <c r="Z29" s="4">
        <v>1</v>
      </c>
      <c r="AA29" s="4">
        <v>0</v>
      </c>
      <c r="AB29" s="4">
        <v>2</v>
      </c>
      <c r="AC29" s="4">
        <v>0</v>
      </c>
      <c r="AD29" s="4">
        <v>0</v>
      </c>
      <c r="AE29" s="4">
        <v>2</v>
      </c>
      <c r="AF29" s="4">
        <v>1</v>
      </c>
      <c r="AG29" s="4">
        <v>0</v>
      </c>
      <c r="AH29" s="4">
        <v>0</v>
      </c>
      <c r="AI29" s="4">
        <v>0</v>
      </c>
      <c r="AJ29" s="4">
        <v>1</v>
      </c>
      <c r="AK29" s="4">
        <v>0</v>
      </c>
      <c r="AL29" s="4">
        <v>0</v>
      </c>
      <c r="AM29" s="4">
        <v>1</v>
      </c>
      <c r="AN29" s="4">
        <v>0</v>
      </c>
      <c r="AO29" s="4">
        <v>1</v>
      </c>
      <c r="AP29" s="4">
        <v>0</v>
      </c>
      <c r="AQ29" s="4">
        <v>0</v>
      </c>
      <c r="AR29" s="4">
        <v>0</v>
      </c>
      <c r="AS29" s="14">
        <f t="shared" si="0"/>
        <v>10</v>
      </c>
      <c r="AT29" s="9">
        <v>1</v>
      </c>
      <c r="AU29" s="9">
        <v>1</v>
      </c>
      <c r="AV29" s="9">
        <v>0</v>
      </c>
      <c r="AW29" s="9">
        <v>1</v>
      </c>
      <c r="AX29" s="9">
        <v>1</v>
      </c>
      <c r="AY29" s="9">
        <v>1</v>
      </c>
      <c r="AZ29" s="9">
        <v>1</v>
      </c>
      <c r="BA29" s="9">
        <v>0</v>
      </c>
      <c r="BB29" s="9">
        <v>1</v>
      </c>
      <c r="BC29" s="9">
        <v>2</v>
      </c>
      <c r="BD29" s="9">
        <v>0</v>
      </c>
      <c r="BE29" s="9">
        <v>1</v>
      </c>
      <c r="BF29" s="9">
        <v>1</v>
      </c>
      <c r="BG29" s="9">
        <v>0</v>
      </c>
      <c r="BH29" s="9">
        <v>2</v>
      </c>
      <c r="BI29" s="9">
        <v>0</v>
      </c>
      <c r="BJ29" s="9">
        <v>1</v>
      </c>
      <c r="BK29" s="9">
        <v>0</v>
      </c>
      <c r="BL29" s="9">
        <v>1</v>
      </c>
      <c r="BM29" s="9">
        <v>2</v>
      </c>
      <c r="BN29" s="9">
        <v>0</v>
      </c>
      <c r="BO29" s="6">
        <f t="shared" si="1"/>
        <v>17</v>
      </c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</row>
    <row r="30" spans="1:86" x14ac:dyDescent="0.25">
      <c r="A30" s="7" t="s">
        <v>176</v>
      </c>
      <c r="B30" s="7">
        <v>7</v>
      </c>
      <c r="C30" s="8" t="s">
        <v>356</v>
      </c>
      <c r="D30" s="4" t="s">
        <v>358</v>
      </c>
      <c r="E30" s="4" t="s">
        <v>364</v>
      </c>
      <c r="F30" s="4" t="s">
        <v>180</v>
      </c>
      <c r="G30" s="4" t="s">
        <v>182</v>
      </c>
      <c r="H30" s="4" t="s">
        <v>180</v>
      </c>
      <c r="I30" s="4" t="s">
        <v>388</v>
      </c>
      <c r="J30" s="4" t="s">
        <v>182</v>
      </c>
      <c r="K30" s="1" t="s">
        <v>638</v>
      </c>
      <c r="L30" s="1" t="s">
        <v>456</v>
      </c>
      <c r="M30" s="5" t="s">
        <v>180</v>
      </c>
      <c r="N30" s="4" t="s">
        <v>180</v>
      </c>
      <c r="O30" s="4" t="s">
        <v>180</v>
      </c>
      <c r="P30" s="4" t="s">
        <v>180</v>
      </c>
      <c r="Q30" s="4" t="s">
        <v>180</v>
      </c>
      <c r="R30" s="4" t="s">
        <v>182</v>
      </c>
      <c r="S30" s="4" t="s">
        <v>180</v>
      </c>
      <c r="T30" s="4" t="s">
        <v>180</v>
      </c>
      <c r="U30" s="4" t="s">
        <v>182</v>
      </c>
      <c r="V30" s="4" t="s">
        <v>180</v>
      </c>
      <c r="W30" s="5">
        <v>7</v>
      </c>
      <c r="X30" s="4">
        <v>1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1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1</v>
      </c>
      <c r="AM30" s="4">
        <v>3</v>
      </c>
      <c r="AN30" s="4">
        <v>1</v>
      </c>
      <c r="AO30" s="4">
        <v>0</v>
      </c>
      <c r="AP30" s="4">
        <v>2</v>
      </c>
      <c r="AQ30" s="4">
        <v>3</v>
      </c>
      <c r="AR30" s="4">
        <v>0</v>
      </c>
      <c r="AS30" s="14">
        <f t="shared" si="0"/>
        <v>12</v>
      </c>
      <c r="AT30" s="9">
        <v>2</v>
      </c>
      <c r="AU30" s="9">
        <v>2</v>
      </c>
      <c r="AV30" s="9">
        <v>1</v>
      </c>
      <c r="AW30" s="9">
        <v>2</v>
      </c>
      <c r="AX30" s="9">
        <v>0</v>
      </c>
      <c r="AY30" s="9">
        <v>2</v>
      </c>
      <c r="AZ30" s="9">
        <v>3</v>
      </c>
      <c r="BA30" s="9">
        <v>1</v>
      </c>
      <c r="BB30" s="9">
        <v>0</v>
      </c>
      <c r="BC30" s="9">
        <v>3</v>
      </c>
      <c r="BD30" s="9">
        <v>0</v>
      </c>
      <c r="BE30" s="9">
        <v>0</v>
      </c>
      <c r="BF30" s="9">
        <v>2</v>
      </c>
      <c r="BG30" s="9">
        <v>2</v>
      </c>
      <c r="BH30" s="9">
        <v>2</v>
      </c>
      <c r="BI30" s="9">
        <v>0</v>
      </c>
      <c r="BJ30" s="9">
        <v>1</v>
      </c>
      <c r="BK30" s="9">
        <v>3</v>
      </c>
      <c r="BL30" s="9">
        <v>0</v>
      </c>
      <c r="BM30" s="9">
        <v>0</v>
      </c>
      <c r="BN30" s="9">
        <v>2</v>
      </c>
      <c r="BO30" s="6">
        <f t="shared" si="1"/>
        <v>28</v>
      </c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</row>
    <row r="31" spans="1:86" x14ac:dyDescent="0.25">
      <c r="A31" s="7" t="s">
        <v>161</v>
      </c>
      <c r="B31" s="7">
        <v>1</v>
      </c>
      <c r="C31" s="8" t="s">
        <v>353</v>
      </c>
      <c r="D31" s="4" t="s">
        <v>358</v>
      </c>
      <c r="E31" s="4" t="s">
        <v>361</v>
      </c>
      <c r="F31" s="4" t="s">
        <v>182</v>
      </c>
      <c r="G31" s="4" t="s">
        <v>180</v>
      </c>
      <c r="I31" s="4" t="s">
        <v>389</v>
      </c>
      <c r="J31" s="4" t="s">
        <v>180</v>
      </c>
      <c r="K31" s="1" t="s">
        <v>459</v>
      </c>
      <c r="L31" s="1" t="s">
        <v>458</v>
      </c>
      <c r="M31" s="5" t="s">
        <v>182</v>
      </c>
      <c r="N31" s="4" t="s">
        <v>182</v>
      </c>
      <c r="O31" s="4" t="s">
        <v>182</v>
      </c>
      <c r="P31" s="4" t="s">
        <v>182</v>
      </c>
      <c r="Q31" s="4" t="s">
        <v>182</v>
      </c>
      <c r="R31" s="4" t="s">
        <v>182</v>
      </c>
      <c r="S31" s="4" t="s">
        <v>182</v>
      </c>
      <c r="T31" s="4" t="s">
        <v>180</v>
      </c>
      <c r="U31" s="4" t="s">
        <v>182</v>
      </c>
      <c r="V31" s="4" t="s">
        <v>182</v>
      </c>
      <c r="W31" s="5">
        <v>1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1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14">
        <f t="shared" si="0"/>
        <v>1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1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6">
        <f t="shared" si="1"/>
        <v>1</v>
      </c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</row>
    <row r="32" spans="1:86" x14ac:dyDescent="0.25">
      <c r="A32" s="7" t="s">
        <v>170</v>
      </c>
      <c r="B32" s="7">
        <v>5</v>
      </c>
      <c r="C32" s="8" t="s">
        <v>356</v>
      </c>
      <c r="D32" s="4" t="s">
        <v>358</v>
      </c>
      <c r="E32" s="4" t="s">
        <v>363</v>
      </c>
      <c r="F32" s="4" t="s">
        <v>182</v>
      </c>
      <c r="G32" s="4" t="s">
        <v>182</v>
      </c>
      <c r="H32" s="4" t="s">
        <v>182</v>
      </c>
      <c r="I32" s="4" t="s">
        <v>390</v>
      </c>
      <c r="J32" s="4" t="s">
        <v>182</v>
      </c>
      <c r="K32" s="1" t="s">
        <v>459</v>
      </c>
      <c r="L32" s="1" t="s">
        <v>458</v>
      </c>
      <c r="M32" s="5" t="s">
        <v>180</v>
      </c>
      <c r="N32" s="4" t="s">
        <v>180</v>
      </c>
      <c r="O32" s="4" t="s">
        <v>180</v>
      </c>
      <c r="P32" s="4" t="s">
        <v>180</v>
      </c>
      <c r="Q32" s="4" t="s">
        <v>180</v>
      </c>
      <c r="R32" s="4" t="s">
        <v>180</v>
      </c>
      <c r="S32" s="4" t="s">
        <v>182</v>
      </c>
      <c r="T32" s="4" t="s">
        <v>182</v>
      </c>
      <c r="U32" s="4" t="s">
        <v>182</v>
      </c>
      <c r="V32" s="4" t="s">
        <v>182</v>
      </c>
      <c r="W32" s="5">
        <v>5</v>
      </c>
      <c r="X32" s="4">
        <v>0</v>
      </c>
      <c r="Y32" s="4">
        <v>0</v>
      </c>
      <c r="Z32" s="4">
        <v>0</v>
      </c>
      <c r="AA32" s="4">
        <v>0</v>
      </c>
      <c r="AB32" s="4">
        <v>1</v>
      </c>
      <c r="AC32" s="4">
        <v>0</v>
      </c>
      <c r="AD32" s="4">
        <v>0</v>
      </c>
      <c r="AE32" s="4">
        <v>3</v>
      </c>
      <c r="AF32" s="4">
        <v>0</v>
      </c>
      <c r="AG32" s="4">
        <v>1</v>
      </c>
      <c r="AH32" s="4">
        <v>1</v>
      </c>
      <c r="AI32" s="4">
        <v>1</v>
      </c>
      <c r="AJ32" s="4">
        <v>0</v>
      </c>
      <c r="AK32" s="4">
        <v>0</v>
      </c>
      <c r="AL32" s="4">
        <v>1</v>
      </c>
      <c r="AM32" s="4">
        <v>1</v>
      </c>
      <c r="AN32" s="4">
        <v>0</v>
      </c>
      <c r="AO32" s="4">
        <v>1</v>
      </c>
      <c r="AP32" s="4">
        <v>0</v>
      </c>
      <c r="AQ32" s="4">
        <v>0</v>
      </c>
      <c r="AR32" s="4">
        <v>0</v>
      </c>
      <c r="AS32" s="14">
        <f t="shared" si="0"/>
        <v>10</v>
      </c>
      <c r="AT32" s="9">
        <v>0</v>
      </c>
      <c r="AU32" s="9">
        <v>0</v>
      </c>
      <c r="AV32" s="9">
        <v>0</v>
      </c>
      <c r="AW32" s="9">
        <v>0</v>
      </c>
      <c r="AX32" s="9">
        <v>3</v>
      </c>
      <c r="AY32" s="9">
        <v>3</v>
      </c>
      <c r="AZ32" s="9">
        <v>3</v>
      </c>
      <c r="BA32" s="9">
        <v>3</v>
      </c>
      <c r="BB32" s="9">
        <v>0</v>
      </c>
      <c r="BC32" s="9">
        <v>1</v>
      </c>
      <c r="BD32" s="9">
        <v>3</v>
      </c>
      <c r="BE32" s="9">
        <v>1</v>
      </c>
      <c r="BF32" s="9">
        <v>0</v>
      </c>
      <c r="BG32" s="9">
        <v>0</v>
      </c>
      <c r="BH32" s="9">
        <v>1</v>
      </c>
      <c r="BI32" s="9">
        <v>0</v>
      </c>
      <c r="BJ32" s="9">
        <v>0</v>
      </c>
      <c r="BK32" s="9">
        <v>0</v>
      </c>
      <c r="BL32" s="9">
        <v>2</v>
      </c>
      <c r="BM32" s="9">
        <v>1</v>
      </c>
      <c r="BN32" s="9">
        <v>0</v>
      </c>
      <c r="BO32" s="6">
        <f t="shared" si="1"/>
        <v>21</v>
      </c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</row>
    <row r="33" spans="1:86" x14ac:dyDescent="0.25">
      <c r="A33" s="7" t="s">
        <v>165</v>
      </c>
      <c r="B33" s="7">
        <v>3</v>
      </c>
      <c r="C33" s="8" t="s">
        <v>353</v>
      </c>
      <c r="D33" s="4" t="s">
        <v>358</v>
      </c>
      <c r="E33" s="4" t="s">
        <v>361</v>
      </c>
      <c r="F33" s="4" t="s">
        <v>180</v>
      </c>
      <c r="G33" s="4" t="s">
        <v>182</v>
      </c>
      <c r="H33" s="4" t="s">
        <v>180</v>
      </c>
      <c r="I33" s="4" t="s">
        <v>391</v>
      </c>
      <c r="J33" s="4" t="s">
        <v>180</v>
      </c>
      <c r="K33" s="1" t="s">
        <v>459</v>
      </c>
      <c r="L33" s="1" t="s">
        <v>458</v>
      </c>
      <c r="M33" s="5" t="s">
        <v>180</v>
      </c>
      <c r="N33" s="4" t="s">
        <v>182</v>
      </c>
      <c r="O33" s="4" t="s">
        <v>182</v>
      </c>
      <c r="P33" s="4" t="s">
        <v>180</v>
      </c>
      <c r="Q33" s="4" t="s">
        <v>182</v>
      </c>
      <c r="R33" s="4" t="s">
        <v>180</v>
      </c>
      <c r="S33" s="4" t="s">
        <v>182</v>
      </c>
      <c r="T33" s="4" t="s">
        <v>180</v>
      </c>
      <c r="U33" s="4" t="s">
        <v>182</v>
      </c>
      <c r="V33" s="4" t="s">
        <v>182</v>
      </c>
      <c r="W33" s="5">
        <v>3</v>
      </c>
      <c r="X33" s="4">
        <v>1</v>
      </c>
      <c r="Y33" s="4">
        <v>1</v>
      </c>
      <c r="Z33" s="4">
        <v>1</v>
      </c>
      <c r="AA33" s="4">
        <v>0</v>
      </c>
      <c r="AB33" s="4">
        <v>1</v>
      </c>
      <c r="AC33" s="4">
        <v>0</v>
      </c>
      <c r="AD33" s="4">
        <v>0</v>
      </c>
      <c r="AE33" s="4">
        <v>1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1</v>
      </c>
      <c r="AM33" s="4">
        <v>0</v>
      </c>
      <c r="AN33" s="4">
        <v>0</v>
      </c>
      <c r="AO33" s="4">
        <v>0</v>
      </c>
      <c r="AP33" s="4">
        <v>0</v>
      </c>
      <c r="AQ33" s="4">
        <v>1</v>
      </c>
      <c r="AR33" s="4">
        <v>0</v>
      </c>
      <c r="AS33" s="14">
        <f t="shared" si="0"/>
        <v>7</v>
      </c>
      <c r="AT33" s="9">
        <v>0</v>
      </c>
      <c r="AU33" s="9">
        <v>2</v>
      </c>
      <c r="AV33" s="9">
        <v>0</v>
      </c>
      <c r="AW33" s="9">
        <v>1</v>
      </c>
      <c r="AX33" s="9">
        <v>1</v>
      </c>
      <c r="AY33" s="9">
        <v>0</v>
      </c>
      <c r="AZ33" s="9">
        <v>1</v>
      </c>
      <c r="BA33" s="9">
        <v>0</v>
      </c>
      <c r="BB33" s="9">
        <v>0</v>
      </c>
      <c r="BC33" s="9">
        <v>2</v>
      </c>
      <c r="BD33" s="9">
        <v>0</v>
      </c>
      <c r="BE33" s="9">
        <v>0</v>
      </c>
      <c r="BF33" s="9">
        <v>0</v>
      </c>
      <c r="BG33" s="9">
        <v>1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6">
        <f t="shared" si="1"/>
        <v>8</v>
      </c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</row>
    <row r="34" spans="1:86" x14ac:dyDescent="0.25">
      <c r="A34" s="7" t="s">
        <v>153</v>
      </c>
      <c r="B34" s="7">
        <v>0</v>
      </c>
      <c r="C34" s="8" t="s">
        <v>353</v>
      </c>
      <c r="D34" s="4" t="s">
        <v>358</v>
      </c>
      <c r="E34" s="4" t="s">
        <v>365</v>
      </c>
      <c r="F34" s="4" t="s">
        <v>180</v>
      </c>
      <c r="G34" s="4" t="s">
        <v>182</v>
      </c>
      <c r="H34" s="4" t="s">
        <v>180</v>
      </c>
      <c r="I34" s="4" t="s">
        <v>392</v>
      </c>
      <c r="J34" s="4" t="s">
        <v>180</v>
      </c>
      <c r="K34" t="s">
        <v>459</v>
      </c>
      <c r="L34" t="s">
        <v>458</v>
      </c>
      <c r="M34" s="5" t="s">
        <v>182</v>
      </c>
      <c r="N34" s="4" t="s">
        <v>182</v>
      </c>
      <c r="O34" s="4" t="s">
        <v>182</v>
      </c>
      <c r="P34" s="4" t="s">
        <v>182</v>
      </c>
      <c r="Q34" s="4" t="s">
        <v>182</v>
      </c>
      <c r="R34" s="4" t="s">
        <v>182</v>
      </c>
      <c r="S34" s="4" t="s">
        <v>182</v>
      </c>
      <c r="T34" s="4" t="s">
        <v>182</v>
      </c>
      <c r="U34" s="4" t="s">
        <v>182</v>
      </c>
      <c r="V34" s="4" t="s">
        <v>182</v>
      </c>
      <c r="W34" s="5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14">
        <f t="shared" si="0"/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1</v>
      </c>
      <c r="BO34" s="6">
        <f t="shared" si="1"/>
        <v>1</v>
      </c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</row>
    <row r="35" spans="1:86" x14ac:dyDescent="0.25"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</row>
    <row r="36" spans="1:86" x14ac:dyDescent="0.25"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CA36" s="4"/>
      <c r="CB36" s="4"/>
      <c r="CC36" s="4"/>
      <c r="CD36" s="4"/>
      <c r="CE36" s="4"/>
      <c r="CF36" s="4"/>
      <c r="CG36" s="4"/>
      <c r="CH36" s="4"/>
    </row>
    <row r="37" spans="1:86" x14ac:dyDescent="0.25"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CA37" s="4"/>
      <c r="CB37" s="4"/>
      <c r="CC37" s="4"/>
      <c r="CD37" s="4"/>
      <c r="CE37" s="4"/>
      <c r="CF37" s="4"/>
      <c r="CG37" s="4"/>
      <c r="CH37" s="4"/>
    </row>
    <row r="38" spans="1:86" x14ac:dyDescent="0.25"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CC38" s="4"/>
      <c r="CD38" s="4"/>
      <c r="CE38" s="4"/>
      <c r="CF38" s="4"/>
      <c r="CG38" s="4"/>
      <c r="CH38" s="4"/>
    </row>
    <row r="39" spans="1:86" x14ac:dyDescent="0.25"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CD39" s="4"/>
      <c r="CE39" s="4"/>
      <c r="CF39" s="4"/>
      <c r="CG39" s="4"/>
      <c r="CH39" s="4"/>
    </row>
    <row r="40" spans="1:86" x14ac:dyDescent="0.25"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CD40" s="4"/>
      <c r="CE40" s="4"/>
      <c r="CF40" s="4"/>
      <c r="CG40" s="4"/>
      <c r="CH40" s="4"/>
    </row>
    <row r="41" spans="1:86" x14ac:dyDescent="0.25"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1:86" x14ac:dyDescent="0.25"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1:86" x14ac:dyDescent="0.25"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1:86" x14ac:dyDescent="0.25"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1:86" x14ac:dyDescent="0.25"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1:86" x14ac:dyDescent="0.25"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1:86" x14ac:dyDescent="0.25"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1:86" x14ac:dyDescent="0.25"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46:66" x14ac:dyDescent="0.25"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46:66" x14ac:dyDescent="0.25"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46:66" x14ac:dyDescent="0.25"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46:66" x14ac:dyDescent="0.25"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46:66" x14ac:dyDescent="0.25"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46:66" x14ac:dyDescent="0.25"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46:66" x14ac:dyDescent="0.25"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46:66" x14ac:dyDescent="0.25"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46:66" x14ac:dyDescent="0.25"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46:66" x14ac:dyDescent="0.25"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46:66" x14ac:dyDescent="0.25"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46:66" x14ac:dyDescent="0.25"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46:66" x14ac:dyDescent="0.25"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46:66" x14ac:dyDescent="0.25"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46:66" x14ac:dyDescent="0.25"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46:66" x14ac:dyDescent="0.25"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46:66" x14ac:dyDescent="0.25"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46:66" x14ac:dyDescent="0.25"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46:66" x14ac:dyDescent="0.25"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46:66" x14ac:dyDescent="0.25"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46:66" x14ac:dyDescent="0.25"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46:66" x14ac:dyDescent="0.25"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46:66" x14ac:dyDescent="0.25"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46:66" x14ac:dyDescent="0.25"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46:66" x14ac:dyDescent="0.25"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spans="46:66" x14ac:dyDescent="0.25"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46:66" x14ac:dyDescent="0.25"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46:66" x14ac:dyDescent="0.25"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46:66" x14ac:dyDescent="0.25"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46:66" x14ac:dyDescent="0.25"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46:66" x14ac:dyDescent="0.25"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46:66" x14ac:dyDescent="0.25"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46:66" x14ac:dyDescent="0.25"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46:66" x14ac:dyDescent="0.25"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46:66" x14ac:dyDescent="0.25"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</row>
    <row r="84" spans="46:66" x14ac:dyDescent="0.25"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</row>
    <row r="85" spans="46:66" x14ac:dyDescent="0.25"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46:66" x14ac:dyDescent="0.25"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46:66" x14ac:dyDescent="0.25"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46:66" x14ac:dyDescent="0.25"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46:66" x14ac:dyDescent="0.25"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spans="46:66" x14ac:dyDescent="0.25"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46:66" x14ac:dyDescent="0.25"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46:66" x14ac:dyDescent="0.25"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46:66" x14ac:dyDescent="0.25"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46:66" x14ac:dyDescent="0.25"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46:66" x14ac:dyDescent="0.25"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46:66" x14ac:dyDescent="0.25"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46:66" x14ac:dyDescent="0.25"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46:66" x14ac:dyDescent="0.25"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46:66" x14ac:dyDescent="0.25"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46:66" x14ac:dyDescent="0.25"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46:66" x14ac:dyDescent="0.25"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  <row r="102" spans="46:66" x14ac:dyDescent="0.25"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46:66" x14ac:dyDescent="0.25"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spans="46:66" x14ac:dyDescent="0.25"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spans="46:66" x14ac:dyDescent="0.25"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46:66" x14ac:dyDescent="0.25"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spans="46:66" x14ac:dyDescent="0.25"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46:66" x14ac:dyDescent="0.25"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46:66" x14ac:dyDescent="0.25"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spans="46:66" x14ac:dyDescent="0.25"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46:66" x14ac:dyDescent="0.25"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spans="46:66" x14ac:dyDescent="0.25"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46:66" x14ac:dyDescent="0.25"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46:66" x14ac:dyDescent="0.25"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spans="46:66" x14ac:dyDescent="0.25"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46:66" x14ac:dyDescent="0.25"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46:66" x14ac:dyDescent="0.25"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spans="46:66" x14ac:dyDescent="0.25"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46:66" x14ac:dyDescent="0.25"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46:66" x14ac:dyDescent="0.25"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46:66" x14ac:dyDescent="0.25"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46:66" x14ac:dyDescent="0.25"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46:66" x14ac:dyDescent="0.25"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46:66" x14ac:dyDescent="0.25"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</row>
    <row r="125" spans="46:66" x14ac:dyDescent="0.25"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46:66" x14ac:dyDescent="0.25"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</row>
    <row r="127" spans="46:66" x14ac:dyDescent="0.25"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</row>
    <row r="128" spans="46:66" x14ac:dyDescent="0.25"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</row>
    <row r="129" spans="46:66" x14ac:dyDescent="0.25"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</row>
    <row r="130" spans="46:66" x14ac:dyDescent="0.25"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46:66" x14ac:dyDescent="0.25"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46:66" x14ac:dyDescent="0.25"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46:66" x14ac:dyDescent="0.25"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</row>
    <row r="134" spans="46:66" x14ac:dyDescent="0.25"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46:66" x14ac:dyDescent="0.25"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</row>
    <row r="136" spans="46:66" x14ac:dyDescent="0.25"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</row>
    <row r="137" spans="46:66" x14ac:dyDescent="0.25"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</row>
    <row r="138" spans="46:66" x14ac:dyDescent="0.25"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46:66" x14ac:dyDescent="0.25"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46:66" x14ac:dyDescent="0.25"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46:66" x14ac:dyDescent="0.25"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46:66" x14ac:dyDescent="0.25"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46:66" x14ac:dyDescent="0.25"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46:66" x14ac:dyDescent="0.25"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46:66" x14ac:dyDescent="0.25"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46:66" x14ac:dyDescent="0.25"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46:66" x14ac:dyDescent="0.25"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</row>
    <row r="148" spans="46:66" x14ac:dyDescent="0.25"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</row>
    <row r="149" spans="46:66" x14ac:dyDescent="0.25"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</row>
    <row r="150" spans="46:66" x14ac:dyDescent="0.25"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46:66" x14ac:dyDescent="0.25"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</row>
    <row r="152" spans="46:66" x14ac:dyDescent="0.25"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</row>
    <row r="153" spans="46:66" x14ac:dyDescent="0.25"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</row>
    <row r="154" spans="46:66" x14ac:dyDescent="0.25"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</row>
    <row r="155" spans="46:66" x14ac:dyDescent="0.25"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</row>
    <row r="156" spans="46:66" x14ac:dyDescent="0.25"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</row>
    <row r="157" spans="46:66" x14ac:dyDescent="0.25"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</row>
    <row r="158" spans="46:66" x14ac:dyDescent="0.25"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</row>
    <row r="159" spans="46:66" x14ac:dyDescent="0.25"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</row>
    <row r="160" spans="46:66" x14ac:dyDescent="0.25"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</row>
    <row r="161" spans="46:66" x14ac:dyDescent="0.25"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</row>
    <row r="162" spans="46:66" x14ac:dyDescent="0.25"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</row>
    <row r="163" spans="46:66" x14ac:dyDescent="0.25"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</row>
    <row r="164" spans="46:66" x14ac:dyDescent="0.25"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</row>
    <row r="165" spans="46:66" x14ac:dyDescent="0.25"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</row>
    <row r="166" spans="46:66" x14ac:dyDescent="0.25"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</row>
    <row r="167" spans="46:66" x14ac:dyDescent="0.25"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</row>
    <row r="168" spans="46:66" x14ac:dyDescent="0.25"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</row>
    <row r="169" spans="46:66" x14ac:dyDescent="0.25"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</row>
    <row r="170" spans="46:66" x14ac:dyDescent="0.25"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</row>
    <row r="171" spans="46:66" x14ac:dyDescent="0.25"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</row>
    <row r="172" spans="46:66" x14ac:dyDescent="0.25"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</row>
    <row r="173" spans="46:66" x14ac:dyDescent="0.25"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</row>
    <row r="174" spans="46:66" x14ac:dyDescent="0.25"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</row>
    <row r="175" spans="46:66" x14ac:dyDescent="0.25"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</row>
    <row r="176" spans="46:66" x14ac:dyDescent="0.25"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</row>
    <row r="177" spans="46:66" x14ac:dyDescent="0.25"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</row>
    <row r="178" spans="46:66" x14ac:dyDescent="0.25"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</row>
    <row r="179" spans="46:66" x14ac:dyDescent="0.25"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</row>
    <row r="180" spans="46:66" x14ac:dyDescent="0.25"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</row>
    <row r="181" spans="46:66" x14ac:dyDescent="0.25"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</row>
    <row r="182" spans="46:66" x14ac:dyDescent="0.25"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</row>
    <row r="183" spans="46:66" x14ac:dyDescent="0.25"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</row>
    <row r="184" spans="46:66" x14ac:dyDescent="0.25"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</row>
    <row r="185" spans="46:66" x14ac:dyDescent="0.25"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</row>
    <row r="186" spans="46:66" x14ac:dyDescent="0.25"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</row>
    <row r="187" spans="46:66" x14ac:dyDescent="0.25"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</row>
    <row r="188" spans="46:66" x14ac:dyDescent="0.25"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</row>
    <row r="189" spans="46:66" x14ac:dyDescent="0.25"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</row>
    <row r="190" spans="46:66" x14ac:dyDescent="0.25"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</row>
    <row r="191" spans="46:66" x14ac:dyDescent="0.25"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</row>
    <row r="192" spans="46:66" x14ac:dyDescent="0.25"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</row>
    <row r="193" spans="46:66" x14ac:dyDescent="0.25"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</row>
    <row r="194" spans="46:66" x14ac:dyDescent="0.25"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</row>
    <row r="195" spans="46:66" x14ac:dyDescent="0.25"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</row>
    <row r="196" spans="46:66" x14ac:dyDescent="0.25"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</row>
    <row r="197" spans="46:66" x14ac:dyDescent="0.25"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</row>
    <row r="198" spans="46:66" x14ac:dyDescent="0.25"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</row>
    <row r="199" spans="46:66" x14ac:dyDescent="0.25"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</row>
  </sheetData>
  <mergeCells count="5">
    <mergeCell ref="A1:C1"/>
    <mergeCell ref="D1:M1"/>
    <mergeCell ref="N1:W1"/>
    <mergeCell ref="X1:AS1"/>
    <mergeCell ref="AT1:B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136C-A283-504D-86A4-8C589556507A}">
  <dimension ref="A1:Z18"/>
  <sheetViews>
    <sheetView workbookViewId="0">
      <selection activeCell="F11" sqref="F11"/>
    </sheetView>
  </sheetViews>
  <sheetFormatPr defaultColWidth="11" defaultRowHeight="15.75" x14ac:dyDescent="0.25"/>
  <sheetData>
    <row r="1" spans="1:26" x14ac:dyDescent="0.25">
      <c r="A1" t="s">
        <v>177</v>
      </c>
      <c r="B1" t="s">
        <v>178</v>
      </c>
      <c r="F1" s="2"/>
      <c r="G1" s="2"/>
      <c r="H1" s="2"/>
      <c r="I1" s="2"/>
      <c r="J1" s="2"/>
      <c r="K1" s="2"/>
      <c r="L1" s="2"/>
      <c r="M1" s="2"/>
      <c r="N1" s="2"/>
      <c r="O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>
        <v>101</v>
      </c>
      <c r="B2" t="s">
        <v>179</v>
      </c>
      <c r="F2" s="2"/>
      <c r="G2" s="2"/>
      <c r="H2" s="2"/>
      <c r="I2" s="2"/>
      <c r="J2" s="2"/>
      <c r="K2" s="2"/>
      <c r="L2" s="2"/>
      <c r="M2" s="2"/>
      <c r="N2" s="2"/>
      <c r="O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>
        <v>102</v>
      </c>
      <c r="B3" t="s">
        <v>179</v>
      </c>
      <c r="F3" s="2"/>
      <c r="G3" s="2"/>
      <c r="H3" s="2"/>
      <c r="I3" s="2"/>
      <c r="J3" s="2"/>
      <c r="K3" s="2"/>
      <c r="L3" s="2"/>
      <c r="M3" s="2"/>
      <c r="N3" s="2"/>
      <c r="O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>
        <v>103</v>
      </c>
      <c r="B4" t="s">
        <v>179</v>
      </c>
      <c r="F4" s="2"/>
      <c r="G4" s="2"/>
      <c r="H4" s="2"/>
      <c r="I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>
        <v>105</v>
      </c>
      <c r="B5" t="s">
        <v>181</v>
      </c>
      <c r="F5" s="2"/>
      <c r="G5" s="2"/>
      <c r="H5" s="2"/>
      <c r="I5" s="2"/>
      <c r="J5" s="2"/>
      <c r="K5" s="2"/>
      <c r="L5" s="2"/>
      <c r="M5" s="2"/>
      <c r="N5" s="2"/>
      <c r="O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>
        <v>106</v>
      </c>
      <c r="B6" t="s">
        <v>179</v>
      </c>
      <c r="F6" s="2"/>
      <c r="G6" s="2"/>
      <c r="H6" s="2"/>
      <c r="I6" s="2"/>
      <c r="J6" s="2"/>
      <c r="K6" s="2"/>
      <c r="L6" s="2"/>
      <c r="M6" s="2"/>
      <c r="N6" s="2"/>
      <c r="O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>
        <v>107</v>
      </c>
      <c r="B7" t="s">
        <v>181</v>
      </c>
      <c r="F7" s="2"/>
      <c r="G7" s="2"/>
      <c r="H7" s="2"/>
      <c r="I7" s="2"/>
      <c r="J7" s="2"/>
      <c r="K7" s="2"/>
      <c r="L7" s="2"/>
      <c r="M7" s="2"/>
      <c r="N7" s="2"/>
      <c r="O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>
        <v>110</v>
      </c>
      <c r="B8" t="s">
        <v>179</v>
      </c>
      <c r="F8" s="2"/>
      <c r="G8" s="2"/>
      <c r="H8" s="2"/>
      <c r="I8" s="2"/>
      <c r="J8" s="2"/>
      <c r="K8" s="2"/>
      <c r="L8" s="2"/>
      <c r="M8" s="2"/>
      <c r="N8" s="2"/>
      <c r="O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>
        <v>111</v>
      </c>
      <c r="B9" t="s">
        <v>179</v>
      </c>
      <c r="F9" s="2"/>
      <c r="G9" s="2"/>
      <c r="H9" s="2"/>
      <c r="I9" s="2"/>
      <c r="J9" s="2"/>
      <c r="K9" s="2"/>
      <c r="L9" s="2"/>
      <c r="M9" s="2"/>
      <c r="N9" s="2"/>
      <c r="O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>
        <v>112</v>
      </c>
      <c r="B10" t="s">
        <v>181</v>
      </c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>
        <v>113</v>
      </c>
      <c r="B11" t="s">
        <v>181</v>
      </c>
      <c r="F11" s="2"/>
      <c r="G11" s="2"/>
      <c r="H11" s="2"/>
      <c r="I11" s="2"/>
      <c r="J11" s="2"/>
      <c r="K11" s="2"/>
      <c r="L11" s="2"/>
      <c r="M11" s="2"/>
      <c r="N11" s="2"/>
      <c r="O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>
        <v>114</v>
      </c>
      <c r="B12" t="s">
        <v>179</v>
      </c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>
        <v>115</v>
      </c>
      <c r="B13" t="s">
        <v>179</v>
      </c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>
        <v>116</v>
      </c>
      <c r="B14" t="s">
        <v>179</v>
      </c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>
        <v>117</v>
      </c>
      <c r="B15" t="s">
        <v>181</v>
      </c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>
        <v>118</v>
      </c>
      <c r="B16" t="s">
        <v>179</v>
      </c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>
        <v>119</v>
      </c>
      <c r="B17" t="s">
        <v>181</v>
      </c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>
        <v>120</v>
      </c>
      <c r="B18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MTurk</vt:lpstr>
      <vt:lpstr>In person (IRL)</vt:lpstr>
      <vt:lpstr>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prave</cp:lastModifiedBy>
  <dcterms:created xsi:type="dcterms:W3CDTF">2018-01-02T17:43:11Z</dcterms:created>
  <dcterms:modified xsi:type="dcterms:W3CDTF">2022-10-10T13:50:22Z</dcterms:modified>
</cp:coreProperties>
</file>