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heet1" sheetId="1" state="visible" r:id="rId2"/>
    <sheet name="Sheet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<sst xmlns="http://schemas.openxmlformats.org/spreadsheetml/2006/main" count="148" uniqueCount="108">
  <si>
    <t xml:space="preserve">Copyright: Mohammad SAFEEA 2019. Operation count for algorithm in the file Get CentrifugalMatrixGDA.m</t>
  </si>
  <si>
    <t xml:space="preserve">Notes</t>
  </si>
  <si>
    <t xml:space="preserve">n0</t>
  </si>
  <si>
    <t xml:space="preserve">n</t>
  </si>
  <si>
    <t xml:space="preserve">n2</t>
  </si>
  <si>
    <t xml:space="preserve">mul</t>
  </si>
  <si>
    <t xml:space="preserve">add</t>
  </si>
  <si>
    <t xml:space="preserve">function [Bt]=GetCentrifugalMatrix_2(T,Pcii,Icii,mcii,dq)</t>
  </si>
  <si>
    <t xml:space="preserve">n=max(size(mcii));</t>
  </si>
  <si>
    <t xml:space="preserve">Bi=zeros(3,n,n);</t>
  </si>
  <si>
    <t xml:space="preserve">Di=zeros(3,n,n);</t>
  </si>
  <si>
    <t xml:space="preserve">Kj=zeros(3,n);</t>
  </si>
  <si>
    <t xml:space="preserve">half_Kj=zeros(3,n);</t>
  </si>
  <si>
    <t xml:space="preserve">Pcii_A=zeros(3,n);</t>
  </si>
  <si>
    <t xml:space="preserve">mcii_Pcii_A=zeros(3,n);</t>
  </si>
  <si>
    <t xml:space="preserve">%% Calculate === some auxuliary variables</t>
  </si>
  <si>
    <t xml:space="preserve">Pcii_A(:,1)=T(1:3,1:3,1)*Pcii(:,1);</t>
  </si>
  <si>
    <t xml:space="preserve">mcii_Pcii_A(:,1)=mcii(1)*Pcii_A(:,1);</t>
  </si>
  <si>
    <t xml:space="preserve">Kj(:,1)=T(1:3,3,1);</t>
  </si>
  <si>
    <t xml:space="preserve">half_Kj(:,1)=0.5*Kj(:,1);</t>
  </si>
  <si>
    <t xml:space="preserve">for i=2:n</t>
  </si>
  <si>
    <t xml:space="preserve">        Pcii_A(:,i)=T(1:3,1:3,i)*Pcii(:,i);</t>
  </si>
  <si>
    <t xml:space="preserve">        mcii_Pcii_A(:,i)=mcii(i)*Pcii_A(:,i);</t>
  </si>
  <si>
    <t xml:space="preserve">        Kj(:,i)=T(1:3,3,i);</t>
  </si>
  <si>
    <t xml:space="preserve">        half_Kj(:,i)=0.5*Kj(:,i);</t>
  </si>
  <si>
    <t xml:space="preserve">end</t>
  </si>
  <si>
    <t xml:space="preserve">%% calculating the links model, Mci and ddPci</t>
  </si>
  <si>
    <t xml:space="preserve">for i=1:n</t>
  </si>
  <si>
    <t xml:space="preserve">    Pci=Pcii_A(:,i)+T(1:3,4,i);</t>
  </si>
  <si>
    <t xml:space="preserve">    L=T(1:3,1:3,i)*(trace(Icii(:,:,i))*eye(3)-2*Icii(:,:,i))*T(1:3,1:3,i)';</t>
  </si>
  <si>
    <t xml:space="preserve">    for j=1:i</t>
  </si>
  <si>
    <t xml:space="preserve">        Bi(:,j,i)=cross(L*half_Kj(:,j),Kj(:,j));</t>
  </si>
  <si>
    <t xml:space="preserve">        Pcij=Pci-T(1:3,4,j);</t>
  </si>
  <si>
    <t xml:space="preserve">        Di(:,j,i)=Kj(:,j)*(Kj(:,j)'*Pcij)-Pcij;</t>
  </si>
  <si>
    <t xml:space="preserve">    end</t>
  </si>
  <si>
    <t xml:space="preserve">Bt=zeros(n,n);</t>
  </si>
  <si>
    <t xml:space="preserve">Fac_D=zeros(3,n);</t>
  </si>
  <si>
    <t xml:space="preserve">Mac_B=zeros(3,n);</t>
  </si>
  <si>
    <t xml:space="preserve">Pjp1_j=zeros(3,1);</t>
  </si>
  <si>
    <t xml:space="preserve">start=n-1;</t>
  </si>
  <si>
    <t xml:space="preserve">j=n;</t>
  </si>
  <si>
    <t xml:space="preserve">%% recursive rprocedure on moments and forces</t>
  </si>
  <si>
    <t xml:space="preserve">        for k=1:n %% iterate through the matrix</t>
  </si>
  <si>
    <t xml:space="preserve">            Mac_A(:,k)=Ai(:,k,j)+cross(mcii(j)*Pcii_A(:,j),Ci(:,k,j));            </t>
  </si>
  <si>
    <t xml:space="preserve">        end</t>
  </si>
  <si>
    <t xml:space="preserve">        %% on forces</t>
  </si>
  <si>
    <t xml:space="preserve">        Fac_C=mcii(j)*Ci(:,:,j);</t>
  </si>
  <si>
    <t xml:space="preserve">        </t>
  </si>
  <si>
    <t xml:space="preserve">    At(j,:)=T(1:3,3,j)'*Mac_A;</t>
  </si>
  <si>
    <t xml:space="preserve">    </t>
  </si>
  <si>
    <t xml:space="preserve">for j=start:-1:1 %% iterate through the joints</t>
  </si>
  <si>
    <t xml:space="preserve">    Pjp1_j=T(1:3,4,j+1)-T(1:3,4,j);</t>
  </si>
  <si>
    <t xml:space="preserve">    %% recursive rprocedure on moments and forces</t>
  </si>
  <si>
    <t xml:space="preserve">        for k=1:j %% iterate through the matrix</t>
  </si>
  <si>
    <t xml:space="preserve">            Mac_A(:,k)=Mac_A(:,k)+Ai(:,k,j)+cross(Pjp1_j,Fac_C(:,k))+cross(mcii(j)*Pcii_A(:,j),Ci(:,k,j));            </t>
  </si>
  <si>
    <t xml:space="preserve">    Fac_C(:,1:j)=Fac_C(:,1:j)+mcii(j)*Ci(:,1:j,j);        </t>
  </si>
  <si>
    <t xml:space="preserve">    At(j,1:j)=T(1:3,3,j)'*Mac_A(:,1:j);</t>
  </si>
  <si>
    <t xml:space="preserve">    for j=1:n</t>
  </si>
  <si>
    <t xml:space="preserve">        if i&gt;j</t>
  </si>
  <si>
    <t xml:space="preserve">            At(j,i)=At(i,j);</t>
  </si>
  <si>
    <t xml:space="preserve">%% close the function</t>
  </si>
  <si>
    <t xml:space="preserve">(n^2,n,1) coificients for addition and multiplications when using:</t>
  </si>
  <si>
    <t xml:space="preserve">Clever way for performing similarity transform   
L=T(1:3,1:3,i)*(trace(Icii(:,:,i))*eye(3)-2*Icii(:,:,i))*T(1:3,1:3,i)' ========&gt;</t>
  </si>
  <si>
    <t xml:space="preserve">Naive way for performing similarity transform   
L=T(1:3,1:3,i)*(trace(Icii(:,:,i))*eye(3)-2*Icii(:,:,i))*T(1:3,1:3,i)' ========&gt;</t>
  </si>
  <si>
    <t xml:space="preserve">For puma 560 robot total operations are:</t>
  </si>
  <si>
    <t xml:space="preserve">total addition operations</t>
  </si>
  <si>
    <t xml:space="preserve">total multiplication operations</t>
  </si>
  <si>
    <t xml:space="preserve">Totl number of opreations</t>
  </si>
  <si>
    <t xml:space="preserve">Notes:</t>
  </si>
  <si>
    <t xml:space="preserve">1- Calculating the term:     L=T(1:3,1:3,i)*(trace(Icii(:,:,i))*eye(3)-2*Icii(:,:,i))*T(1:3,1:3,i)';</t>
  </si>
  <si>
    <t xml:space="preserve">In a naive way will require,  72 multiplications and 47 additions, but by calculating the term</t>
  </si>
  <si>
    <t xml:space="preserve">(trace(Icii(:,:,i))*eye(3)-2*Icii(:,:,i)) offline, and by performing the simmilarity transform (RUR’) </t>
  </si>
  <si>
    <t xml:space="preserve">in a clever way the number of operations required drops to: (28 m + 17 a)</t>
  </si>
  <si>
    <t xml:space="preserve">%% Initialization of Ai and Bi.</t>
  </si>
  <si>
    <t xml:space="preserve">L=zeros(3,3);</t>
  </si>
  <si>
    <t xml:space="preserve">Lj_1=zeros(3,1);</t>
  </si>
  <si>
    <t xml:space="preserve">wj=zeros(3,n);</t>
  </si>
  <si>
    <t xml:space="preserve">half_wj=zeros(3,n);</t>
  </si>
  <si>
    <t xml:space="preserve">w=zeros(3,n);</t>
  </si>
  <si>
    <t xml:space="preserve">vci=zeros(3,n);</t>
  </si>
  <si>
    <t xml:space="preserve">vi=zeros(3,n);</t>
  </si>
  <si>
    <t xml:space="preserve">w(:,1)=T(1:3,3,1)*dq(1);</t>
  </si>
  <si>
    <t xml:space="preserve">wj(:,1)=w(:,1);</t>
  </si>
  <si>
    <t xml:space="preserve">half_wj(:,1)=0.5*wj(:,1);</t>
  </si>
  <si>
    <t xml:space="preserve">double_kj=zeros(3,n);</t>
  </si>
  <si>
    <t xml:space="preserve">double_kj(:,1)=2*T(1:3,3,1);</t>
  </si>
  <si>
    <t xml:space="preserve">        wj(:,i)=T(1:3,3,i)*dq(i);</t>
  </si>
  <si>
    <t xml:space="preserve">        half_wj(:,i)=0.5*wj(:,i);</t>
  </si>
  <si>
    <t xml:space="preserve">        w(:,i)=w(:,i-1)+wj(:,i);</t>
  </si>
  <si>
    <t xml:space="preserve">        double_kj(:,i)=2*T(1:3,3,i);</t>
  </si>
  <si>
    <t xml:space="preserve">    %% calculating the Mci term</t>
  </si>
  <si>
    <t xml:space="preserve">    Lj_1=L*T(1:3,3,i);</t>
  </si>
  <si>
    <t xml:space="preserve">    for j=i:-1:2</t>
  </si>
  <si>
    <t xml:space="preserve">    Bi(:,j,i)=Bi(:,j,i)+cross(Lj_1,half_wj(:,j));</t>
  </si>
  <si>
    <t xml:space="preserve">    Lj_1=L*T(1:3,3,j-1);</t>
  </si>
  <si>
    <t xml:space="preserve">    Bi(:,j-1,i)=Bi(:,j-1,i)+cross(Lj_1,w(:,i)-w(:,j-1));   </t>
  </si>
  <si>
    <t xml:space="preserve">    j=1;</t>
  </si>
  <si>
    <t xml:space="preserve">    %Bi(:,j,i)=Bi(:,j,i)+0.5*cross(Lj_1,wj(:,j));    </t>
  </si>
  <si>
    <t xml:space="preserve">    Bi(:,j,i)=Bi(:,j,i)+cross(Lj_1,half_wj(:,j)); </t>
  </si>
  <si>
    <t xml:space="preserve">    %% calculating the ddPci term</t>
  </si>
  <si>
    <t xml:space="preserve">    vr=zeros(3,1);</t>
  </si>
  <si>
    <t xml:space="preserve">        %Di(:,j,i)=Di(:,j,i)+(dq(j))*cross(T(1:3,3,j),cross(T(1:3,3,j),Pcij</t>
  </si>
  <si>
    <t xml:space="preserve">        %));</t>
  </si>
  <si>
    <t xml:space="preserve">        Di(:,j,i)=Di(:,j,i)+(dq(j))*(T(1:3,3,j)*(T(1:3,3,j)'*Pcij)-Pcij);</t>
  </si>
  <si>
    <t xml:space="preserve">        vr=vr+cross(wj(:,j),Pcij);</t>
  </si>
  <si>
    <t xml:space="preserve">        Di(:,j-1,i)=Di(:,j-1,i)+cross(double_kj(:,j-1),vr);</t>
  </si>
  <si>
    <t xml:space="preserve">    Pcij=Pci-T(1:3,4,j);</t>
  </si>
  <si>
    <t xml:space="preserve">    Di(:,j,i)=Di(:,j,i)+(dq(j))*(T(1:3,3,j)*(T(1:3,3,j)'*Pcij)-Pcij);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</si>
</sst>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8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8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E46C0A"/>
        <bgColor rgb="FFFF9900"/>
      </patternFill>
    </fill>
    <fill>
      <patternFill patternType="solid">
        <fgColor rgb="FFBFBFBF"/>
        <bgColor rgb="FFCCCCFF"/>
      </patternFill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46C0A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8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3.8"/>
  <cols>
    <col collapsed="false" hidden="false" max="1" min="1" style="0" width="75.9473684210526"/>
    <col collapsed="false" hidden="false" max="2" min="2" style="1" width="7.49797570850202"/>
    <col collapsed="false" hidden="false" max="3" min="3" style="0" width="1.92712550607287"/>
    <col collapsed="false" hidden="false" max="1025" min="4" style="0" width="8.57085020242915"/>
  </cols>
  <sheetData>
    <row r="1" customFormat="false" ht="13.8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</row>
    <row r="2" customFormat="false" ht="13.8" hidden="false" customHeight="false" outlineLevel="0" collapsed="false">
      <c r="A2" s="3"/>
      <c r="B2" s="4" t="s">
        <v>1</v>
      </c>
      <c r="C2" s="3"/>
      <c r="D2" s="5" t="s">
        <v>2</v>
      </c>
      <c r="E2" s="5"/>
      <c r="F2" s="6" t="s">
        <v>3</v>
      </c>
      <c r="G2" s="6"/>
      <c r="H2" s="7" t="s">
        <v>4</v>
      </c>
      <c r="I2" s="7"/>
    </row>
    <row r="3" customFormat="false" ht="13.8" hidden="false" customHeight="false" outlineLevel="0" collapsed="false">
      <c r="A3" s="3"/>
      <c r="B3" s="4"/>
      <c r="C3" s="3"/>
      <c r="D3" s="8" t="s">
        <v>5</v>
      </c>
      <c r="E3" s="9" t="s">
        <v>6</v>
      </c>
      <c r="F3" s="8" t="s">
        <v>5</v>
      </c>
      <c r="G3" s="9" t="s">
        <v>6</v>
      </c>
      <c r="H3" s="8" t="s">
        <v>5</v>
      </c>
      <c r="I3" s="9" t="s">
        <v>6</v>
      </c>
    </row>
    <row r="4" customFormat="false" ht="13.8" hidden="false" customHeight="false" outlineLevel="0" collapsed="false">
      <c r="A4" s="3" t="s">
        <v>7</v>
      </c>
      <c r="B4" s="4"/>
      <c r="C4" s="3"/>
      <c r="D4" s="8"/>
      <c r="E4" s="9"/>
      <c r="F4" s="8"/>
      <c r="G4" s="9"/>
      <c r="H4" s="8"/>
      <c r="I4" s="9"/>
    </row>
    <row r="5" customFormat="false" ht="13.8" hidden="false" customHeight="false" outlineLevel="0" collapsed="false">
      <c r="A5" s="3" t="s">
        <v>8</v>
      </c>
      <c r="B5" s="4"/>
      <c r="C5" s="3"/>
      <c r="D5" s="8"/>
      <c r="E5" s="9"/>
      <c r="F5" s="8"/>
      <c r="G5" s="9"/>
      <c r="H5" s="8"/>
      <c r="I5" s="9"/>
    </row>
    <row r="6" customFormat="false" ht="13.8" hidden="false" customHeight="false" outlineLevel="0" collapsed="false">
      <c r="A6" s="3" t="s">
        <v>9</v>
      </c>
      <c r="B6" s="4"/>
      <c r="C6" s="3"/>
      <c r="D6" s="8"/>
      <c r="E6" s="9"/>
      <c r="F6" s="8"/>
      <c r="G6" s="9"/>
      <c r="H6" s="8"/>
      <c r="I6" s="9"/>
    </row>
    <row r="7" customFormat="false" ht="13.8" hidden="false" customHeight="false" outlineLevel="0" collapsed="false">
      <c r="A7" s="3" t="s">
        <v>10</v>
      </c>
      <c r="B7" s="4"/>
      <c r="C7" s="3"/>
      <c r="D7" s="8"/>
      <c r="E7" s="9"/>
      <c r="F7" s="8"/>
      <c r="G7" s="9"/>
      <c r="H7" s="8"/>
      <c r="I7" s="9"/>
    </row>
    <row r="8" customFormat="false" ht="13.8" hidden="false" customHeight="false" outlineLevel="0" collapsed="false">
      <c r="A8" s="3" t="s">
        <v>11</v>
      </c>
      <c r="B8" s="4"/>
      <c r="C8" s="3"/>
      <c r="D8" s="8"/>
      <c r="E8" s="9"/>
      <c r="F8" s="8"/>
      <c r="G8" s="9"/>
      <c r="H8" s="8"/>
      <c r="I8" s="9"/>
    </row>
    <row r="9" customFormat="false" ht="13.8" hidden="false" customHeight="false" outlineLevel="0" collapsed="false">
      <c r="A9" s="3" t="s">
        <v>12</v>
      </c>
      <c r="B9" s="4"/>
      <c r="C9" s="3"/>
      <c r="D9" s="8"/>
      <c r="E9" s="9"/>
      <c r="F9" s="8"/>
      <c r="G9" s="9"/>
      <c r="H9" s="8"/>
      <c r="I9" s="9"/>
    </row>
    <row r="10" customFormat="false" ht="13.8" hidden="false" customHeight="false" outlineLevel="0" collapsed="false">
      <c r="A10" s="3" t="s">
        <v>13</v>
      </c>
      <c r="B10" s="4"/>
      <c r="C10" s="3"/>
      <c r="D10" s="8"/>
      <c r="E10" s="9"/>
      <c r="F10" s="8"/>
      <c r="G10" s="9"/>
      <c r="H10" s="8"/>
      <c r="I10" s="9"/>
    </row>
    <row r="11" customFormat="false" ht="13.8" hidden="false" customHeight="false" outlineLevel="0" collapsed="false">
      <c r="A11" s="3" t="s">
        <v>14</v>
      </c>
      <c r="B11" s="4"/>
      <c r="C11" s="3"/>
      <c r="D11" s="8"/>
      <c r="E11" s="9"/>
      <c r="F11" s="8"/>
      <c r="G11" s="9"/>
      <c r="H11" s="8"/>
      <c r="I11" s="9"/>
    </row>
    <row r="12" customFormat="false" ht="13.8" hidden="false" customHeight="false" outlineLevel="0" collapsed="false">
      <c r="A12" s="3" t="s">
        <v>15</v>
      </c>
      <c r="B12" s="4"/>
      <c r="C12" s="3"/>
      <c r="D12" s="8"/>
      <c r="E12" s="9"/>
      <c r="F12" s="8"/>
      <c r="G12" s="9"/>
      <c r="H12" s="8"/>
      <c r="I12" s="9"/>
    </row>
    <row r="13" customFormat="false" ht="13.8" hidden="false" customHeight="false" outlineLevel="0" collapsed="false">
      <c r="A13" s="3" t="s">
        <v>16</v>
      </c>
      <c r="B13" s="4"/>
      <c r="C13" s="3"/>
      <c r="D13" s="8" t="n">
        <v>9</v>
      </c>
      <c r="E13" s="9" t="n">
        <v>6</v>
      </c>
      <c r="F13" s="8"/>
      <c r="G13" s="9"/>
      <c r="H13" s="8"/>
      <c r="I13" s="9"/>
    </row>
    <row r="14" customFormat="false" ht="13.8" hidden="false" customHeight="false" outlineLevel="0" collapsed="false">
      <c r="A14" s="3" t="s">
        <v>17</v>
      </c>
      <c r="B14" s="4"/>
      <c r="C14" s="3"/>
      <c r="D14" s="8" t="n">
        <v>3</v>
      </c>
      <c r="E14" s="9"/>
      <c r="F14" s="8"/>
      <c r="G14" s="9"/>
      <c r="H14" s="8"/>
      <c r="I14" s="9"/>
    </row>
    <row r="15" customFormat="false" ht="13.8" hidden="false" customHeight="false" outlineLevel="0" collapsed="false">
      <c r="A15" s="3" t="s">
        <v>18</v>
      </c>
      <c r="B15" s="4"/>
      <c r="C15" s="3"/>
      <c r="D15" s="8"/>
      <c r="E15" s="9"/>
      <c r="F15" s="8"/>
      <c r="G15" s="9"/>
      <c r="H15" s="8"/>
      <c r="I15" s="9"/>
    </row>
    <row r="16" customFormat="false" ht="13.8" hidden="false" customHeight="false" outlineLevel="0" collapsed="false">
      <c r="A16" s="3" t="s">
        <v>19</v>
      </c>
      <c r="B16" s="4"/>
      <c r="C16" s="3"/>
      <c r="D16" s="8" t="n">
        <v>3</v>
      </c>
      <c r="E16" s="9"/>
      <c r="F16" s="8"/>
      <c r="G16" s="9"/>
      <c r="H16" s="8"/>
      <c r="I16" s="9"/>
    </row>
    <row r="17" customFormat="false" ht="13.8" hidden="false" customHeight="false" outlineLevel="0" collapsed="false">
      <c r="A17" s="3" t="s">
        <v>20</v>
      </c>
      <c r="B17" s="4"/>
      <c r="C17" s="3"/>
      <c r="D17" s="8"/>
      <c r="E17" s="9"/>
      <c r="F17" s="8"/>
      <c r="G17" s="9"/>
      <c r="H17" s="8"/>
      <c r="I17" s="9"/>
    </row>
    <row r="18" customFormat="false" ht="13.8" hidden="false" customHeight="false" outlineLevel="0" collapsed="false">
      <c r="A18" s="3" t="s">
        <v>21</v>
      </c>
      <c r="B18" s="4"/>
      <c r="C18" s="3"/>
      <c r="D18" s="8" t="n">
        <v>-9</v>
      </c>
      <c r="E18" s="9" t="n">
        <v>-6</v>
      </c>
      <c r="F18" s="8" t="n">
        <v>9</v>
      </c>
      <c r="G18" s="9" t="n">
        <v>6</v>
      </c>
      <c r="H18" s="8"/>
      <c r="I18" s="9"/>
    </row>
    <row r="19" customFormat="false" ht="13.8" hidden="false" customHeight="false" outlineLevel="0" collapsed="false">
      <c r="A19" s="3" t="s">
        <v>22</v>
      </c>
      <c r="B19" s="4"/>
      <c r="C19" s="3"/>
      <c r="D19" s="8" t="n">
        <v>-3</v>
      </c>
      <c r="E19" s="9"/>
      <c r="F19" s="8" t="n">
        <v>3</v>
      </c>
      <c r="G19" s="9"/>
      <c r="H19" s="8"/>
      <c r="I19" s="9"/>
    </row>
    <row r="20" customFormat="false" ht="13.8" hidden="false" customHeight="false" outlineLevel="0" collapsed="false">
      <c r="A20" s="3" t="s">
        <v>23</v>
      </c>
      <c r="B20" s="4"/>
      <c r="C20" s="3"/>
      <c r="D20" s="8"/>
      <c r="E20" s="9"/>
      <c r="F20" s="8"/>
      <c r="G20" s="9"/>
      <c r="H20" s="8"/>
      <c r="I20" s="9"/>
    </row>
    <row r="21" customFormat="false" ht="13.8" hidden="false" customHeight="false" outlineLevel="0" collapsed="false">
      <c r="A21" s="3" t="s">
        <v>24</v>
      </c>
      <c r="B21" s="4"/>
      <c r="C21" s="3"/>
      <c r="D21" s="8" t="n">
        <v>-3</v>
      </c>
      <c r="E21" s="9"/>
      <c r="F21" s="8" t="n">
        <v>3</v>
      </c>
      <c r="G21" s="9"/>
      <c r="H21" s="8"/>
      <c r="I21" s="9"/>
    </row>
    <row r="22" customFormat="false" ht="13.8" hidden="false" customHeight="false" outlineLevel="0" collapsed="false">
      <c r="A22" s="3" t="s">
        <v>25</v>
      </c>
      <c r="B22" s="4"/>
      <c r="C22" s="3"/>
      <c r="D22" s="8"/>
      <c r="E22" s="9"/>
      <c r="F22" s="8"/>
      <c r="G22" s="9"/>
      <c r="H22" s="8"/>
      <c r="I22" s="9"/>
    </row>
    <row r="23" customFormat="false" ht="13.8" hidden="false" customHeight="false" outlineLevel="0" collapsed="false">
      <c r="A23" s="3" t="s">
        <v>26</v>
      </c>
      <c r="B23" s="4"/>
      <c r="C23" s="3"/>
      <c r="D23" s="8"/>
      <c r="E23" s="9"/>
      <c r="F23" s="8"/>
      <c r="G23" s="9"/>
      <c r="H23" s="8"/>
      <c r="I23" s="9"/>
    </row>
    <row r="24" customFormat="false" ht="13.8" hidden="false" customHeight="false" outlineLevel="0" collapsed="false">
      <c r="A24" s="3" t="s">
        <v>27</v>
      </c>
      <c r="B24" s="4"/>
      <c r="C24" s="3"/>
      <c r="D24" s="8"/>
      <c r="E24" s="9"/>
      <c r="F24" s="8"/>
      <c r="G24" s="9"/>
      <c r="H24" s="8"/>
      <c r="I24" s="9"/>
    </row>
    <row r="25" customFormat="false" ht="13.8" hidden="false" customHeight="false" outlineLevel="0" collapsed="false">
      <c r="A25" s="3" t="s">
        <v>28</v>
      </c>
      <c r="B25" s="4"/>
      <c r="C25" s="3"/>
      <c r="D25" s="8"/>
      <c r="E25" s="9"/>
      <c r="F25" s="8"/>
      <c r="G25" s="9" t="n">
        <v>3</v>
      </c>
      <c r="H25" s="8"/>
      <c r="I25" s="9"/>
    </row>
    <row r="26" customFormat="false" ht="13.8" hidden="false" customHeight="false" outlineLevel="0" collapsed="false">
      <c r="A26" s="3" t="s">
        <v>29</v>
      </c>
      <c r="B26" s="4" t="n">
        <v>1</v>
      </c>
      <c r="C26" s="3"/>
      <c r="D26" s="8"/>
      <c r="E26" s="9"/>
      <c r="F26" s="10" t="n">
        <v>28</v>
      </c>
      <c r="G26" s="11" t="n">
        <v>21</v>
      </c>
      <c r="H26" s="8"/>
      <c r="I26" s="9"/>
    </row>
    <row r="27" customFormat="false" ht="13.8" hidden="false" customHeight="false" outlineLevel="0" collapsed="false">
      <c r="A27" s="3" t="s">
        <v>30</v>
      </c>
      <c r="B27" s="4"/>
      <c r="C27" s="3"/>
      <c r="D27" s="8"/>
      <c r="E27" s="9"/>
      <c r="F27" s="8"/>
      <c r="G27" s="9"/>
      <c r="H27" s="8"/>
      <c r="I27" s="9"/>
    </row>
    <row r="28" customFormat="false" ht="13.8" hidden="false" customHeight="false" outlineLevel="0" collapsed="false">
      <c r="A28" s="3" t="s">
        <v>31</v>
      </c>
      <c r="B28" s="4"/>
      <c r="C28" s="3"/>
      <c r="D28" s="8"/>
      <c r="E28" s="9"/>
      <c r="F28" s="8" t="n">
        <v>7.5</v>
      </c>
      <c r="G28" s="9" t="n">
        <v>4.5</v>
      </c>
      <c r="H28" s="8" t="n">
        <v>7.5</v>
      </c>
      <c r="I28" s="9" t="n">
        <v>4.5</v>
      </c>
    </row>
    <row r="29" customFormat="false" ht="13.8" hidden="false" customHeight="false" outlineLevel="0" collapsed="false">
      <c r="A29" s="3" t="s">
        <v>32</v>
      </c>
      <c r="B29" s="4"/>
      <c r="C29" s="3"/>
      <c r="D29" s="8"/>
      <c r="E29" s="9"/>
      <c r="F29" s="8"/>
      <c r="G29" s="9" t="n">
        <v>1.5</v>
      </c>
      <c r="H29" s="8"/>
      <c r="I29" s="9" t="n">
        <v>1.5</v>
      </c>
    </row>
    <row r="30" customFormat="false" ht="13.8" hidden="false" customHeight="false" outlineLevel="0" collapsed="false">
      <c r="A30" s="3" t="s">
        <v>33</v>
      </c>
      <c r="B30" s="4"/>
      <c r="C30" s="3"/>
      <c r="D30" s="8"/>
      <c r="E30" s="9"/>
      <c r="F30" s="8" t="n">
        <v>3</v>
      </c>
      <c r="G30" s="9" t="n">
        <v>2.5</v>
      </c>
      <c r="H30" s="8" t="n">
        <v>3</v>
      </c>
      <c r="I30" s="9" t="n">
        <v>2.5</v>
      </c>
    </row>
    <row r="31" customFormat="false" ht="13.8" hidden="false" customHeight="false" outlineLevel="0" collapsed="false">
      <c r="A31" s="3" t="s">
        <v>34</v>
      </c>
      <c r="B31" s="4"/>
      <c r="C31" s="3"/>
      <c r="D31" s="8"/>
      <c r="E31" s="9"/>
      <c r="F31" s="8"/>
      <c r="G31" s="9"/>
      <c r="H31" s="8"/>
      <c r="I31" s="9"/>
    </row>
    <row r="32" customFormat="false" ht="13.8" hidden="false" customHeight="false" outlineLevel="0" collapsed="false">
      <c r="A32" s="3" t="s">
        <v>25</v>
      </c>
      <c r="B32" s="4"/>
      <c r="C32" s="3"/>
      <c r="D32" s="8"/>
      <c r="E32" s="9"/>
      <c r="F32" s="8"/>
      <c r="G32" s="9"/>
      <c r="H32" s="8"/>
      <c r="I32" s="9"/>
    </row>
    <row r="33" customFormat="false" ht="13.8" hidden="false" customHeight="false" outlineLevel="0" collapsed="false">
      <c r="A33" s="3" t="s">
        <v>35</v>
      </c>
      <c r="B33" s="4"/>
      <c r="C33" s="3"/>
      <c r="D33" s="8"/>
      <c r="E33" s="9"/>
      <c r="F33" s="8"/>
      <c r="G33" s="9"/>
      <c r="H33" s="8"/>
      <c r="I33" s="9"/>
    </row>
    <row r="34" customFormat="false" ht="13.8" hidden="false" customHeight="false" outlineLevel="0" collapsed="false">
      <c r="A34" s="3" t="s">
        <v>36</v>
      </c>
      <c r="B34" s="4"/>
      <c r="C34" s="3"/>
      <c r="D34" s="8"/>
      <c r="E34" s="9"/>
      <c r="F34" s="8"/>
      <c r="G34" s="9"/>
      <c r="H34" s="8"/>
      <c r="I34" s="9"/>
    </row>
    <row r="35" customFormat="false" ht="13.8" hidden="false" customHeight="false" outlineLevel="0" collapsed="false">
      <c r="A35" s="3" t="s">
        <v>37</v>
      </c>
      <c r="B35" s="4"/>
      <c r="C35" s="3"/>
      <c r="D35" s="8"/>
      <c r="E35" s="9"/>
      <c r="F35" s="8"/>
      <c r="G35" s="9"/>
      <c r="H35" s="8"/>
      <c r="I35" s="9"/>
    </row>
    <row r="36" customFormat="false" ht="13.8" hidden="false" customHeight="false" outlineLevel="0" collapsed="false">
      <c r="A36" s="3" t="s">
        <v>38</v>
      </c>
      <c r="B36" s="4"/>
      <c r="C36" s="3"/>
      <c r="D36" s="8"/>
      <c r="E36" s="9"/>
      <c r="F36" s="8"/>
      <c r="G36" s="9"/>
      <c r="H36" s="8"/>
      <c r="I36" s="9"/>
    </row>
    <row r="37" customFormat="false" ht="13.8" hidden="false" customHeight="false" outlineLevel="0" collapsed="false">
      <c r="A37" s="12"/>
      <c r="B37" s="4"/>
      <c r="C37" s="3"/>
      <c r="D37" s="8"/>
      <c r="E37" s="9"/>
      <c r="F37" s="8"/>
      <c r="G37" s="9"/>
      <c r="H37" s="8"/>
      <c r="I37" s="9"/>
    </row>
    <row r="38" customFormat="false" ht="13.8" hidden="false" customHeight="false" outlineLevel="0" collapsed="false">
      <c r="A38" s="12"/>
      <c r="B38" s="4"/>
      <c r="C38" s="3"/>
      <c r="D38" s="8"/>
      <c r="E38" s="9"/>
      <c r="F38" s="8"/>
      <c r="G38" s="9"/>
      <c r="H38" s="8"/>
      <c r="I38" s="9"/>
    </row>
    <row r="39" customFormat="false" ht="13.8" hidden="false" customHeight="false" outlineLevel="0" collapsed="false">
      <c r="A39" s="12" t="s">
        <v>39</v>
      </c>
      <c r="B39" s="4"/>
      <c r="C39" s="3"/>
      <c r="D39" s="8"/>
      <c r="E39" s="9"/>
      <c r="F39" s="8"/>
      <c r="G39" s="9"/>
      <c r="H39" s="8"/>
      <c r="I39" s="9"/>
    </row>
    <row r="40" customFormat="false" ht="13.8" hidden="false" customHeight="false" outlineLevel="0" collapsed="false">
      <c r="A40" s="12" t="s">
        <v>40</v>
      </c>
      <c r="B40" s="4"/>
      <c r="C40" s="3"/>
      <c r="D40" s="8"/>
      <c r="E40" s="9"/>
      <c r="F40" s="8"/>
      <c r="G40" s="9"/>
      <c r="H40" s="8"/>
      <c r="I40" s="9"/>
    </row>
    <row r="41" customFormat="false" ht="13.8" hidden="false" customHeight="false" outlineLevel="0" collapsed="false">
      <c r="A41" s="12" t="s">
        <v>41</v>
      </c>
      <c r="B41" s="4"/>
      <c r="C41" s="3"/>
      <c r="D41" s="8"/>
      <c r="E41" s="9"/>
      <c r="F41" s="8"/>
      <c r="G41" s="9"/>
      <c r="H41" s="8"/>
      <c r="I41" s="9"/>
    </row>
    <row r="42" customFormat="false" ht="13.8" hidden="false" customHeight="false" outlineLevel="0" collapsed="false">
      <c r="A42" s="13" t="s">
        <v>42</v>
      </c>
      <c r="B42" s="4"/>
      <c r="C42" s="3"/>
      <c r="D42" s="8"/>
      <c r="E42" s="9"/>
      <c r="F42" s="8"/>
      <c r="G42" s="9"/>
      <c r="H42" s="8"/>
      <c r="I42" s="9"/>
    </row>
    <row r="43" customFormat="false" ht="13.8" hidden="false" customHeight="false" outlineLevel="0" collapsed="false">
      <c r="A43" s="13" t="s">
        <v>43</v>
      </c>
      <c r="B43" s="4"/>
      <c r="C43" s="3"/>
      <c r="D43" s="8"/>
      <c r="E43" s="9"/>
      <c r="F43" s="8" t="n">
        <v>9</v>
      </c>
      <c r="G43" s="9" t="n">
        <v>6</v>
      </c>
      <c r="H43" s="8"/>
      <c r="I43" s="9"/>
    </row>
    <row r="44" customFormat="false" ht="13.8" hidden="false" customHeight="false" outlineLevel="0" collapsed="false">
      <c r="A44" s="13" t="s">
        <v>44</v>
      </c>
      <c r="B44" s="4"/>
      <c r="C44" s="3"/>
      <c r="D44" s="8"/>
      <c r="E44" s="9"/>
      <c r="F44" s="8"/>
      <c r="G44" s="9"/>
      <c r="H44" s="8"/>
      <c r="I44" s="9"/>
    </row>
    <row r="45" customFormat="false" ht="13.8" hidden="false" customHeight="false" outlineLevel="0" collapsed="false">
      <c r="A45" s="12" t="s">
        <v>45</v>
      </c>
      <c r="B45" s="4"/>
      <c r="C45" s="3"/>
      <c r="D45" s="8"/>
      <c r="E45" s="9"/>
      <c r="F45" s="8"/>
      <c r="G45" s="9"/>
      <c r="H45" s="8"/>
      <c r="I45" s="9"/>
    </row>
    <row r="46" customFormat="false" ht="13.8" hidden="false" customHeight="false" outlineLevel="0" collapsed="false">
      <c r="A46" s="12" t="s">
        <v>46</v>
      </c>
      <c r="B46" s="4"/>
      <c r="C46" s="3"/>
      <c r="D46" s="8"/>
      <c r="E46" s="9"/>
      <c r="F46" s="8" t="n">
        <v>3</v>
      </c>
      <c r="G46" s="9"/>
      <c r="H46" s="8"/>
      <c r="I46" s="9"/>
    </row>
    <row r="47" customFormat="false" ht="13.8" hidden="false" customHeight="false" outlineLevel="0" collapsed="false">
      <c r="A47" s="12" t="s">
        <v>47</v>
      </c>
      <c r="B47" s="4"/>
      <c r="C47" s="3"/>
      <c r="D47" s="8"/>
      <c r="E47" s="9"/>
      <c r="F47" s="8"/>
      <c r="G47" s="9"/>
      <c r="H47" s="8"/>
      <c r="I47" s="9"/>
    </row>
    <row r="48" customFormat="false" ht="13.8" hidden="false" customHeight="false" outlineLevel="0" collapsed="false">
      <c r="A48" s="12" t="s">
        <v>48</v>
      </c>
      <c r="B48" s="4"/>
      <c r="C48" s="3"/>
      <c r="D48" s="8"/>
      <c r="E48" s="9"/>
      <c r="F48" s="8" t="n">
        <v>3</v>
      </c>
      <c r="G48" s="9" t="n">
        <v>2</v>
      </c>
      <c r="H48" s="8"/>
      <c r="I48" s="9"/>
    </row>
    <row r="49" customFormat="false" ht="13.8" hidden="false" customHeight="false" outlineLevel="0" collapsed="false">
      <c r="A49" s="12" t="s">
        <v>49</v>
      </c>
      <c r="B49" s="4"/>
      <c r="C49" s="3"/>
      <c r="D49" s="8"/>
      <c r="E49" s="9"/>
      <c r="F49" s="8"/>
      <c r="G49" s="9"/>
      <c r="H49" s="8"/>
      <c r="I49" s="9"/>
    </row>
    <row r="50" customFormat="false" ht="13.8" hidden="false" customHeight="false" outlineLevel="0" collapsed="false">
      <c r="A50" s="13" t="s">
        <v>50</v>
      </c>
      <c r="B50" s="4"/>
      <c r="C50" s="3"/>
      <c r="D50" s="8"/>
      <c r="E50" s="9"/>
      <c r="F50" s="8"/>
      <c r="G50" s="9"/>
      <c r="H50" s="8"/>
      <c r="I50" s="9"/>
    </row>
    <row r="51" customFormat="false" ht="13.8" hidden="false" customHeight="false" outlineLevel="0" collapsed="false">
      <c r="A51" s="13" t="s">
        <v>51</v>
      </c>
      <c r="B51" s="4"/>
      <c r="C51" s="3"/>
      <c r="D51" s="8"/>
      <c r="E51" s="9" t="n">
        <v>-3</v>
      </c>
      <c r="F51" s="8"/>
      <c r="G51" s="9" t="n">
        <v>3</v>
      </c>
      <c r="H51" s="8"/>
      <c r="I51" s="9"/>
    </row>
    <row r="52" customFormat="false" ht="13.8" hidden="false" customHeight="false" outlineLevel="0" collapsed="false">
      <c r="A52" s="13" t="s">
        <v>52</v>
      </c>
      <c r="B52" s="4"/>
      <c r="C52" s="3"/>
      <c r="D52" s="8"/>
      <c r="E52" s="9"/>
      <c r="F52" s="8"/>
      <c r="G52" s="9"/>
      <c r="H52" s="8"/>
      <c r="I52" s="9"/>
    </row>
    <row r="53" customFormat="false" ht="13.8" hidden="false" customHeight="false" outlineLevel="0" collapsed="false">
      <c r="A53" s="13" t="s">
        <v>53</v>
      </c>
      <c r="B53" s="4"/>
      <c r="C53" s="3"/>
      <c r="D53" s="8"/>
      <c r="E53" s="9"/>
      <c r="F53" s="8"/>
      <c r="G53" s="9"/>
      <c r="H53" s="8"/>
      <c r="I53" s="9"/>
    </row>
    <row r="54" customFormat="false" ht="13.8" hidden="false" customHeight="false" outlineLevel="0" collapsed="false">
      <c r="A54" s="13" t="s">
        <v>54</v>
      </c>
      <c r="B54" s="4"/>
      <c r="C54" s="3"/>
      <c r="D54" s="8"/>
      <c r="E54" s="9"/>
      <c r="F54" s="8" t="n">
        <v>-7.5</v>
      </c>
      <c r="G54" s="9" t="n">
        <v>-7.5</v>
      </c>
      <c r="H54" s="8" t="n">
        <v>7.5</v>
      </c>
      <c r="I54" s="9" t="n">
        <v>7.5</v>
      </c>
    </row>
    <row r="55" customFormat="false" ht="13.8" hidden="false" customHeight="false" outlineLevel="0" collapsed="false">
      <c r="A55" s="13" t="s">
        <v>44</v>
      </c>
      <c r="B55" s="4"/>
      <c r="C55" s="3"/>
      <c r="D55" s="8"/>
      <c r="E55" s="9"/>
      <c r="F55" s="8"/>
      <c r="G55" s="9"/>
      <c r="H55" s="8"/>
      <c r="I55" s="9"/>
    </row>
    <row r="56" customFormat="false" ht="13.8" hidden="false" customHeight="false" outlineLevel="0" collapsed="false">
      <c r="A56" s="13" t="s">
        <v>45</v>
      </c>
      <c r="B56" s="4"/>
      <c r="C56" s="3"/>
      <c r="D56" s="8"/>
      <c r="E56" s="9"/>
      <c r="F56" s="8"/>
      <c r="G56" s="9"/>
      <c r="H56" s="8"/>
      <c r="I56" s="9"/>
    </row>
    <row r="57" customFormat="false" ht="13.8" hidden="false" customHeight="false" outlineLevel="0" collapsed="false">
      <c r="A57" s="13" t="s">
        <v>55</v>
      </c>
      <c r="B57" s="4"/>
      <c r="C57" s="3"/>
      <c r="D57" s="8"/>
      <c r="E57" s="9"/>
      <c r="F57" s="8" t="n">
        <v>-1.5</v>
      </c>
      <c r="G57" s="9" t="n">
        <v>-1.5</v>
      </c>
      <c r="H57" s="8" t="n">
        <v>-1.5</v>
      </c>
      <c r="I57" s="9" t="n">
        <v>-1.5</v>
      </c>
    </row>
    <row r="58" customFormat="false" ht="13.8" hidden="false" customHeight="false" outlineLevel="0" collapsed="false">
      <c r="A58" s="13" t="s">
        <v>56</v>
      </c>
      <c r="B58" s="4"/>
      <c r="C58" s="3"/>
      <c r="D58" s="8"/>
      <c r="E58" s="9"/>
      <c r="F58" s="8" t="n">
        <v>-1.5</v>
      </c>
      <c r="G58" s="9" t="n">
        <v>-1</v>
      </c>
      <c r="H58" s="8" t="n">
        <v>-1.5</v>
      </c>
      <c r="I58" s="9" t="n">
        <v>-1</v>
      </c>
    </row>
    <row r="59" customFormat="false" ht="13.8" hidden="false" customHeight="false" outlineLevel="0" collapsed="false">
      <c r="A59" s="13" t="s">
        <v>49</v>
      </c>
      <c r="B59" s="4"/>
      <c r="C59" s="3"/>
      <c r="D59" s="8"/>
      <c r="E59" s="9"/>
      <c r="F59" s="8"/>
      <c r="G59" s="9"/>
      <c r="H59" s="8"/>
      <c r="I59" s="9"/>
    </row>
    <row r="60" customFormat="false" ht="13.8" hidden="false" customHeight="false" outlineLevel="0" collapsed="false">
      <c r="A60" s="13" t="s">
        <v>25</v>
      </c>
      <c r="B60" s="4"/>
      <c r="C60" s="3"/>
      <c r="D60" s="8"/>
      <c r="E60" s="9"/>
      <c r="F60" s="8"/>
      <c r="G60" s="9"/>
      <c r="H60" s="8"/>
      <c r="I60" s="9"/>
    </row>
    <row r="61" customFormat="false" ht="13.8" hidden="false" customHeight="false" outlineLevel="0" collapsed="false">
      <c r="A61" s="12" t="s">
        <v>27</v>
      </c>
      <c r="B61" s="4"/>
      <c r="C61" s="3"/>
      <c r="D61" s="8"/>
      <c r="E61" s="9"/>
      <c r="F61" s="8"/>
      <c r="G61" s="9"/>
      <c r="H61" s="8"/>
      <c r="I61" s="9"/>
    </row>
    <row r="62" customFormat="false" ht="13.8" hidden="false" customHeight="false" outlineLevel="0" collapsed="false">
      <c r="A62" s="12" t="s">
        <v>57</v>
      </c>
      <c r="B62" s="4"/>
      <c r="C62" s="3"/>
      <c r="D62" s="8"/>
      <c r="E62" s="9"/>
      <c r="F62" s="8"/>
      <c r="G62" s="9"/>
      <c r="H62" s="8"/>
      <c r="I62" s="9"/>
    </row>
    <row r="63" customFormat="false" ht="13.8" hidden="false" customHeight="false" outlineLevel="0" collapsed="false">
      <c r="A63" s="12" t="s">
        <v>58</v>
      </c>
      <c r="B63" s="4"/>
      <c r="C63" s="3"/>
      <c r="D63" s="8"/>
      <c r="E63" s="9"/>
      <c r="F63" s="8"/>
      <c r="G63" s="9"/>
      <c r="H63" s="8"/>
      <c r="I63" s="9"/>
    </row>
    <row r="64" customFormat="false" ht="13.8" hidden="false" customHeight="false" outlineLevel="0" collapsed="false">
      <c r="A64" s="12" t="s">
        <v>59</v>
      </c>
      <c r="B64" s="4"/>
      <c r="C64" s="3"/>
      <c r="D64" s="8"/>
      <c r="E64" s="9"/>
      <c r="F64" s="8"/>
      <c r="G64" s="9"/>
      <c r="H64" s="8"/>
      <c r="I64" s="9"/>
    </row>
    <row r="65" customFormat="false" ht="13.8" hidden="false" customHeight="false" outlineLevel="0" collapsed="false">
      <c r="A65" s="12" t="s">
        <v>44</v>
      </c>
      <c r="B65" s="4"/>
      <c r="C65" s="3"/>
      <c r="D65" s="8"/>
      <c r="E65" s="9"/>
      <c r="F65" s="8"/>
      <c r="G65" s="9"/>
      <c r="H65" s="8"/>
      <c r="I65" s="9"/>
    </row>
    <row r="66" customFormat="false" ht="13.8" hidden="false" customHeight="false" outlineLevel="0" collapsed="false">
      <c r="A66" s="3" t="s">
        <v>34</v>
      </c>
      <c r="B66" s="4"/>
      <c r="C66" s="3"/>
      <c r="D66" s="8"/>
      <c r="E66" s="9"/>
      <c r="F66" s="8"/>
      <c r="G66" s="9"/>
      <c r="H66" s="8"/>
      <c r="I66" s="9"/>
    </row>
    <row r="67" customFormat="false" ht="13.8" hidden="false" customHeight="false" outlineLevel="0" collapsed="false">
      <c r="A67" s="3" t="s">
        <v>25</v>
      </c>
      <c r="B67" s="4"/>
      <c r="C67" s="3"/>
      <c r="D67" s="8"/>
      <c r="E67" s="9"/>
      <c r="F67" s="8"/>
      <c r="G67" s="9"/>
      <c r="H67" s="8"/>
      <c r="I67" s="9"/>
    </row>
    <row r="68" customFormat="false" ht="13.8" hidden="false" customHeight="false" outlineLevel="0" collapsed="false">
      <c r="A68" s="3" t="s">
        <v>60</v>
      </c>
      <c r="B68" s="4"/>
      <c r="C68" s="3"/>
      <c r="D68" s="8"/>
      <c r="E68" s="9"/>
      <c r="F68" s="8"/>
      <c r="G68" s="9"/>
      <c r="H68" s="8"/>
      <c r="I68" s="9"/>
    </row>
    <row r="69" customFormat="false" ht="13.8" hidden="false" customHeight="false" outlineLevel="0" collapsed="false">
      <c r="A69" s="3" t="s">
        <v>25</v>
      </c>
      <c r="B69" s="4"/>
      <c r="C69" s="3"/>
      <c r="D69" s="8"/>
      <c r="E69" s="9"/>
      <c r="F69" s="8"/>
      <c r="G69" s="9"/>
      <c r="H69" s="8"/>
      <c r="I69" s="9"/>
    </row>
    <row r="70" customFormat="false" ht="13.8" hidden="false" customHeight="false" outlineLevel="0" collapsed="false">
      <c r="A70" s="14" t="s">
        <v>61</v>
      </c>
      <c r="B70" s="4"/>
      <c r="C70" s="3"/>
      <c r="D70" s="8"/>
      <c r="E70" s="9"/>
      <c r="F70" s="8"/>
      <c r="G70" s="9"/>
      <c r="H70" s="8"/>
      <c r="I70" s="9"/>
    </row>
    <row r="71" customFormat="false" ht="28.45" hidden="false" customHeight="false" outlineLevel="0" collapsed="false">
      <c r="A71" s="15" t="s">
        <v>62</v>
      </c>
      <c r="B71" s="4"/>
      <c r="C71" s="3"/>
      <c r="D71" s="16" t="n">
        <f aca="false">SUM(D4:D69)</f>
        <v>0</v>
      </c>
      <c r="E71" s="16" t="n">
        <f aca="false">SUM(E2:E67)</f>
        <v>-3</v>
      </c>
      <c r="F71" s="16" t="n">
        <f aca="false">SUM(F4:F69)</f>
        <v>58</v>
      </c>
      <c r="G71" s="16" t="n">
        <f aca="false">SUM(G4:G69)</f>
        <v>39.5</v>
      </c>
      <c r="H71" s="16" t="n">
        <f aca="false">SUM(H2:H67)</f>
        <v>15</v>
      </c>
      <c r="I71" s="16" t="n">
        <f aca="false">SUM(I2:I67)</f>
        <v>13.5</v>
      </c>
    </row>
    <row r="72" customFormat="false" ht="28.45" hidden="false" customHeight="false" outlineLevel="0" collapsed="false">
      <c r="A72" s="15" t="s">
        <v>63</v>
      </c>
      <c r="B72" s="4"/>
      <c r="C72" s="3"/>
      <c r="D72" s="10" t="n">
        <f aca="false">D71</f>
        <v>0</v>
      </c>
      <c r="E72" s="17" t="n">
        <f aca="false">E71</f>
        <v>-3</v>
      </c>
      <c r="F72" s="10" t="n">
        <v>102</v>
      </c>
      <c r="G72" s="17" t="n">
        <v>65.5</v>
      </c>
      <c r="H72" s="18" t="n">
        <f aca="false">H71</f>
        <v>15</v>
      </c>
      <c r="I72" s="17" t="n">
        <f aca="false">I71</f>
        <v>13.5</v>
      </c>
    </row>
    <row r="73" customFormat="false" ht="13.8" hidden="true" customHeight="false" outlineLevel="0" collapsed="false">
      <c r="D73" s="0" t="n">
        <v>1</v>
      </c>
      <c r="E73" s="0" t="n">
        <v>1</v>
      </c>
      <c r="F73" s="0" t="n">
        <v>6</v>
      </c>
      <c r="G73" s="0" t="n">
        <v>6</v>
      </c>
      <c r="H73" s="0" t="n">
        <v>36</v>
      </c>
      <c r="I73" s="0" t="n">
        <v>36</v>
      </c>
    </row>
    <row r="74" customFormat="false" ht="13.8" hidden="true" customHeight="false" outlineLevel="0" collapsed="false">
      <c r="D74" s="0" t="n">
        <f aca="false">D73*D71</f>
        <v>0</v>
      </c>
      <c r="E74" s="0" t="n">
        <f aca="false">E73*E71</f>
        <v>-3</v>
      </c>
      <c r="F74" s="0" t="n">
        <f aca="false">F73*F71</f>
        <v>348</v>
      </c>
      <c r="G74" s="0" t="n">
        <f aca="false">G73*G71</f>
        <v>237</v>
      </c>
      <c r="H74" s="0" t="n">
        <f aca="false">H73*H71</f>
        <v>540</v>
      </c>
      <c r="I74" s="0" t="n">
        <f aca="false">I73*I71</f>
        <v>486</v>
      </c>
    </row>
    <row r="75" customFormat="false" ht="13.8" hidden="false" customHeight="false" outlineLevel="0" collapsed="false">
      <c r="D75" s="19" t="s">
        <v>64</v>
      </c>
      <c r="E75" s="19"/>
      <c r="F75" s="19"/>
      <c r="G75" s="19"/>
      <c r="H75" s="19"/>
      <c r="I75" s="19"/>
    </row>
    <row r="76" customFormat="false" ht="13.8" hidden="false" customHeight="false" outlineLevel="0" collapsed="false">
      <c r="D76" s="20" t="s">
        <v>65</v>
      </c>
      <c r="E76" s="20"/>
      <c r="F76" s="20"/>
      <c r="G76" s="20"/>
      <c r="H76" s="20"/>
      <c r="I76" s="3" t="n">
        <f aca="false">I74+G74+E74</f>
        <v>720</v>
      </c>
    </row>
    <row r="77" customFormat="false" ht="13.8" hidden="false" customHeight="false" outlineLevel="0" collapsed="false">
      <c r="D77" s="20" t="s">
        <v>66</v>
      </c>
      <c r="E77" s="20"/>
      <c r="F77" s="20"/>
      <c r="G77" s="20"/>
      <c r="H77" s="20"/>
      <c r="I77" s="3" t="n">
        <f aca="false">H74+F74+D74</f>
        <v>888</v>
      </c>
    </row>
    <row r="78" customFormat="false" ht="13.8" hidden="false" customHeight="false" outlineLevel="0" collapsed="false">
      <c r="D78" s="20" t="s">
        <v>67</v>
      </c>
      <c r="E78" s="20"/>
      <c r="F78" s="20"/>
      <c r="G78" s="20"/>
      <c r="H78" s="20"/>
      <c r="I78" s="3" t="n">
        <f aca="false">I77+I76</f>
        <v>1608</v>
      </c>
    </row>
    <row r="82" customFormat="false" ht="13.8" hidden="false" customHeight="false" outlineLevel="0" collapsed="false">
      <c r="A82" s="21" t="s">
        <v>68</v>
      </c>
    </row>
    <row r="83" customFormat="false" ht="13.8" hidden="false" customHeight="false" outlineLevel="0" collapsed="false">
      <c r="A83" s="0" t="s">
        <v>69</v>
      </c>
    </row>
    <row r="84" customFormat="false" ht="13.8" hidden="false" customHeight="false" outlineLevel="0" collapsed="false">
      <c r="A84" s="0" t="s">
        <v>70</v>
      </c>
    </row>
    <row r="85" customFormat="false" ht="13.8" hidden="false" customHeight="false" outlineLevel="0" collapsed="false">
      <c r="A85" s="22" t="s">
        <v>71</v>
      </c>
    </row>
    <row r="86" customFormat="false" ht="13.8" hidden="false" customHeight="false" outlineLevel="0" collapsed="false">
      <c r="A86" s="0" t="s">
        <v>72</v>
      </c>
    </row>
  </sheetData>
  <mergeCells count="8">
    <mergeCell ref="A1:I1"/>
    <mergeCell ref="D2:E2"/>
    <mergeCell ref="F2:G2"/>
    <mergeCell ref="H2:I2"/>
    <mergeCell ref="D75:I75"/>
    <mergeCell ref="D76:H76"/>
    <mergeCell ref="D77:H77"/>
    <mergeCell ref="D78:H7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61"/>
  <sheetViews>
    <sheetView windowProtection="false" showFormulas="false" showGridLines="true" showRowColHeaders="true" showZeros="true" rightToLeft="false" tabSelected="false" showOutlineSymbols="true" defaultGridColor="true" view="normal" topLeftCell="A46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7085020242915"/>
  </cols>
  <sheetData>
    <row r="1" customFormat="false" ht="15" hidden="false" customHeight="false" outlineLevel="0" collapsed="false">
      <c r="A1" s="0" t="s">
        <v>8</v>
      </c>
    </row>
    <row r="2" customFormat="false" ht="15" hidden="false" customHeight="false" outlineLevel="0" collapsed="false">
      <c r="A2" s="0" t="s">
        <v>73</v>
      </c>
    </row>
    <row r="3" customFormat="false" ht="15" hidden="false" customHeight="false" outlineLevel="0" collapsed="false">
      <c r="A3" s="0" t="s">
        <v>9</v>
      </c>
    </row>
    <row r="4" customFormat="false" ht="15" hidden="false" customHeight="false" outlineLevel="0" collapsed="false">
      <c r="A4" s="0" t="s">
        <v>10</v>
      </c>
    </row>
    <row r="5" customFormat="false" ht="15" hidden="false" customHeight="false" outlineLevel="0" collapsed="false">
      <c r="A5" s="0" t="s">
        <v>74</v>
      </c>
    </row>
    <row r="6" customFormat="false" ht="15" hidden="false" customHeight="false" outlineLevel="0" collapsed="false">
      <c r="A6" s="0" t="s">
        <v>75</v>
      </c>
    </row>
    <row r="7" customFormat="false" ht="15" hidden="false" customHeight="false" outlineLevel="0" collapsed="false">
      <c r="A7" s="0" t="s">
        <v>76</v>
      </c>
    </row>
    <row r="8" customFormat="false" ht="15" hidden="false" customHeight="false" outlineLevel="0" collapsed="false">
      <c r="A8" s="0" t="s">
        <v>77</v>
      </c>
    </row>
    <row r="9" customFormat="false" ht="15" hidden="false" customHeight="false" outlineLevel="0" collapsed="false">
      <c r="A9" s="0" t="s">
        <v>15</v>
      </c>
    </row>
    <row r="10" customFormat="false" ht="15" hidden="false" customHeight="false" outlineLevel="0" collapsed="false">
      <c r="A10" s="0" t="s">
        <v>13</v>
      </c>
    </row>
    <row r="11" customFormat="false" ht="15" hidden="false" customHeight="false" outlineLevel="0" collapsed="false">
      <c r="A11" s="0" t="s">
        <v>78</v>
      </c>
    </row>
    <row r="12" customFormat="false" ht="15" hidden="false" customHeight="false" outlineLevel="0" collapsed="false">
      <c r="A12" s="0" t="s">
        <v>79</v>
      </c>
    </row>
    <row r="13" customFormat="false" ht="15" hidden="false" customHeight="false" outlineLevel="0" collapsed="false">
      <c r="A13" s="0" t="s">
        <v>80</v>
      </c>
    </row>
    <row r="14" customFormat="false" ht="15" hidden="false" customHeight="false" outlineLevel="0" collapsed="false">
      <c r="A14" s="0" t="s">
        <v>14</v>
      </c>
    </row>
    <row r="15" customFormat="false" ht="15" hidden="false" customHeight="false" outlineLevel="0" collapsed="false">
      <c r="A15" s="0" t="s">
        <v>16</v>
      </c>
    </row>
    <row r="16" customFormat="false" ht="15" hidden="false" customHeight="false" outlineLevel="0" collapsed="false">
      <c r="A16" s="0" t="s">
        <v>81</v>
      </c>
    </row>
    <row r="17" customFormat="false" ht="15" hidden="false" customHeight="false" outlineLevel="0" collapsed="false">
      <c r="A17" s="0" t="s">
        <v>82</v>
      </c>
    </row>
    <row r="18" customFormat="false" ht="15" hidden="false" customHeight="false" outlineLevel="0" collapsed="false">
      <c r="A18" s="0" t="s">
        <v>83</v>
      </c>
    </row>
    <row r="19" customFormat="false" ht="15" hidden="false" customHeight="false" outlineLevel="0" collapsed="false">
      <c r="A19" s="0" t="s">
        <v>17</v>
      </c>
    </row>
    <row r="20" customFormat="false" ht="15" hidden="false" customHeight="false" outlineLevel="0" collapsed="false">
      <c r="A20" s="0" t="s">
        <v>84</v>
      </c>
    </row>
    <row r="21" customFormat="false" ht="15" hidden="false" customHeight="false" outlineLevel="0" collapsed="false">
      <c r="A21" s="0" t="s">
        <v>85</v>
      </c>
    </row>
    <row r="22" customFormat="false" ht="15" hidden="false" customHeight="false" outlineLevel="0" collapsed="false">
      <c r="A22" s="0" t="s">
        <v>20</v>
      </c>
    </row>
    <row r="23" customFormat="false" ht="15" hidden="false" customHeight="false" outlineLevel="0" collapsed="false">
      <c r="A23" s="0" t="s">
        <v>21</v>
      </c>
    </row>
    <row r="24" customFormat="false" ht="15" hidden="false" customHeight="false" outlineLevel="0" collapsed="false">
      <c r="A24" s="0" t="s">
        <v>86</v>
      </c>
    </row>
    <row r="25" customFormat="false" ht="15" hidden="false" customHeight="false" outlineLevel="0" collapsed="false">
      <c r="A25" s="0" t="s">
        <v>87</v>
      </c>
    </row>
    <row r="26" customFormat="false" ht="15" hidden="false" customHeight="false" outlineLevel="0" collapsed="false">
      <c r="A26" s="0" t="s">
        <v>88</v>
      </c>
    </row>
    <row r="27" customFormat="false" ht="15" hidden="false" customHeight="false" outlineLevel="0" collapsed="false">
      <c r="A27" s="0" t="s">
        <v>89</v>
      </c>
    </row>
    <row r="28" customFormat="false" ht="15" hidden="false" customHeight="false" outlineLevel="0" collapsed="false">
      <c r="A28" s="0" t="s">
        <v>22</v>
      </c>
    </row>
    <row r="29" customFormat="false" ht="15" hidden="false" customHeight="false" outlineLevel="0" collapsed="false">
      <c r="A29" s="0" t="s">
        <v>25</v>
      </c>
    </row>
    <row r="30" customFormat="false" ht="15" hidden="false" customHeight="false" outlineLevel="0" collapsed="false">
      <c r="A30" s="0" t="s">
        <v>26</v>
      </c>
    </row>
    <row r="31" customFormat="false" ht="15" hidden="false" customHeight="false" outlineLevel="0" collapsed="false">
      <c r="A31" s="0" t="s">
        <v>27</v>
      </c>
    </row>
    <row r="32" customFormat="false" ht="15" hidden="false" customHeight="false" outlineLevel="0" collapsed="false">
      <c r="A32" s="0" t="s">
        <v>90</v>
      </c>
    </row>
    <row r="33" customFormat="false" ht="15" hidden="false" customHeight="false" outlineLevel="0" collapsed="false">
      <c r="A33" s="0" t="s">
        <v>28</v>
      </c>
    </row>
    <row r="34" customFormat="false" ht="15" hidden="false" customHeight="false" outlineLevel="0" collapsed="false">
      <c r="A34" s="0" t="s">
        <v>29</v>
      </c>
    </row>
    <row r="35" customFormat="false" ht="15" hidden="false" customHeight="false" outlineLevel="0" collapsed="false">
      <c r="A35" s="0" t="s">
        <v>91</v>
      </c>
    </row>
    <row r="36" customFormat="false" ht="15" hidden="false" customHeight="false" outlineLevel="0" collapsed="false">
      <c r="A36" s="0" t="s">
        <v>92</v>
      </c>
    </row>
    <row r="37" customFormat="false" ht="15" hidden="false" customHeight="false" outlineLevel="0" collapsed="false">
      <c r="A37" s="0" t="s">
        <v>93</v>
      </c>
    </row>
    <row r="38" customFormat="false" ht="15" hidden="false" customHeight="false" outlineLevel="0" collapsed="false">
      <c r="A38" s="0" t="s">
        <v>94</v>
      </c>
    </row>
    <row r="39" customFormat="false" ht="15" hidden="false" customHeight="false" outlineLevel="0" collapsed="false">
      <c r="A39" s="0" t="s">
        <v>95</v>
      </c>
    </row>
    <row r="40" customFormat="false" ht="15" hidden="false" customHeight="false" outlineLevel="0" collapsed="false">
      <c r="A40" s="0" t="s">
        <v>34</v>
      </c>
    </row>
    <row r="41" customFormat="false" ht="15" hidden="false" customHeight="false" outlineLevel="0" collapsed="false">
      <c r="A41" s="0" t="s">
        <v>96</v>
      </c>
    </row>
    <row r="42" customFormat="false" ht="15" hidden="false" customHeight="false" outlineLevel="0" collapsed="false">
      <c r="A42" s="0" t="s">
        <v>97</v>
      </c>
    </row>
    <row r="43" customFormat="false" ht="15" hidden="false" customHeight="false" outlineLevel="0" collapsed="false">
      <c r="A43" s="0" t="s">
        <v>98</v>
      </c>
    </row>
    <row r="44" customFormat="false" ht="15" hidden="false" customHeight="false" outlineLevel="0" collapsed="false">
      <c r="A44" s="0" t="s">
        <v>99</v>
      </c>
    </row>
    <row r="45" customFormat="false" ht="15" hidden="false" customHeight="false" outlineLevel="0" collapsed="false">
      <c r="A45" s="0" t="s">
        <v>100</v>
      </c>
    </row>
    <row r="46" customFormat="false" ht="15" hidden="false" customHeight="false" outlineLevel="0" collapsed="false">
      <c r="A46" s="0" t="s">
        <v>92</v>
      </c>
    </row>
    <row r="47" customFormat="false" ht="15" hidden="false" customHeight="false" outlineLevel="0" collapsed="false">
      <c r="A47" s="0" t="s">
        <v>32</v>
      </c>
    </row>
    <row r="48" customFormat="false" ht="15" hidden="false" customHeight="false" outlineLevel="0" collapsed="false">
      <c r="A48" s="0" t="s">
        <v>101</v>
      </c>
    </row>
    <row r="49" customFormat="false" ht="15" hidden="false" customHeight="false" outlineLevel="0" collapsed="false">
      <c r="A49" s="0" t="s">
        <v>102</v>
      </c>
    </row>
    <row r="50" customFormat="false" ht="15" hidden="false" customHeight="false" outlineLevel="0" collapsed="false">
      <c r="A50" s="0" t="s">
        <v>103</v>
      </c>
    </row>
    <row r="51" customFormat="false" ht="15" hidden="false" customHeight="false" outlineLevel="0" collapsed="false">
      <c r="A51" s="0" t="s">
        <v>104</v>
      </c>
    </row>
    <row r="52" customFormat="false" ht="15" hidden="false" customHeight="false" outlineLevel="0" collapsed="false">
      <c r="A52" s="0" t="s">
        <v>105</v>
      </c>
    </row>
    <row r="53" customFormat="false" ht="15" hidden="false" customHeight="false" outlineLevel="0" collapsed="false">
      <c r="A53" s="0" t="s">
        <v>34</v>
      </c>
    </row>
    <row r="54" customFormat="false" ht="15" hidden="false" customHeight="false" outlineLevel="0" collapsed="false">
      <c r="A54" s="0" t="s">
        <v>96</v>
      </c>
    </row>
    <row r="55" customFormat="false" ht="15" hidden="false" customHeight="false" outlineLevel="0" collapsed="false">
      <c r="A55" s="0" t="s">
        <v>106</v>
      </c>
    </row>
    <row r="56" customFormat="false" ht="15" hidden="false" customHeight="false" outlineLevel="0" collapsed="false">
      <c r="A56" s="0" t="s">
        <v>107</v>
      </c>
    </row>
    <row r="57" customFormat="false" ht="15" hidden="false" customHeight="false" outlineLevel="0" collapsed="false">
      <c r="A57" s="0" t="s">
        <v>25</v>
      </c>
    </row>
    <row r="58" customFormat="false" ht="15" hidden="false" customHeight="false" outlineLevel="0" collapsed="false">
      <c r="A58" s="0" t="s">
        <v>35</v>
      </c>
    </row>
    <row r="59" customFormat="false" ht="15" hidden="false" customHeight="false" outlineLevel="0" collapsed="false">
      <c r="A59" s="0" t="s">
        <v>36</v>
      </c>
    </row>
    <row r="60" customFormat="false" ht="15" hidden="false" customHeight="false" outlineLevel="0" collapsed="false">
      <c r="A60" s="0" t="s">
        <v>37</v>
      </c>
    </row>
    <row r="61" customFormat="false" ht="15" hidden="false" customHeight="false" outlineLevel="0" collapsed="false">
      <c r="A61" s="0" t="s">
        <v>38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pt-PT</dc:language>
  <cp:lastModifiedBy/>
  <dcterms:modified xsi:type="dcterms:W3CDTF">2019-02-24T13:46:32Z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