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<sst xmlns="http://schemas.openxmlformats.org/spreadsheetml/2006/main" count="167" uniqueCount="97">
  <si>
    <t xml:space="preserve">Copyright: Mohammad SAFEEA, 2019. Operation count for algorithm in the file GetCoriolisMatrixGDA.m</t>
  </si>
  <si>
    <t xml:space="preserve">Notes</t>
  </si>
  <si>
    <t xml:space="preserve">n0</t>
  </si>
  <si>
    <t xml:space="preserve">n</t>
  </si>
  <si>
    <t xml:space="preserve">n2</t>
  </si>
  <si>
    <t xml:space="preserve">mul</t>
  </si>
  <si>
    <t xml:space="preserve">add</t>
  </si>
  <si>
    <t xml:space="preserve">n=max(size(mcii));</t>
  </si>
  <si>
    <t xml:space="preserve">%% Initialization of Ai and Bi.</t>
  </si>
  <si>
    <t xml:space="preserve">Bi=zeros(3,n,n);</t>
  </si>
  <si>
    <t xml:space="preserve">Di=zeros(3,n,n);</t>
  </si>
  <si>
    <t xml:space="preserve">L=zeros(3,3);</t>
  </si>
  <si>
    <t xml:space="preserve">Lj_1=zeros(3,1);</t>
  </si>
  <si>
    <t xml:space="preserve">wj=zeros(3,n);</t>
  </si>
  <si>
    <t xml:space="preserve">half_wj=zeros(3,n);</t>
  </si>
  <si>
    <t xml:space="preserve">%% Calculate === some auxuliary variables</t>
  </si>
  <si>
    <t xml:space="preserve">Pcii_A=zeros(3,n);</t>
  </si>
  <si>
    <t xml:space="preserve">w=zeros(3,n);</t>
  </si>
  <si>
    <t xml:space="preserve">vci=zeros(3,n);</t>
  </si>
  <si>
    <t xml:space="preserve">vi=zeros(3,n);</t>
  </si>
  <si>
    <t xml:space="preserve">mcii_Pcii_A=zeros(3,n);</t>
  </si>
  <si>
    <t xml:space="preserve">Pcii_A(:,1)=T(1:3,1:3,1)*Pcii(:,1);</t>
  </si>
  <si>
    <t xml:space="preserve">w(:,1)=T(1:3,3,1)*dq(1);</t>
  </si>
  <si>
    <t xml:space="preserve">wj(:,1)=w(:,1);</t>
  </si>
  <si>
    <t xml:space="preserve">half_wj(:,1)=0.5*wj(:,1);</t>
  </si>
  <si>
    <t xml:space="preserve">mcii_Pcii_A(:,1)=mcii(1)*Pcii_A(:,1);</t>
  </si>
  <si>
    <t xml:space="preserve">double_kj=zeros(3,n);</t>
  </si>
  <si>
    <t xml:space="preserve">double_kj(:,1)=2*T(1:3,3,1);</t>
  </si>
  <si>
    <t xml:space="preserve">for i=2:n</t>
  </si>
  <si>
    <t xml:space="preserve">        Pcii_A(:,i)=T(1:3,1:3,i)*Pcii(:,i);</t>
  </si>
  <si>
    <t xml:space="preserve">        wj(:,i)=T(1:3,3,i)*dq(i);</t>
  </si>
  <si>
    <t xml:space="preserve">        half_wj(:,i)=0.5*wj(:,i);</t>
  </si>
  <si>
    <t xml:space="preserve">        w(:,i)=w(:,i-1)+wj(:,i);</t>
  </si>
  <si>
    <t xml:space="preserve">        double_kj(:,i)=2*T(1:3,3,i);</t>
  </si>
  <si>
    <t xml:space="preserve">        mcii_Pcii_A(:,i)=mcii(i)*Pcii_A(:,i);</t>
  </si>
  <si>
    <t xml:space="preserve">end</t>
  </si>
  <si>
    <t xml:space="preserve">%% calculating the links model, Mci and ddPci</t>
  </si>
  <si>
    <t xml:space="preserve">for i=1:n</t>
  </si>
  <si>
    <t xml:space="preserve">    %% calculating the Mci term</t>
  </si>
  <si>
    <t xml:space="preserve">    Pci=Pcii_A(:,i)+T(1:3,4,i);</t>
  </si>
  <si>
    <t xml:space="preserve">    L=T(1:3,1:3,i)*(trace(Icii(:,:,i))*eye(3)-2*Icii(:,:,i))*T(1:3,1:3,i)';</t>
  </si>
  <si>
    <t xml:space="preserve">    Lj_1=L*T(1:3,3,i);</t>
  </si>
  <si>
    <t xml:space="preserve">    for j=i:-1:2</t>
  </si>
  <si>
    <t xml:space="preserve">        Bi(:,j,i)=Bi(:,j,i)+cross(Lj_1,half_wj(:,j));</t>
  </si>
  <si>
    <t xml:space="preserve">        Lj_1=L*T(1:3,3,j-1);</t>
  </si>
  <si>
    <t xml:space="preserve">        Bi(:,j-1,i)=Bi(:,j-1,i)+cross(Lj_1,w(:,i)-w(:,j-1));   </t>
  </si>
  <si>
    <t xml:space="preserve">    end</t>
  </si>
  <si>
    <t xml:space="preserve">    j=1;</t>
  </si>
  <si>
    <t xml:space="preserve">    %Bi(:,j,i)=Bi(:,j,i)+0.5*cross(Lj_1,wj(:,j));    </t>
  </si>
  <si>
    <t xml:space="preserve">    Bi(:,j,i)=Bi(:,j,i)+cross(Lj_1,half_wj(:,j)); </t>
  </si>
  <si>
    <t xml:space="preserve">    %% calculating the ddPci term</t>
  </si>
  <si>
    <t xml:space="preserve">    vr=zeros(3,1);</t>
  </si>
  <si>
    <t xml:space="preserve">        Pcij=Pci-T(1:3,4,j);</t>
  </si>
  <si>
    <t xml:space="preserve">        %Di(:,j,i)=Di(:,j,i)+(dq(j))*cross(T(1:3,3,j),cross(T(1:3,3,j),Pcij</t>
  </si>
  <si>
    <t xml:space="preserve">        %));</t>
  </si>
  <si>
    <t xml:space="preserve">        Di(:,j,i)=Di(:,j,i)+(dq(j))*(T(1:3,3,j)*(T(1:3,3,j)'*Pcij)-Pcij);</t>
  </si>
  <si>
    <t xml:space="preserve">        vr=vr+cross(wj(:,j),Pcij);</t>
  </si>
  <si>
    <t xml:space="preserve">        Di(:,j-1,i)=Di(:,j-1,i)+cross(double_kj(:,j-1),vr);</t>
  </si>
  <si>
    <t xml:space="preserve">    Pcij=Pci-T(1:3,4,j);</t>
  </si>
  <si>
    <t xml:space="preserve">    Di(:,j,i)=Di(:,j,i)+(dq(j))*(T(1:3,3,j)*(T(1:3,3,j)'*Pcij)-Pcij);</t>
  </si>
  <si>
    <t xml:space="preserve">Bt=zeros(n,n);</t>
  </si>
  <si>
    <t xml:space="preserve">Fac_D=zeros(3,n);</t>
  </si>
  <si>
    <t xml:space="preserve">Mac_B=zeros(3,n);</t>
  </si>
  <si>
    <t xml:space="preserve">Pjp1_j=zeros(3,1);</t>
  </si>
  <si>
    <t xml:space="preserve">%% calculating Mac for all of the links, then calculating two by filling At</t>
  </si>
  <si>
    <t xml:space="preserve">%% and Bt</t>
  </si>
  <si>
    <t xml:space="preserve">start=n-1;</t>
  </si>
  <si>
    <t xml:space="preserve">j=n;</t>
  </si>
  <si>
    <t xml:space="preserve">%% recursive rprocedure on moments and forces</t>
  </si>
  <si>
    <t xml:space="preserve">        for k=1:n %% iterate through the matrix</t>
  </si>
  <si>
    <t xml:space="preserve">            Mac_B(:,k)=Bi(:,k,j)+cross(mcii_Pcii_A(:,j),Di(:,k,j));            </t>
  </si>
  <si>
    <t xml:space="preserve">        end</t>
  </si>
  <si>
    <t xml:space="preserve">        %% on forces</t>
  </si>
  <si>
    <t xml:space="preserve">        Fac_D=mcii(j)*Di(:,:,j);       </t>
  </si>
  <si>
    <t xml:space="preserve">        Bt(j,:)=T(1:3,3,j)'*Mac_B;</t>
  </si>
  <si>
    <t xml:space="preserve">    </t>
  </si>
  <si>
    <t xml:space="preserve">for j=start:-1:1 %% iterate through the joints</t>
  </si>
  <si>
    <t xml:space="preserve">    Pjp1_j=T(1:3,4,j+1)-T(1:3,4,j);</t>
  </si>
  <si>
    <t xml:space="preserve">    %% recursive rprocedure on moments and forces</t>
  </si>
  <si>
    <t xml:space="preserve">        for k=1:j %% iterate through the matrix</t>
  </si>
  <si>
    <t xml:space="preserve">            Mac_B(:,k)=Mac_B(:,k)+Bi(:,k,j)+cross(Pjp1_j,Fac_D(:,k))+cross(mcii_Pcii_A(:,j),Di(:,k,j));            </t>
  </si>
  <si>
    <t xml:space="preserve">        for k=j+1:n</t>
  </si>
  <si>
    <t xml:space="preserve">            Mac_B(:,k)=Mac_B(:,k)+cross(Pjp1_j,Fac_D(:,k));</t>
  </si>
  <si>
    <t xml:space="preserve">    %% on forces</t>
  </si>
  <si>
    <t xml:space="preserve">    Fac_D(:,1:j)=Fac_D(:,1:j)+mcii(j)*Di(:,1:j,j);        </t>
  </si>
  <si>
    <t xml:space="preserve">    Bt(j,:)=T(1:3,3,j)'*Mac_B;</t>
  </si>
  <si>
    <t xml:space="preserve">(n^2,n,1) coificients for addition and multiplications when using:</t>
  </si>
  <si>
    <t xml:space="preserve">Clever way for performing similarity transform   
L=T(1:3,1:3,i)*(trace(Icii(:,:,i))*eye(3)-2*Icii(:,:,i))*T(1:3,1:3,i)' ========&gt;</t>
  </si>
  <si>
    <t xml:space="preserve">Naive way for performing similarity transform   
L=T(1:3,1:3,i)*(trace(Icii(:,:,i))*eye(3)-2*Icii(:,:,i))*T(1:3,1:3,i)' ========&gt;</t>
  </si>
  <si>
    <t xml:space="preserve">Notes:</t>
  </si>
  <si>
    <t xml:space="preserve">1- Calculating the term:     L=T(1:3,1:3,i)*(trace(Icii(:,:,i))*eye(3)-2*Icii(:,:,i))*T(1:3,1:3,i)';</t>
  </si>
  <si>
    <t xml:space="preserve">In a naive way will require,  72 multiplications and 47 additions, but by calculating the term</t>
  </si>
  <si>
    <t xml:space="preserve">(trace(Icii(:,:,i))*eye(3)-2*Icii(:,:,i)) offline, and by performing the simmilarity transform (RUR’) </t>
  </si>
  <si>
    <t xml:space="preserve">in a clever way the number of operations required drops to: (28 m + 17 a)</t>
  </si>
  <si>
    <t xml:space="preserve">    Bi(:,j,i)=Bi(:,j,i)+cross(Lj_1,half_wj(:,j));</t>
  </si>
  <si>
    <t xml:space="preserve">    Lj_1=L*T(1:3,3,j-1);</t>
  </si>
  <si>
    <t xml:space="preserve">    Bi(:,j-1,i)=Bi(:,j-1,i)+cross(Lj_1,w(:,i)-w(:,j-1));  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</si>
</sst>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800000"/>
      <name val="Calibri"/>
      <family val="2"/>
      <charset val="1"/>
    </font>
    <font>
      <sz val="11"/>
      <color rgb="FF8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BFBFBF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68.4493927125506"/>
    <col collapsed="false" hidden="false" max="2" min="2" style="0" width="6.31983805668016"/>
    <col collapsed="false" hidden="false" max="3" min="3" style="0" width="1.92712550607287"/>
    <col collapsed="false" hidden="false" max="1025" min="4" style="0" width="8.57085020242915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B2" s="2" t="s">
        <v>1</v>
      </c>
      <c r="D2" s="3" t="s">
        <v>2</v>
      </c>
      <c r="E2" s="3"/>
      <c r="F2" s="4" t="s">
        <v>3</v>
      </c>
      <c r="G2" s="4"/>
      <c r="H2" s="5" t="s">
        <v>4</v>
      </c>
      <c r="I2" s="5"/>
    </row>
    <row r="3" customFormat="false" ht="15" hidden="false" customHeight="false" outlineLevel="0" collapsed="false">
      <c r="D3" s="6" t="s">
        <v>5</v>
      </c>
      <c r="E3" s="7" t="s">
        <v>6</v>
      </c>
      <c r="F3" s="6" t="s">
        <v>5</v>
      </c>
      <c r="G3" s="7" t="s">
        <v>6</v>
      </c>
      <c r="H3" s="6" t="s">
        <v>5</v>
      </c>
      <c r="I3" s="7" t="s">
        <v>6</v>
      </c>
    </row>
    <row r="4" customFormat="false" ht="15" hidden="false" customHeight="false" outlineLevel="0" collapsed="false">
      <c r="A4" s="0" t="s">
        <v>7</v>
      </c>
      <c r="D4" s="6"/>
      <c r="E4" s="7"/>
      <c r="F4" s="6"/>
      <c r="G4" s="7"/>
      <c r="H4" s="6"/>
      <c r="I4" s="7"/>
    </row>
    <row r="5" customFormat="false" ht="15" hidden="false" customHeight="false" outlineLevel="0" collapsed="false">
      <c r="A5" s="0" t="s">
        <v>8</v>
      </c>
      <c r="D5" s="6"/>
      <c r="E5" s="7"/>
      <c r="F5" s="6"/>
      <c r="G5" s="7"/>
      <c r="H5" s="6"/>
      <c r="I5" s="7"/>
    </row>
    <row r="6" customFormat="false" ht="15" hidden="false" customHeight="false" outlineLevel="0" collapsed="false">
      <c r="A6" s="0" t="s">
        <v>9</v>
      </c>
      <c r="D6" s="6"/>
      <c r="E6" s="7"/>
      <c r="F6" s="6"/>
      <c r="G6" s="7"/>
      <c r="H6" s="6"/>
      <c r="I6" s="7"/>
    </row>
    <row r="7" customFormat="false" ht="15" hidden="false" customHeight="false" outlineLevel="0" collapsed="false">
      <c r="A7" s="0" t="s">
        <v>10</v>
      </c>
      <c r="D7" s="6"/>
      <c r="E7" s="7"/>
      <c r="F7" s="6"/>
      <c r="G7" s="7"/>
      <c r="H7" s="6"/>
      <c r="I7" s="7"/>
    </row>
    <row r="8" customFormat="false" ht="15" hidden="false" customHeight="false" outlineLevel="0" collapsed="false">
      <c r="A8" s="0" t="s">
        <v>11</v>
      </c>
      <c r="D8" s="6"/>
      <c r="E8" s="7"/>
      <c r="F8" s="6"/>
      <c r="G8" s="7"/>
      <c r="H8" s="6"/>
      <c r="I8" s="7"/>
    </row>
    <row r="9" customFormat="false" ht="15" hidden="false" customHeight="false" outlineLevel="0" collapsed="false">
      <c r="A9" s="0" t="s">
        <v>12</v>
      </c>
      <c r="D9" s="6"/>
      <c r="E9" s="7"/>
      <c r="F9" s="6"/>
      <c r="G9" s="7"/>
      <c r="H9" s="6"/>
      <c r="I9" s="7"/>
    </row>
    <row r="10" customFormat="false" ht="15" hidden="false" customHeight="false" outlineLevel="0" collapsed="false">
      <c r="A10" s="0" t="s">
        <v>13</v>
      </c>
      <c r="D10" s="6"/>
      <c r="E10" s="7"/>
      <c r="F10" s="6"/>
      <c r="G10" s="7"/>
      <c r="H10" s="6"/>
      <c r="I10" s="7"/>
    </row>
    <row r="11" customFormat="false" ht="15" hidden="false" customHeight="false" outlineLevel="0" collapsed="false">
      <c r="A11" s="0" t="s">
        <v>14</v>
      </c>
      <c r="D11" s="6"/>
      <c r="E11" s="7"/>
      <c r="F11" s="6"/>
      <c r="G11" s="7"/>
      <c r="H11" s="6"/>
      <c r="I11" s="7"/>
    </row>
    <row r="12" customFormat="false" ht="15" hidden="false" customHeight="false" outlineLevel="0" collapsed="false">
      <c r="A12" s="0" t="s">
        <v>15</v>
      </c>
      <c r="D12" s="6"/>
      <c r="E12" s="7"/>
      <c r="F12" s="6"/>
      <c r="G12" s="7"/>
      <c r="H12" s="6"/>
      <c r="I12" s="7"/>
    </row>
    <row r="13" customFormat="false" ht="15" hidden="false" customHeight="false" outlineLevel="0" collapsed="false">
      <c r="A13" s="0" t="s">
        <v>16</v>
      </c>
      <c r="D13" s="6"/>
      <c r="E13" s="7"/>
      <c r="F13" s="6"/>
      <c r="G13" s="7"/>
      <c r="H13" s="6"/>
      <c r="I13" s="7"/>
    </row>
    <row r="14" customFormat="false" ht="15" hidden="false" customHeight="false" outlineLevel="0" collapsed="false">
      <c r="A14" s="0" t="s">
        <v>17</v>
      </c>
      <c r="D14" s="6"/>
      <c r="E14" s="7"/>
      <c r="F14" s="6"/>
      <c r="G14" s="7"/>
      <c r="H14" s="6"/>
      <c r="I14" s="7"/>
    </row>
    <row r="15" customFormat="false" ht="15" hidden="false" customHeight="false" outlineLevel="0" collapsed="false">
      <c r="A15" s="0" t="s">
        <v>18</v>
      </c>
      <c r="D15" s="6"/>
      <c r="E15" s="7"/>
      <c r="F15" s="6"/>
      <c r="G15" s="7"/>
      <c r="H15" s="6"/>
      <c r="I15" s="7"/>
    </row>
    <row r="16" customFormat="false" ht="15" hidden="false" customHeight="false" outlineLevel="0" collapsed="false">
      <c r="A16" s="0" t="s">
        <v>19</v>
      </c>
      <c r="D16" s="6"/>
      <c r="E16" s="7"/>
      <c r="F16" s="6"/>
      <c r="G16" s="7"/>
      <c r="H16" s="6"/>
      <c r="I16" s="7"/>
    </row>
    <row r="17" customFormat="false" ht="15" hidden="false" customHeight="false" outlineLevel="0" collapsed="false">
      <c r="A17" s="0" t="s">
        <v>20</v>
      </c>
      <c r="D17" s="6"/>
      <c r="E17" s="7"/>
      <c r="F17" s="6"/>
      <c r="G17" s="7"/>
      <c r="H17" s="6"/>
      <c r="I17" s="7"/>
    </row>
    <row r="18" customFormat="false" ht="15" hidden="false" customHeight="false" outlineLevel="0" collapsed="false">
      <c r="A18" s="0" t="s">
        <v>21</v>
      </c>
      <c r="D18" s="6" t="n">
        <v>9</v>
      </c>
      <c r="E18" s="7" t="n">
        <v>6</v>
      </c>
      <c r="F18" s="6"/>
      <c r="G18" s="7"/>
      <c r="H18" s="6"/>
      <c r="I18" s="7"/>
    </row>
    <row r="19" customFormat="false" ht="15" hidden="false" customHeight="false" outlineLevel="0" collapsed="false">
      <c r="A19" s="0" t="s">
        <v>22</v>
      </c>
      <c r="D19" s="6" t="n">
        <v>3</v>
      </c>
      <c r="E19" s="7"/>
      <c r="F19" s="6"/>
      <c r="G19" s="7"/>
      <c r="H19" s="6"/>
      <c r="I19" s="7"/>
    </row>
    <row r="20" customFormat="false" ht="15" hidden="false" customHeight="false" outlineLevel="0" collapsed="false">
      <c r="A20" s="0" t="s">
        <v>23</v>
      </c>
      <c r="D20" s="6"/>
      <c r="E20" s="7"/>
      <c r="F20" s="6"/>
      <c r="G20" s="7"/>
      <c r="H20" s="6"/>
      <c r="I20" s="7"/>
    </row>
    <row r="21" customFormat="false" ht="15" hidden="false" customHeight="false" outlineLevel="0" collapsed="false">
      <c r="A21" s="0" t="s">
        <v>24</v>
      </c>
      <c r="D21" s="6" t="n">
        <v>3</v>
      </c>
      <c r="E21" s="7"/>
      <c r="F21" s="6"/>
      <c r="G21" s="7"/>
      <c r="H21" s="6"/>
      <c r="I21" s="7"/>
    </row>
    <row r="22" customFormat="false" ht="15" hidden="false" customHeight="false" outlineLevel="0" collapsed="false">
      <c r="A22" s="0" t="s">
        <v>25</v>
      </c>
      <c r="D22" s="6" t="n">
        <v>3</v>
      </c>
      <c r="E22" s="7"/>
      <c r="F22" s="6"/>
      <c r="G22" s="7"/>
      <c r="H22" s="6"/>
      <c r="I22" s="7"/>
    </row>
    <row r="23" customFormat="false" ht="15" hidden="false" customHeight="false" outlineLevel="0" collapsed="false">
      <c r="A23" s="0" t="s">
        <v>26</v>
      </c>
      <c r="D23" s="6"/>
      <c r="E23" s="7"/>
      <c r="F23" s="6"/>
      <c r="G23" s="7"/>
      <c r="H23" s="6"/>
      <c r="I23" s="7"/>
    </row>
    <row r="24" customFormat="false" ht="15" hidden="false" customHeight="false" outlineLevel="0" collapsed="false">
      <c r="A24" s="0" t="s">
        <v>27</v>
      </c>
      <c r="D24" s="6"/>
      <c r="E24" s="7"/>
      <c r="F24" s="6"/>
      <c r="G24" s="7"/>
      <c r="H24" s="6"/>
      <c r="I24" s="7"/>
    </row>
    <row r="25" customFormat="false" ht="15" hidden="false" customHeight="false" outlineLevel="0" collapsed="false">
      <c r="A25" s="8" t="s">
        <v>28</v>
      </c>
      <c r="D25" s="6"/>
      <c r="E25" s="7"/>
      <c r="F25" s="6"/>
      <c r="G25" s="7"/>
      <c r="H25" s="6"/>
      <c r="I25" s="7"/>
    </row>
    <row r="26" customFormat="false" ht="15" hidden="false" customHeight="false" outlineLevel="0" collapsed="false">
      <c r="A26" s="8" t="s">
        <v>29</v>
      </c>
      <c r="D26" s="6" t="n">
        <v>-9</v>
      </c>
      <c r="E26" s="7" t="n">
        <v>-6</v>
      </c>
      <c r="F26" s="6" t="n">
        <v>9</v>
      </c>
      <c r="G26" s="7" t="n">
        <v>6</v>
      </c>
      <c r="H26" s="6"/>
      <c r="I26" s="7"/>
    </row>
    <row r="27" customFormat="false" ht="15" hidden="false" customHeight="false" outlineLevel="0" collapsed="false">
      <c r="A27" s="8" t="s">
        <v>30</v>
      </c>
      <c r="D27" s="6" t="n">
        <v>-3</v>
      </c>
      <c r="E27" s="7"/>
      <c r="F27" s="6" t="n">
        <v>3</v>
      </c>
      <c r="G27" s="7"/>
      <c r="H27" s="6"/>
      <c r="I27" s="7"/>
    </row>
    <row r="28" customFormat="false" ht="15" hidden="false" customHeight="false" outlineLevel="0" collapsed="false">
      <c r="A28" s="8" t="s">
        <v>31</v>
      </c>
      <c r="D28" s="6" t="n">
        <v>-3</v>
      </c>
      <c r="E28" s="7"/>
      <c r="F28" s="6" t="n">
        <v>3</v>
      </c>
      <c r="G28" s="7"/>
      <c r="H28" s="6"/>
      <c r="I28" s="7"/>
    </row>
    <row r="29" customFormat="false" ht="15" hidden="false" customHeight="false" outlineLevel="0" collapsed="false">
      <c r="A29" s="8" t="s">
        <v>32</v>
      </c>
      <c r="D29" s="6"/>
      <c r="E29" s="7" t="n">
        <v>-3</v>
      </c>
      <c r="F29" s="6"/>
      <c r="G29" s="7" t="n">
        <v>3</v>
      </c>
      <c r="H29" s="6"/>
      <c r="I29" s="7"/>
    </row>
    <row r="30" customFormat="false" ht="15" hidden="false" customHeight="false" outlineLevel="0" collapsed="false">
      <c r="A30" s="8" t="s">
        <v>33</v>
      </c>
      <c r="D30" s="6" t="n">
        <v>-3</v>
      </c>
      <c r="E30" s="7"/>
      <c r="F30" s="6" t="n">
        <v>3</v>
      </c>
      <c r="G30" s="7"/>
      <c r="H30" s="6"/>
      <c r="I30" s="7"/>
    </row>
    <row r="31" customFormat="false" ht="15" hidden="false" customHeight="false" outlineLevel="0" collapsed="false">
      <c r="A31" s="8" t="s">
        <v>34</v>
      </c>
      <c r="D31" s="6" t="n">
        <v>-3</v>
      </c>
      <c r="E31" s="7"/>
      <c r="F31" s="6" t="n">
        <v>3</v>
      </c>
      <c r="G31" s="7"/>
      <c r="H31" s="6"/>
      <c r="I31" s="7"/>
    </row>
    <row r="32" customFormat="false" ht="15" hidden="false" customHeight="false" outlineLevel="0" collapsed="false">
      <c r="A32" s="8" t="s">
        <v>35</v>
      </c>
      <c r="D32" s="6"/>
      <c r="E32" s="7"/>
      <c r="F32" s="6"/>
      <c r="G32" s="7"/>
      <c r="H32" s="6"/>
      <c r="I32" s="7"/>
    </row>
    <row r="33" customFormat="false" ht="15" hidden="false" customHeight="false" outlineLevel="0" collapsed="false">
      <c r="A33" s="0" t="s">
        <v>36</v>
      </c>
      <c r="D33" s="6"/>
      <c r="E33" s="7"/>
      <c r="F33" s="6"/>
      <c r="G33" s="7"/>
      <c r="H33" s="6"/>
      <c r="I33" s="7"/>
    </row>
    <row r="34" customFormat="false" ht="15" hidden="false" customHeight="false" outlineLevel="0" collapsed="false">
      <c r="A34" s="8" t="s">
        <v>37</v>
      </c>
      <c r="D34" s="6"/>
      <c r="E34" s="7"/>
      <c r="F34" s="6"/>
      <c r="G34" s="7"/>
      <c r="H34" s="6"/>
      <c r="I34" s="7"/>
    </row>
    <row r="35" customFormat="false" ht="15" hidden="false" customHeight="false" outlineLevel="0" collapsed="false">
      <c r="A35" s="0" t="s">
        <v>38</v>
      </c>
      <c r="D35" s="6"/>
      <c r="E35" s="7"/>
      <c r="F35" s="6"/>
      <c r="G35" s="7"/>
      <c r="H35" s="6"/>
      <c r="I35" s="7"/>
    </row>
    <row r="36" customFormat="false" ht="15" hidden="false" customHeight="false" outlineLevel="0" collapsed="false">
      <c r="A36" s="0" t="s">
        <v>39</v>
      </c>
      <c r="D36" s="6"/>
      <c r="E36" s="7"/>
      <c r="F36" s="6"/>
      <c r="G36" s="7" t="n">
        <v>3</v>
      </c>
      <c r="H36" s="6"/>
      <c r="I36" s="7"/>
    </row>
    <row r="37" customFormat="false" ht="13.8" hidden="false" customHeight="false" outlineLevel="0" collapsed="false">
      <c r="A37" s="0" t="s">
        <v>40</v>
      </c>
      <c r="B37" s="9" t="n">
        <v>1</v>
      </c>
      <c r="D37" s="6"/>
      <c r="E37" s="7"/>
      <c r="F37" s="10" t="n">
        <v>28</v>
      </c>
      <c r="G37" s="11" t="n">
        <v>21</v>
      </c>
      <c r="H37" s="6"/>
      <c r="I37" s="7"/>
    </row>
    <row r="38" customFormat="false" ht="15" hidden="false" customHeight="false" outlineLevel="0" collapsed="false">
      <c r="A38" s="0" t="s">
        <v>41</v>
      </c>
      <c r="D38" s="6"/>
      <c r="E38" s="7"/>
      <c r="F38" s="6" t="n">
        <v>9</v>
      </c>
      <c r="G38" s="7" t="n">
        <v>6</v>
      </c>
      <c r="H38" s="6"/>
      <c r="I38" s="7"/>
    </row>
    <row r="39" customFormat="false" ht="15" hidden="false" customHeight="false" outlineLevel="0" collapsed="false">
      <c r="A39" s="8" t="s">
        <v>42</v>
      </c>
      <c r="D39" s="6"/>
      <c r="E39" s="7"/>
      <c r="F39" s="6"/>
      <c r="G39" s="7"/>
      <c r="H39" s="6"/>
      <c r="I39" s="7"/>
    </row>
    <row r="40" customFormat="false" ht="13.8" hidden="false" customHeight="false" outlineLevel="0" collapsed="false">
      <c r="A40" s="8" t="s">
        <v>43</v>
      </c>
      <c r="D40" s="6"/>
      <c r="E40" s="7"/>
      <c r="F40" s="6" t="n">
        <v>-3</v>
      </c>
      <c r="G40" s="7" t="n">
        <v>-3</v>
      </c>
      <c r="H40" s="6" t="n">
        <f aca="false">6/2</f>
        <v>3</v>
      </c>
      <c r="I40" s="7" t="n">
        <f aca="false">6/2</f>
        <v>3</v>
      </c>
    </row>
    <row r="41" customFormat="false" ht="15" hidden="false" customHeight="false" outlineLevel="0" collapsed="false">
      <c r="A41" s="8" t="s">
        <v>44</v>
      </c>
      <c r="D41" s="6"/>
      <c r="E41" s="7"/>
      <c r="F41" s="6" t="n">
        <f aca="false">-9/2</f>
        <v>-4.5</v>
      </c>
      <c r="G41" s="7" t="n">
        <f aca="false">-6/2</f>
        <v>-3</v>
      </c>
      <c r="H41" s="6" t="n">
        <f aca="false">9/2</f>
        <v>4.5</v>
      </c>
      <c r="I41" s="7" t="n">
        <f aca="false">6/2</f>
        <v>3</v>
      </c>
    </row>
    <row r="42" customFormat="false" ht="15" hidden="false" customHeight="false" outlineLevel="0" collapsed="false">
      <c r="A42" s="8" t="s">
        <v>45</v>
      </c>
      <c r="D42" s="6"/>
      <c r="E42" s="7"/>
      <c r="F42" s="6" t="n">
        <f aca="false">-9/2</f>
        <v>-4.5</v>
      </c>
      <c r="G42" s="7" t="n">
        <f aca="false">-6/2</f>
        <v>-3</v>
      </c>
      <c r="H42" s="6" t="n">
        <f aca="false">9/2</f>
        <v>4.5</v>
      </c>
      <c r="I42" s="7" t="n">
        <f aca="false">6/2</f>
        <v>3</v>
      </c>
    </row>
    <row r="43" customFormat="false" ht="15" hidden="false" customHeight="false" outlineLevel="0" collapsed="false">
      <c r="A43" s="8" t="s">
        <v>46</v>
      </c>
      <c r="D43" s="6"/>
      <c r="E43" s="7"/>
      <c r="F43" s="6"/>
      <c r="G43" s="7"/>
      <c r="H43" s="6"/>
      <c r="I43" s="7"/>
    </row>
    <row r="44" customFormat="false" ht="15" hidden="false" customHeight="false" outlineLevel="0" collapsed="false">
      <c r="A44" s="0" t="s">
        <v>47</v>
      </c>
      <c r="D44" s="6"/>
      <c r="E44" s="7"/>
      <c r="F44" s="6"/>
      <c r="G44" s="7"/>
      <c r="H44" s="6"/>
      <c r="I44" s="7"/>
    </row>
    <row r="45" customFormat="false" ht="15" hidden="false" customHeight="false" outlineLevel="0" collapsed="false">
      <c r="A45" s="0" t="s">
        <v>48</v>
      </c>
      <c r="D45" s="6"/>
      <c r="E45" s="7"/>
      <c r="F45" s="6"/>
      <c r="G45" s="7"/>
      <c r="H45" s="6"/>
      <c r="I45" s="7"/>
    </row>
    <row r="46" customFormat="false" ht="15" hidden="false" customHeight="false" outlineLevel="0" collapsed="false">
      <c r="A46" s="0" t="s">
        <v>49</v>
      </c>
      <c r="D46" s="6"/>
      <c r="E46" s="7"/>
      <c r="F46" s="6" t="n">
        <v>6</v>
      </c>
      <c r="G46" s="7" t="n">
        <v>6</v>
      </c>
      <c r="H46" s="6"/>
      <c r="I46" s="7"/>
    </row>
    <row r="47" customFormat="false" ht="15" hidden="false" customHeight="false" outlineLevel="0" collapsed="false">
      <c r="A47" s="0" t="s">
        <v>50</v>
      </c>
      <c r="D47" s="6"/>
      <c r="E47" s="7"/>
      <c r="F47" s="6"/>
      <c r="G47" s="7"/>
      <c r="H47" s="6"/>
      <c r="I47" s="7"/>
    </row>
    <row r="48" customFormat="false" ht="15" hidden="false" customHeight="false" outlineLevel="0" collapsed="false">
      <c r="A48" s="0" t="s">
        <v>51</v>
      </c>
      <c r="D48" s="6"/>
      <c r="E48" s="7"/>
      <c r="F48" s="6"/>
      <c r="G48" s="7"/>
      <c r="H48" s="6"/>
      <c r="I48" s="7"/>
    </row>
    <row r="49" customFormat="false" ht="15" hidden="false" customHeight="false" outlineLevel="0" collapsed="false">
      <c r="A49" s="8" t="s">
        <v>42</v>
      </c>
      <c r="D49" s="6"/>
      <c r="E49" s="7"/>
      <c r="F49" s="6"/>
      <c r="G49" s="7"/>
      <c r="H49" s="6"/>
      <c r="I49" s="7"/>
    </row>
    <row r="50" customFormat="false" ht="15" hidden="false" customHeight="false" outlineLevel="0" collapsed="false">
      <c r="A50" s="8" t="s">
        <v>52</v>
      </c>
      <c r="D50" s="6"/>
      <c r="E50" s="7"/>
      <c r="F50" s="6"/>
      <c r="G50" s="7" t="n">
        <v>-1.5</v>
      </c>
      <c r="H50" s="6"/>
      <c r="I50" s="7" t="n">
        <v>1.5</v>
      </c>
    </row>
    <row r="51" customFormat="false" ht="15" hidden="false" customHeight="false" outlineLevel="0" collapsed="false">
      <c r="A51" s="8" t="s">
        <v>53</v>
      </c>
      <c r="D51" s="6"/>
      <c r="E51" s="7"/>
      <c r="F51" s="6"/>
      <c r="G51" s="7"/>
      <c r="H51" s="6"/>
      <c r="I51" s="7"/>
    </row>
    <row r="52" customFormat="false" ht="15" hidden="false" customHeight="false" outlineLevel="0" collapsed="false">
      <c r="A52" s="8" t="s">
        <v>54</v>
      </c>
      <c r="D52" s="6"/>
      <c r="E52" s="7"/>
      <c r="F52" s="6"/>
      <c r="G52" s="7"/>
      <c r="H52" s="6"/>
      <c r="I52" s="7"/>
    </row>
    <row r="53" customFormat="false" ht="15" hidden="false" customHeight="false" outlineLevel="0" collapsed="false">
      <c r="A53" s="8" t="s">
        <v>55</v>
      </c>
      <c r="D53" s="6"/>
      <c r="E53" s="7"/>
      <c r="F53" s="6" t="n">
        <v>-4.5</v>
      </c>
      <c r="G53" s="7" t="n">
        <v>-4</v>
      </c>
      <c r="H53" s="6" t="n">
        <v>4.5</v>
      </c>
      <c r="I53" s="7" t="n">
        <v>4</v>
      </c>
    </row>
    <row r="54" customFormat="false" ht="15" hidden="false" customHeight="false" outlineLevel="0" collapsed="false">
      <c r="A54" s="8" t="s">
        <v>56</v>
      </c>
      <c r="D54" s="6"/>
      <c r="E54" s="7"/>
      <c r="F54" s="6" t="n">
        <v>-3</v>
      </c>
      <c r="G54" s="7" t="n">
        <v>-3</v>
      </c>
      <c r="H54" s="6" t="n">
        <v>3</v>
      </c>
      <c r="I54" s="7" t="n">
        <v>3</v>
      </c>
    </row>
    <row r="55" customFormat="false" ht="15" hidden="false" customHeight="false" outlineLevel="0" collapsed="false">
      <c r="A55" s="8" t="s">
        <v>57</v>
      </c>
      <c r="D55" s="6"/>
      <c r="E55" s="7"/>
      <c r="F55" s="6" t="n">
        <v>-3</v>
      </c>
      <c r="G55" s="7" t="n">
        <v>-3</v>
      </c>
      <c r="H55" s="6" t="n">
        <v>3</v>
      </c>
      <c r="I55" s="7" t="n">
        <v>3</v>
      </c>
    </row>
    <row r="56" customFormat="false" ht="15" hidden="false" customHeight="false" outlineLevel="0" collapsed="false">
      <c r="A56" s="8" t="s">
        <v>46</v>
      </c>
      <c r="D56" s="6"/>
      <c r="E56" s="7"/>
      <c r="F56" s="6"/>
      <c r="G56" s="7"/>
      <c r="H56" s="6"/>
      <c r="I56" s="7"/>
    </row>
    <row r="57" customFormat="false" ht="15" hidden="false" customHeight="false" outlineLevel="0" collapsed="false">
      <c r="A57" s="0" t="s">
        <v>47</v>
      </c>
      <c r="D57" s="6"/>
      <c r="E57" s="7"/>
      <c r="F57" s="6"/>
      <c r="G57" s="7"/>
      <c r="H57" s="6"/>
      <c r="I57" s="7"/>
    </row>
    <row r="58" customFormat="false" ht="15" hidden="false" customHeight="false" outlineLevel="0" collapsed="false">
      <c r="A58" s="0" t="s">
        <v>58</v>
      </c>
      <c r="D58" s="6"/>
      <c r="E58" s="7"/>
      <c r="F58" s="6"/>
      <c r="G58" s="7" t="n">
        <v>3</v>
      </c>
      <c r="H58" s="6"/>
      <c r="I58" s="7"/>
    </row>
    <row r="59" customFormat="false" ht="15" hidden="false" customHeight="false" outlineLevel="0" collapsed="false">
      <c r="A59" s="0" t="s">
        <v>59</v>
      </c>
      <c r="D59" s="6"/>
      <c r="E59" s="7"/>
      <c r="F59" s="6" t="n">
        <v>9</v>
      </c>
      <c r="G59" s="7" t="n">
        <v>8</v>
      </c>
      <c r="H59" s="6"/>
      <c r="I59" s="7"/>
    </row>
    <row r="60" customFormat="false" ht="15" hidden="false" customHeight="false" outlineLevel="0" collapsed="false">
      <c r="A60" s="0" t="s">
        <v>35</v>
      </c>
      <c r="D60" s="6"/>
      <c r="E60" s="7"/>
      <c r="F60" s="6"/>
      <c r="G60" s="7"/>
      <c r="H60" s="6"/>
      <c r="I60" s="7"/>
    </row>
    <row r="61" customFormat="false" ht="15" hidden="false" customHeight="false" outlineLevel="0" collapsed="false">
      <c r="A61" s="0" t="s">
        <v>60</v>
      </c>
      <c r="D61" s="6"/>
      <c r="E61" s="7"/>
      <c r="F61" s="6"/>
      <c r="G61" s="7"/>
      <c r="H61" s="6"/>
      <c r="I61" s="7"/>
    </row>
    <row r="62" customFormat="false" ht="15" hidden="false" customHeight="false" outlineLevel="0" collapsed="false">
      <c r="A62" s="0" t="s">
        <v>61</v>
      </c>
      <c r="D62" s="6"/>
      <c r="E62" s="7"/>
      <c r="F62" s="6"/>
      <c r="G62" s="7"/>
      <c r="H62" s="6"/>
      <c r="I62" s="7"/>
    </row>
    <row r="63" customFormat="false" ht="15" hidden="false" customHeight="false" outlineLevel="0" collapsed="false">
      <c r="A63" s="0" t="s">
        <v>62</v>
      </c>
      <c r="D63" s="6"/>
      <c r="E63" s="7"/>
      <c r="F63" s="6"/>
      <c r="G63" s="7"/>
      <c r="H63" s="6"/>
      <c r="I63" s="7"/>
    </row>
    <row r="64" customFormat="false" ht="15" hidden="false" customHeight="false" outlineLevel="0" collapsed="false">
      <c r="A64" s="0" t="s">
        <v>63</v>
      </c>
      <c r="D64" s="6"/>
      <c r="E64" s="7"/>
      <c r="F64" s="6"/>
      <c r="G64" s="7"/>
      <c r="H64" s="6"/>
      <c r="I64" s="7"/>
    </row>
    <row r="65" customFormat="false" ht="15" hidden="false" customHeight="false" outlineLevel="0" collapsed="false">
      <c r="A65" s="0" t="s">
        <v>64</v>
      </c>
      <c r="D65" s="6"/>
      <c r="E65" s="7"/>
      <c r="F65" s="6"/>
      <c r="G65" s="7"/>
      <c r="H65" s="6"/>
      <c r="I65" s="7"/>
    </row>
    <row r="66" customFormat="false" ht="15" hidden="false" customHeight="false" outlineLevel="0" collapsed="false">
      <c r="A66" s="0" t="s">
        <v>65</v>
      </c>
      <c r="D66" s="6"/>
      <c r="E66" s="7"/>
      <c r="F66" s="6"/>
      <c r="G66" s="7"/>
      <c r="H66" s="6"/>
      <c r="I66" s="7"/>
    </row>
    <row r="67" customFormat="false" ht="15" hidden="false" customHeight="false" outlineLevel="0" collapsed="false">
      <c r="D67" s="6"/>
      <c r="E67" s="7"/>
      <c r="F67" s="6"/>
      <c r="G67" s="7"/>
      <c r="H67" s="6"/>
      <c r="I67" s="7"/>
    </row>
    <row r="68" customFormat="false" ht="15" hidden="false" customHeight="false" outlineLevel="0" collapsed="false">
      <c r="A68" s="0" t="s">
        <v>66</v>
      </c>
      <c r="D68" s="6"/>
      <c r="E68" s="7"/>
      <c r="F68" s="6"/>
      <c r="G68" s="7"/>
      <c r="H68" s="6"/>
      <c r="I68" s="7"/>
    </row>
    <row r="69" customFormat="false" ht="15" hidden="false" customHeight="false" outlineLevel="0" collapsed="false">
      <c r="A69" s="0" t="s">
        <v>67</v>
      </c>
      <c r="D69" s="6"/>
      <c r="E69" s="7"/>
      <c r="F69" s="6"/>
      <c r="G69" s="7"/>
      <c r="H69" s="6"/>
      <c r="I69" s="7"/>
    </row>
    <row r="70" customFormat="false" ht="15" hidden="false" customHeight="false" outlineLevel="0" collapsed="false">
      <c r="A70" s="0" t="s">
        <v>68</v>
      </c>
      <c r="D70" s="6"/>
      <c r="E70" s="7"/>
      <c r="F70" s="6"/>
      <c r="G70" s="7"/>
      <c r="H70" s="6"/>
      <c r="I70" s="7"/>
    </row>
    <row r="71" customFormat="false" ht="15" hidden="false" customHeight="false" outlineLevel="0" collapsed="false">
      <c r="A71" s="0" t="s">
        <v>69</v>
      </c>
      <c r="D71" s="6"/>
      <c r="E71" s="7"/>
      <c r="F71" s="6"/>
      <c r="G71" s="7"/>
      <c r="H71" s="6"/>
      <c r="I71" s="7"/>
    </row>
    <row r="72" customFormat="false" ht="15" hidden="false" customHeight="false" outlineLevel="0" collapsed="false">
      <c r="A72" s="0" t="s">
        <v>70</v>
      </c>
      <c r="D72" s="6"/>
      <c r="E72" s="7"/>
      <c r="F72" s="6" t="n">
        <v>6</v>
      </c>
      <c r="G72" s="7" t="n">
        <v>6</v>
      </c>
      <c r="H72" s="6"/>
      <c r="I72" s="7"/>
    </row>
    <row r="73" customFormat="false" ht="15" hidden="false" customHeight="false" outlineLevel="0" collapsed="false">
      <c r="A73" s="0" t="s">
        <v>71</v>
      </c>
      <c r="D73" s="6"/>
      <c r="E73" s="7"/>
      <c r="F73" s="6"/>
      <c r="G73" s="7"/>
      <c r="H73" s="6"/>
      <c r="I73" s="7"/>
    </row>
    <row r="74" customFormat="false" ht="15" hidden="false" customHeight="false" outlineLevel="0" collapsed="false">
      <c r="A74" s="0" t="s">
        <v>72</v>
      </c>
      <c r="D74" s="6"/>
      <c r="E74" s="7"/>
      <c r="F74" s="6"/>
      <c r="G74" s="7"/>
      <c r="H74" s="6"/>
      <c r="I74" s="7"/>
    </row>
    <row r="75" customFormat="false" ht="15" hidden="false" customHeight="false" outlineLevel="0" collapsed="false">
      <c r="A75" s="0" t="s">
        <v>73</v>
      </c>
      <c r="D75" s="6"/>
      <c r="E75" s="7"/>
      <c r="F75" s="6" t="n">
        <v>3</v>
      </c>
      <c r="G75" s="7"/>
      <c r="H75" s="6"/>
      <c r="I75" s="7"/>
    </row>
    <row r="76" customFormat="false" ht="15" hidden="false" customHeight="false" outlineLevel="0" collapsed="false">
      <c r="A76" s="0" t="s">
        <v>74</v>
      </c>
      <c r="D76" s="6"/>
      <c r="E76" s="7"/>
      <c r="F76" s="6" t="n">
        <v>3</v>
      </c>
      <c r="G76" s="7" t="n">
        <v>2</v>
      </c>
      <c r="H76" s="6"/>
      <c r="I76" s="7"/>
    </row>
    <row r="77" customFormat="false" ht="15" hidden="false" customHeight="false" outlineLevel="0" collapsed="false">
      <c r="A77" s="0" t="s">
        <v>75</v>
      </c>
      <c r="D77" s="6"/>
      <c r="E77" s="7"/>
      <c r="F77" s="6"/>
      <c r="G77" s="7"/>
      <c r="H77" s="6"/>
      <c r="I77" s="7"/>
    </row>
    <row r="78" customFormat="false" ht="15" hidden="false" customHeight="false" outlineLevel="0" collapsed="false">
      <c r="A78" s="0" t="s">
        <v>76</v>
      </c>
      <c r="D78" s="6"/>
      <c r="E78" s="7"/>
      <c r="F78" s="6"/>
      <c r="G78" s="7"/>
      <c r="H78" s="6"/>
      <c r="I78" s="7"/>
    </row>
    <row r="79" customFormat="false" ht="15" hidden="false" customHeight="false" outlineLevel="0" collapsed="false">
      <c r="A79" s="0" t="s">
        <v>77</v>
      </c>
      <c r="D79" s="6"/>
      <c r="E79" s="7" t="n">
        <v>-3</v>
      </c>
      <c r="F79" s="6"/>
      <c r="G79" s="7" t="n">
        <v>3</v>
      </c>
      <c r="H79" s="6"/>
      <c r="I79" s="7"/>
    </row>
    <row r="80" customFormat="false" ht="15" hidden="false" customHeight="false" outlineLevel="0" collapsed="false">
      <c r="A80" s="0" t="s">
        <v>78</v>
      </c>
      <c r="D80" s="6"/>
      <c r="E80" s="7"/>
      <c r="F80" s="6"/>
      <c r="G80" s="7"/>
      <c r="H80" s="6"/>
      <c r="I80" s="7"/>
    </row>
    <row r="81" customFormat="false" ht="15" hidden="false" customHeight="false" outlineLevel="0" collapsed="false">
      <c r="A81" s="0" t="s">
        <v>79</v>
      </c>
      <c r="D81" s="6"/>
      <c r="E81" s="7"/>
      <c r="F81" s="6"/>
      <c r="G81" s="7"/>
      <c r="H81" s="6"/>
      <c r="I81" s="7"/>
    </row>
    <row r="82" customFormat="false" ht="15" hidden="false" customHeight="false" outlineLevel="0" collapsed="false">
      <c r="A82" s="0" t="s">
        <v>80</v>
      </c>
      <c r="D82" s="6"/>
      <c r="E82" s="7"/>
      <c r="F82" s="6" t="n">
        <v>-6</v>
      </c>
      <c r="G82" s="7" t="n">
        <v>-7.5</v>
      </c>
      <c r="H82" s="6" t="n">
        <v>6</v>
      </c>
      <c r="I82" s="7" t="n">
        <v>7.5</v>
      </c>
    </row>
    <row r="83" customFormat="false" ht="15" hidden="false" customHeight="false" outlineLevel="0" collapsed="false">
      <c r="A83" s="0" t="s">
        <v>71</v>
      </c>
      <c r="D83" s="6"/>
      <c r="E83" s="7"/>
      <c r="F83" s="6"/>
      <c r="G83" s="7"/>
      <c r="H83" s="6"/>
      <c r="I83" s="7"/>
    </row>
    <row r="84" customFormat="false" ht="15" hidden="false" customHeight="false" outlineLevel="0" collapsed="false">
      <c r="A84" s="0" t="s">
        <v>81</v>
      </c>
      <c r="D84" s="6"/>
      <c r="E84" s="7"/>
      <c r="F84" s="6"/>
      <c r="G84" s="7"/>
      <c r="H84" s="6"/>
      <c r="I84" s="7"/>
    </row>
    <row r="85" customFormat="false" ht="15" hidden="false" customHeight="false" outlineLevel="0" collapsed="false">
      <c r="A85" s="0" t="s">
        <v>82</v>
      </c>
      <c r="D85" s="6"/>
      <c r="E85" s="7"/>
      <c r="F85" s="6" t="n">
        <v>-3</v>
      </c>
      <c r="G85" s="7" t="n">
        <v>-3</v>
      </c>
      <c r="H85" s="6" t="n">
        <v>3</v>
      </c>
      <c r="I85" s="7" t="n">
        <v>3</v>
      </c>
    </row>
    <row r="86" customFormat="false" ht="15" hidden="false" customHeight="false" outlineLevel="0" collapsed="false">
      <c r="A86" s="0" t="s">
        <v>71</v>
      </c>
      <c r="D86" s="6"/>
      <c r="E86" s="7"/>
      <c r="F86" s="6"/>
      <c r="G86" s="7"/>
      <c r="H86" s="6"/>
      <c r="I86" s="7"/>
    </row>
    <row r="87" customFormat="false" ht="15" hidden="false" customHeight="false" outlineLevel="0" collapsed="false">
      <c r="A87" s="0" t="s">
        <v>83</v>
      </c>
      <c r="D87" s="6"/>
      <c r="E87" s="7"/>
      <c r="F87" s="6"/>
      <c r="G87" s="7"/>
      <c r="H87" s="6"/>
      <c r="I87" s="7"/>
    </row>
    <row r="88" customFormat="false" ht="13.8" hidden="false" customHeight="false" outlineLevel="0" collapsed="false">
      <c r="A88" s="0" t="s">
        <v>84</v>
      </c>
      <c r="D88" s="6"/>
      <c r="E88" s="7"/>
      <c r="F88" s="6" t="n">
        <v>-1.5</v>
      </c>
      <c r="G88" s="7" t="n">
        <v>-1.5</v>
      </c>
      <c r="H88" s="6" t="n">
        <v>1.5</v>
      </c>
      <c r="I88" s="7" t="n">
        <v>1.5</v>
      </c>
    </row>
    <row r="89" customFormat="false" ht="13.8" hidden="false" customHeight="false" outlineLevel="0" collapsed="false">
      <c r="A89" s="0" t="s">
        <v>85</v>
      </c>
      <c r="D89" s="6"/>
      <c r="E89" s="7"/>
      <c r="F89" s="6" t="n">
        <v>-3</v>
      </c>
      <c r="G89" s="7" t="n">
        <v>-2</v>
      </c>
      <c r="H89" s="6" t="n">
        <v>3</v>
      </c>
      <c r="I89" s="7" t="n">
        <v>2</v>
      </c>
    </row>
    <row r="90" customFormat="false" ht="13.8" hidden="false" customHeight="false" outlineLevel="0" collapsed="false">
      <c r="A90" s="0" t="s">
        <v>75</v>
      </c>
      <c r="D90" s="6"/>
      <c r="E90" s="7"/>
      <c r="F90" s="6"/>
      <c r="G90" s="7"/>
      <c r="H90" s="6"/>
      <c r="I90" s="7"/>
    </row>
    <row r="91" customFormat="false" ht="15" hidden="false" customHeight="false" outlineLevel="0" collapsed="false">
      <c r="A91" s="0" t="s">
        <v>35</v>
      </c>
      <c r="D91" s="6"/>
      <c r="E91" s="7"/>
      <c r="F91" s="6"/>
      <c r="G91" s="7"/>
      <c r="H91" s="6"/>
      <c r="I91" s="7"/>
    </row>
    <row r="92" customFormat="false" ht="13.8" hidden="false" customHeight="false" outlineLevel="0" collapsed="false">
      <c r="A92" s="12" t="s">
        <v>86</v>
      </c>
      <c r="D92" s="6"/>
      <c r="E92" s="7"/>
      <c r="F92" s="6"/>
      <c r="G92" s="7"/>
      <c r="H92" s="6"/>
      <c r="I92" s="7"/>
    </row>
    <row r="93" customFormat="false" ht="28.45" hidden="false" customHeight="false" outlineLevel="0" collapsed="false">
      <c r="A93" s="13" t="s">
        <v>87</v>
      </c>
      <c r="D93" s="14" t="n">
        <f aca="false">SUM(D4:D92)</f>
        <v>-3</v>
      </c>
      <c r="E93" s="14" t="n">
        <f aca="false">SUM(E4:E92)</f>
        <v>-6</v>
      </c>
      <c r="F93" s="14" t="n">
        <f aca="false">SUM(F4:F92)</f>
        <v>49</v>
      </c>
      <c r="G93" s="14" t="n">
        <f aca="false">SUM(G4:G92)</f>
        <v>32.5</v>
      </c>
      <c r="H93" s="14" t="n">
        <f aca="false">SUM(H4:H92)</f>
        <v>36</v>
      </c>
      <c r="I93" s="14" t="n">
        <f aca="false">SUM(I4:I92)</f>
        <v>34.5</v>
      </c>
    </row>
    <row r="94" customFormat="false" ht="28.45" hidden="false" customHeight="false" outlineLevel="0" collapsed="false">
      <c r="A94" s="13" t="s">
        <v>88</v>
      </c>
      <c r="D94" s="2" t="n">
        <f aca="false">D93</f>
        <v>-3</v>
      </c>
      <c r="E94" s="2" t="n">
        <f aca="false">E93</f>
        <v>-6</v>
      </c>
      <c r="F94" s="2" t="n">
        <v>93</v>
      </c>
      <c r="G94" s="2" t="n">
        <v>58.5</v>
      </c>
      <c r="H94" s="2" t="n">
        <f aca="false">H93</f>
        <v>36</v>
      </c>
      <c r="I94" s="2" t="n">
        <f aca="false">I93</f>
        <v>34.5</v>
      </c>
    </row>
    <row r="95" customFormat="false" ht="13.8" hidden="false" customHeight="false" outlineLevel="0" collapsed="false">
      <c r="D95" s="0" t="n">
        <f aca="false">D93</f>
        <v>-3</v>
      </c>
      <c r="E95" s="0" t="n">
        <f aca="false">E93</f>
        <v>-6</v>
      </c>
      <c r="F95" s="0" t="n">
        <f aca="false">F93*6</f>
        <v>294</v>
      </c>
      <c r="G95" s="0" t="n">
        <f aca="false">G93*6</f>
        <v>195</v>
      </c>
      <c r="H95" s="0" t="n">
        <f aca="false">H93*6^2</f>
        <v>1296</v>
      </c>
      <c r="I95" s="0" t="n">
        <f aca="false">I93*6^2</f>
        <v>1242</v>
      </c>
      <c r="J95" s="0" t="n">
        <f aca="false">SUM(D95:I95)</f>
        <v>3018</v>
      </c>
    </row>
    <row r="98" customFormat="false" ht="13.8" hidden="false" customHeight="false" outlineLevel="0" collapsed="false">
      <c r="A98" s="2" t="s">
        <v>89</v>
      </c>
    </row>
    <row r="99" customFormat="false" ht="13.8" hidden="false" customHeight="false" outlineLevel="0" collapsed="false">
      <c r="A99" s="15" t="s">
        <v>90</v>
      </c>
    </row>
    <row r="100" customFormat="false" ht="13.8" hidden="false" customHeight="false" outlineLevel="0" collapsed="false">
      <c r="A100" s="15" t="s">
        <v>91</v>
      </c>
    </row>
    <row r="101" customFormat="false" ht="13.8" hidden="false" customHeight="false" outlineLevel="0" collapsed="false">
      <c r="A101" s="15" t="s">
        <v>92</v>
      </c>
    </row>
    <row r="102" customFormat="false" ht="13.8" hidden="false" customHeight="false" outlineLevel="0" collapsed="false">
      <c r="A102" s="15" t="s">
        <v>93</v>
      </c>
    </row>
  </sheetData>
  <mergeCells count="4">
    <mergeCell ref="A1:I1"/>
    <mergeCell ref="D2:E2"/>
    <mergeCell ref="F2:G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1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7</v>
      </c>
    </row>
    <row r="2" customFormat="false" ht="15" hidden="false" customHeight="false" outlineLevel="0" collapsed="false">
      <c r="A2" s="0" t="s">
        <v>8</v>
      </c>
    </row>
    <row r="3" customFormat="false" ht="15" hidden="false" customHeight="false" outlineLevel="0" collapsed="false">
      <c r="A3" s="0" t="s">
        <v>9</v>
      </c>
    </row>
    <row r="4" customFormat="false" ht="15" hidden="false" customHeight="false" outlineLevel="0" collapsed="false">
      <c r="A4" s="0" t="s">
        <v>10</v>
      </c>
    </row>
    <row r="5" customFormat="false" ht="15" hidden="false" customHeight="false" outlineLevel="0" collapsed="false">
      <c r="A5" s="0" t="s">
        <v>11</v>
      </c>
    </row>
    <row r="6" customFormat="false" ht="15" hidden="false" customHeight="false" outlineLevel="0" collapsed="false">
      <c r="A6" s="0" t="s">
        <v>12</v>
      </c>
    </row>
    <row r="7" customFormat="false" ht="15" hidden="false" customHeight="false" outlineLevel="0" collapsed="false">
      <c r="A7" s="0" t="s">
        <v>13</v>
      </c>
    </row>
    <row r="8" customFormat="false" ht="15" hidden="false" customHeight="false" outlineLevel="0" collapsed="false">
      <c r="A8" s="0" t="s">
        <v>14</v>
      </c>
    </row>
    <row r="9" customFormat="false" ht="15" hidden="false" customHeight="false" outlineLevel="0" collapsed="false">
      <c r="A9" s="0" t="s">
        <v>15</v>
      </c>
    </row>
    <row r="10" customFormat="false" ht="15" hidden="false" customHeight="false" outlineLevel="0" collapsed="false">
      <c r="A10" s="0" t="s">
        <v>16</v>
      </c>
    </row>
    <row r="11" customFormat="false" ht="15" hidden="false" customHeight="false" outlineLevel="0" collapsed="false">
      <c r="A11" s="0" t="s">
        <v>17</v>
      </c>
    </row>
    <row r="12" customFormat="false" ht="15" hidden="false" customHeight="false" outlineLevel="0" collapsed="false">
      <c r="A12" s="0" t="s">
        <v>18</v>
      </c>
    </row>
    <row r="13" customFormat="false" ht="15" hidden="false" customHeight="false" outlineLevel="0" collapsed="false">
      <c r="A13" s="0" t="s">
        <v>19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21</v>
      </c>
    </row>
    <row r="16" customFormat="false" ht="15" hidden="false" customHeight="false" outlineLevel="0" collapsed="false">
      <c r="A16" s="0" t="s">
        <v>22</v>
      </c>
    </row>
    <row r="17" customFormat="false" ht="15" hidden="false" customHeight="false" outlineLevel="0" collapsed="false">
      <c r="A17" s="0" t="s">
        <v>23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26</v>
      </c>
    </row>
    <row r="21" customFormat="false" ht="15" hidden="false" customHeight="false" outlineLevel="0" collapsed="false">
      <c r="A21" s="0" t="s">
        <v>27</v>
      </c>
    </row>
    <row r="22" customFormat="false" ht="15" hidden="false" customHeight="false" outlineLevel="0" collapsed="false">
      <c r="A22" s="0" t="s">
        <v>28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31</v>
      </c>
    </row>
    <row r="26" customFormat="false" ht="15" hidden="false" customHeight="false" outlineLevel="0" collapsed="false">
      <c r="A26" s="0" t="s">
        <v>32</v>
      </c>
    </row>
    <row r="27" customFormat="false" ht="15" hidden="false" customHeight="false" outlineLevel="0" collapsed="false">
      <c r="A27" s="0" t="s">
        <v>33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35</v>
      </c>
    </row>
    <row r="30" customFormat="false" ht="15" hidden="false" customHeight="false" outlineLevel="0" collapsed="false">
      <c r="A30" s="0" t="s">
        <v>36</v>
      </c>
    </row>
    <row r="31" customFormat="false" ht="15" hidden="false" customHeight="false" outlineLevel="0" collapsed="false">
      <c r="A31" s="0" t="s">
        <v>37</v>
      </c>
    </row>
    <row r="32" customFormat="false" ht="15" hidden="false" customHeight="false" outlineLevel="0" collapsed="false">
      <c r="A32" s="0" t="s">
        <v>38</v>
      </c>
    </row>
    <row r="33" customFormat="false" ht="15" hidden="false" customHeight="false" outlineLevel="0" collapsed="false">
      <c r="A33" s="0" t="s">
        <v>39</v>
      </c>
    </row>
    <row r="34" customFormat="false" ht="15" hidden="false" customHeight="false" outlineLevel="0" collapsed="false">
      <c r="A34" s="0" t="s">
        <v>40</v>
      </c>
    </row>
    <row r="35" customFormat="false" ht="15" hidden="false" customHeight="false" outlineLevel="0" collapsed="false">
      <c r="A35" s="0" t="s">
        <v>41</v>
      </c>
    </row>
    <row r="36" customFormat="false" ht="15" hidden="false" customHeight="false" outlineLevel="0" collapsed="false">
      <c r="A36" s="0" t="s">
        <v>42</v>
      </c>
    </row>
    <row r="37" customFormat="false" ht="15" hidden="false" customHeight="false" outlineLevel="0" collapsed="false">
      <c r="A37" s="0" t="s">
        <v>94</v>
      </c>
    </row>
    <row r="38" customFormat="false" ht="15" hidden="false" customHeight="false" outlineLevel="0" collapsed="false">
      <c r="A38" s="0" t="s">
        <v>95</v>
      </c>
    </row>
    <row r="39" customFormat="false" ht="15" hidden="false" customHeight="false" outlineLevel="0" collapsed="false">
      <c r="A39" s="0" t="s">
        <v>96</v>
      </c>
    </row>
    <row r="40" customFormat="false" ht="15" hidden="false" customHeight="false" outlineLevel="0" collapsed="false">
      <c r="A40" s="0" t="s">
        <v>46</v>
      </c>
    </row>
    <row r="41" customFormat="false" ht="15" hidden="false" customHeight="false" outlineLevel="0" collapsed="false">
      <c r="A41" s="0" t="s">
        <v>47</v>
      </c>
    </row>
    <row r="42" customFormat="false" ht="15" hidden="false" customHeight="false" outlineLevel="0" collapsed="false">
      <c r="A42" s="0" t="s">
        <v>48</v>
      </c>
    </row>
    <row r="43" customFormat="false" ht="15" hidden="false" customHeight="false" outlineLevel="0" collapsed="false">
      <c r="A43" s="0" t="s">
        <v>49</v>
      </c>
    </row>
    <row r="44" customFormat="false" ht="15" hidden="false" customHeight="false" outlineLevel="0" collapsed="false">
      <c r="A44" s="0" t="s">
        <v>50</v>
      </c>
    </row>
    <row r="45" customFormat="false" ht="15" hidden="false" customHeight="false" outlineLevel="0" collapsed="false">
      <c r="A45" s="0" t="s">
        <v>51</v>
      </c>
    </row>
    <row r="46" customFormat="false" ht="15" hidden="false" customHeight="false" outlineLevel="0" collapsed="false">
      <c r="A46" s="0" t="s">
        <v>42</v>
      </c>
    </row>
    <row r="47" customFormat="false" ht="15" hidden="false" customHeight="false" outlineLevel="0" collapsed="false">
      <c r="A47" s="0" t="s">
        <v>52</v>
      </c>
    </row>
    <row r="48" customFormat="false" ht="15" hidden="false" customHeight="false" outlineLevel="0" collapsed="false">
      <c r="A48" s="0" t="s">
        <v>53</v>
      </c>
    </row>
    <row r="49" customFormat="false" ht="15" hidden="false" customHeight="false" outlineLevel="0" collapsed="false">
      <c r="A49" s="0" t="s">
        <v>54</v>
      </c>
    </row>
    <row r="50" customFormat="false" ht="15" hidden="false" customHeight="false" outlineLevel="0" collapsed="false">
      <c r="A50" s="0" t="s">
        <v>55</v>
      </c>
    </row>
    <row r="51" customFormat="false" ht="15" hidden="false" customHeight="false" outlineLevel="0" collapsed="false">
      <c r="A51" s="0" t="s">
        <v>56</v>
      </c>
    </row>
    <row r="52" customFormat="false" ht="15" hidden="false" customHeight="false" outlineLevel="0" collapsed="false">
      <c r="A52" s="0" t="s">
        <v>57</v>
      </c>
    </row>
    <row r="53" customFormat="false" ht="15" hidden="false" customHeight="false" outlineLevel="0" collapsed="false">
      <c r="A53" s="0" t="s">
        <v>46</v>
      </c>
    </row>
    <row r="54" customFormat="false" ht="15" hidden="false" customHeight="false" outlineLevel="0" collapsed="false">
      <c r="A54" s="0" t="s">
        <v>47</v>
      </c>
    </row>
    <row r="55" customFormat="false" ht="15" hidden="false" customHeight="false" outlineLevel="0" collapsed="false">
      <c r="A55" s="0" t="s">
        <v>58</v>
      </c>
    </row>
    <row r="56" customFormat="false" ht="15" hidden="false" customHeight="false" outlineLevel="0" collapsed="false">
      <c r="A56" s="0" t="s">
        <v>59</v>
      </c>
    </row>
    <row r="57" customFormat="false" ht="15" hidden="false" customHeight="false" outlineLevel="0" collapsed="false">
      <c r="A57" s="0" t="s">
        <v>35</v>
      </c>
    </row>
    <row r="58" customFormat="false" ht="15" hidden="false" customHeight="false" outlineLevel="0" collapsed="false">
      <c r="A58" s="0" t="s">
        <v>60</v>
      </c>
    </row>
    <row r="59" customFormat="false" ht="15" hidden="false" customHeight="false" outlineLevel="0" collapsed="false">
      <c r="A59" s="0" t="s">
        <v>61</v>
      </c>
    </row>
    <row r="60" customFormat="false" ht="15" hidden="false" customHeight="false" outlineLevel="0" collapsed="false">
      <c r="A60" s="0" t="s">
        <v>62</v>
      </c>
    </row>
    <row r="61" customFormat="false" ht="15" hidden="false" customHeight="false" outlineLevel="0" collapsed="false">
      <c r="A61" s="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pt-PT</dc:language>
  <cp:lastModifiedBy/>
  <dcterms:modified xsi:type="dcterms:W3CDTF">2019-02-24T13:46:56Z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