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usolami Ariyibi Oke\Downloads\"/>
    </mc:Choice>
  </mc:AlternateContent>
  <bookViews>
    <workbookView xWindow="0" yWindow="0" windowWidth="20490" windowHeight="7635"/>
  </bookViews>
  <sheets>
    <sheet name="Titanic" sheetId="1" r:id="rId1"/>
    <sheet name="Workings " sheetId="4" state="hidden" r:id="rId2"/>
    <sheet name="Dashboard" sheetId="3" r:id="rId3"/>
  </sheets>
  <definedNames>
    <definedName name="_xlnm._FilterDatabase" localSheetId="0" hidden="1">Titanic!$E$1:$E$419</definedName>
  </definedNames>
  <calcPr calcId="152511"/>
  <pivotCaches>
    <pivotCache cacheId="11" r:id="rId4"/>
  </pivotCaches>
  <fileRecoveryPr repairLoad="1"/>
</workbook>
</file>

<file path=xl/calcChain.xml><?xml version="1.0" encoding="utf-8"?>
<calcChain xmlns="http://schemas.openxmlformats.org/spreadsheetml/2006/main">
  <c r="O419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M12" i="1"/>
  <c r="M2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</calcChain>
</file>

<file path=xl/sharedStrings.xml><?xml version="1.0" encoding="utf-8"?>
<sst xmlns="http://schemas.openxmlformats.org/spreadsheetml/2006/main" count="1525" uniqueCount="624">
  <si>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</si>
  <si>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</si>
  <si>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</si>
  <si>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</si>
  <si>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</si>
  <si>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</si>
  <si>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</si>
  <si>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</si>
  <si>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</si>
  <si>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</si>
  <si>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</si>
  <si>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</si>
  <si>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</si>
  <si>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</si>
  <si>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</si>
  <si>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</si>
  <si>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</si>
  <si>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</si>
  <si>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</si>
  <si>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</si>
  <si>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</si>
  <si>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</si>
  <si>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</si>
  <si>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</si>
  <si>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</si>
  <si>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</si>
  <si>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</si>
  <si>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</si>
  <si>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</si>
  <si>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</si>
  <si>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</si>
  <si>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</si>
  <si>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</si>
  <si>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</si>
  <si>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</si>
  <si>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</si>
  <si>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</si>
  <si>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</si>
  <si>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</si>
  <si>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</si>
  <si>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</si>
  <si>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</si>
  <si>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</si>
  <si>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</si>
  <si>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</si>
  <si>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</si>
  <si>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</si>
  <si>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</si>
  <si>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</si>
  <si>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</si>
  <si>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</si>
  <si>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</si>
  <si>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</si>
  <si>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</si>
  <si>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</si>
  <si>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</si>
  <si>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</si>
  <si>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</si>
  <si>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</si>
  <si>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</si>
  <si>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</si>
  <si>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</si>
  <si>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</si>
  <si>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</si>
  <si>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</si>
  <si>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</si>
  <si>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</si>
  <si>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</si>
  <si>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</si>
  <si>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</si>
  <si>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</si>
  <si>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</si>
  <si>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</si>
  <si>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</si>
  <si>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</si>
  <si>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</si>
  <si>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</si>
  <si>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</si>
  <si>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</si>
  <si>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</si>
  <si>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</si>
  <si>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</si>
  <si>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</si>
  <si>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</si>
  <si>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</si>
  <si>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</si>
  <si>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</si>
  <si>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</si>
  <si>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</si>
  <si>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</si>
  <si>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</si>
  <si>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</si>
  <si>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</si>
  <si>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</si>
  <si>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</si>
  <si>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</si>
  <si>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</si>
  <si>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</si>
  <si>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</si>
  <si>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</si>
  <si>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</si>
  <si>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</si>
  <si>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</si>
  <si>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</si>
  <si>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</si>
  <si>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</si>
  <si>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</si>
  <si>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</si>
  <si>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</si>
  <si>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</si>
  <si>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</si>
  <si>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</si>
  <si>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</si>
  <si>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</si>
  <si>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</si>
  <si>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</si>
  <si>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</si>
  <si>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</si>
  <si>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</si>
  <si>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</si>
  <si>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</si>
  <si>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</si>
  <si>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</si>
  <si>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</si>
  <si>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</si>
  <si>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</si>
  <si>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</si>
  <si>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</si>
  <si>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</si>
  <si>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</si>
  <si>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</si>
  <si>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</si>
  <si>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</si>
  <si>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</si>
  <si>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</si>
  <si>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</si>
  <si>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</si>
  <si>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</si>
  <si>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</si>
  <si>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</si>
  <si>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</si>
  <si>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</si>
  <si>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</si>
  <si>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</si>
  <si>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</si>
  <si>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</si>
  <si>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</si>
  <si>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</si>
  <si>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</si>
  <si>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</si>
  <si>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</si>
  <si>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</si>
  <si>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</si>
  <si>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</si>
  <si>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</si>
  <si>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</si>
  <si>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</si>
  <si>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</si>
  <si>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</si>
  <si>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</si>
  <si>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</si>
  <si>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</si>
  <si>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</si>
  <si>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</si>
  <si>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</si>
  <si>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</si>
  <si>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</si>
  <si>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</si>
  <si>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</si>
  <si>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</si>
  <si>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</si>
  <si>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</si>
  <si>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</si>
  <si>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</si>
  <si>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</si>
  <si>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</si>
  <si>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</si>
  <si>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</si>
  <si>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</si>
  <si>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</si>
  <si>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</si>
  <si>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</si>
  <si>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</si>
  <si>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</si>
  <si>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</si>
  <si>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</si>
  <si>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</si>
  <si>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</si>
  <si>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</si>
  <si>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</si>
  <si>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</si>
  <si>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</si>
  <si>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</si>
  <si>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</si>
  <si>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</si>
  <si>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</si>
  <si>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</si>
  <si>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</si>
  <si>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</si>
  <si>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</si>
  <si>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</si>
  <si>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</si>
  <si>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</si>
  <si>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</si>
  <si>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</si>
  <si>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</si>
  <si>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</si>
  <si>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</si>
  <si>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</si>
  <si>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</si>
  <si>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</si>
  <si>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</si>
  <si>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</si>
  <si>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</si>
  <si>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</si>
  <si>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</si>
  <si>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</si>
  <si>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</si>
  <si>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</si>
  <si>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</si>
  <si>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</si>
  <si>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</si>
  <si>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</si>
  <si>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</si>
  <si>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</si>
  <si>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</si>
  <si>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</si>
  <si>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</si>
  <si>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</si>
  <si>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</si>
  <si>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</si>
  <si>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</si>
  <si>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</si>
  <si>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</si>
  <si>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</si>
  <si>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</si>
  <si>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</si>
  <si>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</si>
  <si>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</si>
  <si>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</si>
  <si>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</si>
  <si>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</si>
  <si>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</si>
  <si>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</si>
  <si>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</si>
  <si>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</si>
  <si>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</si>
  <si>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</si>
  <si>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</si>
  <si>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</si>
  <si>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</si>
  <si>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</si>
  <si>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</si>
  <si>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</si>
  <si>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</si>
  <si>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</si>
  <si>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</si>
  <si>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</si>
  <si>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</si>
  <si>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</si>
  <si>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</si>
  <si>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</si>
  <si>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</si>
  <si>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</si>
  <si>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</si>
  <si>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</si>
  <si>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</si>
  <si>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</si>
  <si>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</si>
  <si>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</si>
  <si>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</si>
  <si>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</si>
  <si>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</si>
  <si>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</si>
  <si>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</si>
  <si>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</si>
  <si>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</si>
  <si>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</si>
  <si>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</si>
  <si>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</si>
  <si>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</si>
  <si>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</si>
  <si>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</si>
  <si>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</si>
  <si>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</si>
  <si>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</si>
  <si>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</si>
  <si>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</si>
  <si>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</si>
  <si>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</si>
  <si>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</si>
  <si>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</si>
  <si>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</si>
  <si>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</si>
  <si>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</si>
  <si>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</si>
  <si>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</si>
  <si>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</si>
  <si>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</si>
  <si>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</si>
  <si>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</si>
  <si>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</si>
  <si>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</si>
  <si>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</si>
  <si>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</si>
  <si>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</si>
  <si>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</si>
  <si>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</si>
  <si>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</si>
  <si>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</si>
  <si>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</si>
  <si>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</si>
  <si>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</si>
  <si>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</si>
  <si>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</si>
  <si>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</si>
  <si>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</si>
  <si>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</si>
  <si>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</si>
  <si>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</si>
  <si>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</si>
  <si>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</si>
  <si>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</si>
  <si>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</si>
  <si>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</si>
  <si>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</si>
  <si>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</si>
  <si>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</si>
  <si>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</si>
  <si>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</si>
  <si>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</si>
  <si>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</si>
  <si>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</si>
  <si>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</si>
  <si>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</si>
  <si>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</si>
  <si>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</si>
  <si>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</si>
  <si>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</si>
  <si>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</si>
  <si>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</si>
  <si>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</si>
  <si>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</si>
  <si>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</si>
  <si>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</si>
  <si>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</si>
  <si>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</si>
  <si>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</si>
  <si>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</si>
  <si>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</si>
  <si>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</si>
  <si>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</si>
  <si>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</si>
  <si>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</si>
  <si>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</si>
  <si>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</si>
  <si>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</si>
  <si>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</si>
  <si>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</si>
  <si>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</si>
  <si>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</si>
  <si>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</si>
  <si>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</si>
  <si>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</si>
  <si>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</si>
  <si>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</si>
  <si>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</si>
  <si>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</si>
  <si>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</si>
  <si>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</si>
  <si>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</si>
  <si>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</si>
  <si>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</si>
  <si>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</si>
  <si>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</si>
  <si>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</si>
  <si>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</si>
  <si>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</si>
  <si>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</si>
  <si>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</si>
  <si>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</si>
  <si>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</si>
  <si>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</si>
  <si>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</si>
  <si>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</si>
  <si>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</si>
  <si>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</si>
  <si>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</si>
  <si>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</si>
  <si>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</si>
  <si>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</si>
  <si>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</si>
  <si>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</si>
  <si>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</si>
  <si>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</si>
  <si>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</si>
  <si>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</si>
  <si>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</si>
  <si>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</si>
  <si>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</si>
  <si>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</si>
  <si>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</si>
  <si>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</si>
  <si>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</si>
  <si>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</si>
  <si>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</si>
  <si>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</si>
  <si>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</si>
  <si>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</si>
  <si>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</si>
  <si>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</si>
  <si>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</si>
  <si>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</si>
  <si>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</si>
  <si>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</si>
  <si>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</si>
  <si>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</si>
  <si>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</si>
  <si>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</si>
  <si>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</si>
  <si>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</si>
  <si>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</si>
  <si>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</si>
  <si>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</si>
  <si>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</si>
  <si>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</si>
  <si>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</si>
  <si>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</si>
  <si>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</si>
  <si>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</si>
  <si>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</si>
  <si>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</si>
  <si>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</si>
  <si>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</si>
  <si>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</si>
  <si>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</si>
  <si>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</si>
  <si>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</si>
  <si>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</si>
  <si>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</si>
  <si>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</si>
  <si>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</si>
  <si>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</si>
  <si>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</si>
  <si>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</si>
  <si>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</si>
  <si>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</si>
  <si>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</si>
  <si>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</si>
  <si>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</si>
  <si>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</si>
  <si>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</si>
  <si>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</si>
  <si>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</si>
  <si>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</si>
  <si>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</si>
  <si>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</si>
  <si>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</si>
  <si>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</si>
  <si>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</si>
  <si>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</si>
  <si>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</si>
  <si>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</si>
  <si>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</si>
  <si>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</si>
  <si>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</si>
  <si>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</si>
  <si>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</si>
  <si>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</si>
  <si>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</si>
  <si>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</si>
  <si>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</si>
  <si>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</si>
  <si>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</si>
  <si>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</si>
  <si>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</si>
  <si>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</si>
  <si>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</si>
  <si>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</si>
  <si>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</si>
  <si>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</si>
  <si>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</si>
  <si>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</si>
  <si>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</si>
  <si>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</si>
  <si>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</si>
  <si>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</si>
  <si>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</si>
  <si>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</si>
  <si>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</si>
  <si>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</si>
  <si>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</si>
  <si>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</si>
  <si>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</si>
  <si>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</si>
  <si>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</si>
  <si>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</si>
  <si>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</si>
  <si>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</si>
  <si>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</si>
  <si>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</si>
  <si>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</si>
  <si>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</si>
  <si>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</si>
  <si>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</si>
  <si>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</si>
  <si>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</si>
  <si>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</si>
  <si>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</si>
  <si>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</si>
  <si>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</si>
  <si>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</si>
  <si>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</si>
  <si>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</si>
  <si>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</si>
  <si>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</si>
  <si>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</si>
  <si>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</si>
  <si>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</si>
  <si>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</si>
  <si>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</si>
  <si>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</si>
  <si>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</si>
  <si>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</si>
  <si>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</si>
  <si>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</si>
  <si>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</si>
  <si>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</si>
  <si>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</si>
  <si>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</si>
  <si>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</si>
  <si>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</si>
  <si>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</si>
  <si>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</si>
  <si>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</si>
  <si>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</si>
  <si>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</si>
  <si>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</si>
  <si>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</si>
  <si>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</si>
  <si>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</si>
  <si>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</si>
  <si>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</si>
  <si>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</si>
  <si>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</si>
  <si>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</si>
  <si>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</si>
  <si>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</si>
  <si>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</si>
  <si>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</si>
  <si>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</si>
  <si>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</si>
  <si>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</si>
  <si>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</si>
  <si>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</si>
  <si>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</si>
  <si>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</si>
  <si>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</si>
  <si>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</si>
  <si>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</si>
  <si>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</si>
  <si>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</si>
  <si>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</si>
  <si>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</si>
  <si>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</si>
  <si>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</si>
  <si>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</si>
  <si>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</si>
  <si>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</si>
  <si>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</si>
  <si>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</si>
  <si>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</si>
  <si>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</si>
  <si>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</si>
  <si>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</si>
  <si>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</si>
  <si>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</si>
  <si>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</si>
  <si>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</si>
  <si>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</si>
  <si>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</si>
  <si>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</si>
  <si>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</si>
  <si>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</si>
  <si>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</si>
  <si>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</si>
  <si>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</si>
  <si>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</si>
  <si>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</si>
  <si>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</si>
  <si>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</si>
  <si>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</si>
  <si>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</si>
  <si>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</si>
  <si>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</si>
  <si>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</si>
  <si>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</si>
  <si>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</si>
  <si>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</si>
  <si>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</si>
  <si>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</si>
  <si>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</si>
  <si>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</si>
  <si>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</si>
  <si>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</si>
  <si>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</si>
  <si>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</si>
  <si>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</si>
  <si>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</si>
  <si>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Teenagers</t>
  </si>
  <si>
    <t>Youth</t>
  </si>
  <si>
    <t>Adult</t>
  </si>
  <si>
    <t>Elder</t>
  </si>
  <si>
    <t>Age group</t>
  </si>
  <si>
    <t>Column1</t>
  </si>
  <si>
    <t>Siblings On board</t>
  </si>
  <si>
    <t>Parch on Board</t>
  </si>
  <si>
    <t>Sum of Survived</t>
  </si>
  <si>
    <t>Row Labels</t>
  </si>
  <si>
    <t>Grand Total</t>
  </si>
  <si>
    <t>Column Labels</t>
  </si>
  <si>
    <t>Count of Survived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</si>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</sst>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Inheri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/>
    <xf numFmtId="0" fontId="19" fillId="0" borderId="0" xfId="0" applyFont="1" applyAlignment="1">
      <alignment vertical="center"/>
    </xf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4" borderId="0" xfId="0" applyFill="1"/>
    <xf numFmtId="0" fontId="0" fillId="35" borderId="0" xfId="0" applyFill="1"/>
    <xf numFmtId="0" fontId="0" fillId="3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10" fontId="0" fillId="0" borderId="0" xfId="0" applyNumberFormat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4" formatCode="0.00%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color auto="1"/>
      </font>
      <numFmt numFmtId="0" formatCode="General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(Autosaved).xlsx]Workings 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'Workings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'Workings 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'Workings '!$B$4:$B$6</c:f>
              <c:numCache>
                <c:formatCode>General</c:formatCode>
                <c:ptCount val="2"/>
                <c:pt idx="0">
                  <c:v>266</c:v>
                </c:pt>
                <c:pt idx="1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2412488"/>
        <c:axId val="392416408"/>
      </c:barChart>
      <c:catAx>
        <c:axId val="392412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6408"/>
        <c:crosses val="autoZero"/>
        <c:auto val="1"/>
        <c:lblAlgn val="ctr"/>
        <c:lblOffset val="100"/>
        <c:noMultiLvlLbl val="0"/>
      </c:catAx>
      <c:valAx>
        <c:axId val="392416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241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(Autosaved).xlsx]Workings 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'Workings 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'Workings 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'Workings '!$B$11:$B$13</c:f>
              <c:numCache>
                <c:formatCode>General</c:formatCode>
                <c:ptCount val="2"/>
                <c:pt idx="0">
                  <c:v>152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2228392"/>
        <c:axId val="532231136"/>
      </c:barChart>
      <c:catAx>
        <c:axId val="53222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1136"/>
        <c:auto val="1"/>
        <c:lblAlgn val="ctr"/>
        <c:lblOffset val="100"/>
        <c:noMultiLvlLbl val="0"/>
      </c:catAx>
      <c:valAx>
        <c:axId val="532231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8392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(Autosaved).xlsx]Workings !PivotTable5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9.0293453724604959E-3"/>
              <c:y val="-3.7558685446009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0097817908201654E-3"/>
              <c:y val="5.63380281690139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9.38967136150234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'Workings '!$I$4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9.0293453724604959E-3"/>
                  <c:y val="-3.7558685446009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0097817908201654E-3"/>
                  <c:y val="5.6338028169013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9.3896713615023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'Workings '!$H$5:$H$8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'Workings '!$I$5:$I$8</c:f>
              <c:numCache>
                <c:formatCode>General</c:formatCode>
                <c:ptCount val="3"/>
                <c:pt idx="0">
                  <c:v>40</c:v>
                </c:pt>
                <c:pt idx="1">
                  <c:v>24</c:v>
                </c:pt>
                <c:pt idx="2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58480"/>
        <c:axId val="418054560"/>
      </c:lineChart>
      <c:catAx>
        <c:axId val="4180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54560"/>
        <c:crosses val="autoZero"/>
        <c:auto val="1"/>
        <c:lblAlgn val="ctr"/>
        <c:lblOffset val="100"/>
        <c:noMultiLvlLbl val="0"/>
      </c:catAx>
      <c:valAx>
        <c:axId val="41805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58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(Autosaved).xlsx]Workings 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bg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'Workings '!$E$10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'Workings '!$D$11:$D$15</c:f>
              <c:strCache>
                <c:ptCount val="4"/>
                <c:pt idx="0">
                  <c:v>Adult</c:v>
                </c:pt>
                <c:pt idx="1">
                  <c:v>Elder</c:v>
                </c:pt>
                <c:pt idx="2">
                  <c:v>Teenagers</c:v>
                </c:pt>
                <c:pt idx="3">
                  <c:v>Youth</c:v>
                </c:pt>
              </c:strCache>
            </c:strRef>
          </c:cat>
          <c:val>
            <c:numRef>
              <c:f>'Workings '!$E$11:$E$15</c:f>
              <c:numCache>
                <c:formatCode>General</c:formatCode>
                <c:ptCount val="4"/>
                <c:pt idx="0">
                  <c:v>23</c:v>
                </c:pt>
                <c:pt idx="1">
                  <c:v>7</c:v>
                </c:pt>
                <c:pt idx="2">
                  <c:v>28</c:v>
                </c:pt>
                <c:pt idx="3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3752600"/>
        <c:axId val="393752992"/>
        <c:axId val="0"/>
      </c:bar3DChart>
      <c:catAx>
        <c:axId val="393752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52992"/>
        <c:crosses val="autoZero"/>
        <c:auto val="1"/>
        <c:lblAlgn val="ctr"/>
        <c:lblOffset val="100"/>
        <c:noMultiLvlLbl val="0"/>
      </c:catAx>
      <c:valAx>
        <c:axId val="393752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375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(Autosaved).xlsx]Workings !PivotTable5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'Workings 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'Workings '!$H$5:$H$8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'Workings '!$I$5:$I$8</c:f>
              <c:numCache>
                <c:formatCode>General</c:formatCode>
                <c:ptCount val="3"/>
                <c:pt idx="0">
                  <c:v>40</c:v>
                </c:pt>
                <c:pt idx="1">
                  <c:v>24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855232"/>
        <c:axId val="532229568"/>
      </c:barChart>
      <c:catAx>
        <c:axId val="53385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9568"/>
        <c:crosses val="autoZero"/>
        <c:auto val="1"/>
        <c:lblAlgn val="ctr"/>
        <c:lblOffset val="100"/>
        <c:noMultiLvlLbl val="0"/>
      </c:catAx>
      <c:valAx>
        <c:axId val="53222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8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(Autosaved).xlsx]Workings 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'Workings '!$I$10:$I$11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'Workings '!$H$12:$H$14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'Workings '!$I$12:$I$14</c:f>
              <c:numCache>
                <c:formatCode>0.00%</c:formatCode>
                <c:ptCount val="2"/>
                <c:pt idx="0">
                  <c:v>0.32894736842105265</c:v>
                </c:pt>
                <c:pt idx="1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'Workings '!$J$10:$J$11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'Workings '!$H$12:$H$14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'Workings '!$J$12:$J$14</c:f>
              <c:numCache>
                <c:formatCode>0.00%</c:formatCode>
                <c:ptCount val="2"/>
                <c:pt idx="0">
                  <c:v>0.19736842105263158</c:v>
                </c:pt>
                <c:pt idx="1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'Workings '!$K$10:$K$11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'Workings '!$H$12:$H$14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'Workings '!$K$12:$K$14</c:f>
              <c:numCache>
                <c:formatCode>0.00%</c:formatCode>
                <c:ptCount val="2"/>
                <c:pt idx="0">
                  <c:v>0.47368421052631576</c:v>
                </c:pt>
                <c:pt idx="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88592"/>
        <c:axId val="417090552"/>
      </c:barChart>
      <c:catAx>
        <c:axId val="4170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90552"/>
        <c:crosses val="autoZero"/>
        <c:auto val="1"/>
        <c:lblAlgn val="ctr"/>
        <c:lblOffset val="100"/>
        <c:noMultiLvlLbl val="0"/>
      </c:catAx>
      <c:valAx>
        <c:axId val="4170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(Autosaved).xlsx]Workings 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'Workings '!$I$19:$I$20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'Workings '!$H$21:$H$25</c:f>
              <c:strCache>
                <c:ptCount val="4"/>
                <c:pt idx="0">
                  <c:v>Adult</c:v>
                </c:pt>
                <c:pt idx="1">
                  <c:v>Elder</c:v>
                </c:pt>
                <c:pt idx="2">
                  <c:v>Teenagers</c:v>
                </c:pt>
                <c:pt idx="3">
                  <c:v>Youth</c:v>
                </c:pt>
              </c:strCache>
            </c:strRef>
          </c:cat>
          <c:val>
            <c:numRef>
              <c:f>'Workings '!$I$21:$I$25</c:f>
              <c:numCache>
                <c:formatCode>0.00%</c:formatCode>
                <c:ptCount val="4"/>
                <c:pt idx="0">
                  <c:v>0.18110236220472442</c:v>
                </c:pt>
                <c:pt idx="1">
                  <c:v>5.5118110236220472E-2</c:v>
                </c:pt>
                <c:pt idx="2">
                  <c:v>0.22047244094488189</c:v>
                </c:pt>
                <c:pt idx="3">
                  <c:v>0.54330708661417326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'Workings '!$J$19:$J$20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'Workings '!$H$21:$H$25</c:f>
              <c:strCache>
                <c:ptCount val="4"/>
                <c:pt idx="0">
                  <c:v>Adult</c:v>
                </c:pt>
                <c:pt idx="1">
                  <c:v>Elder</c:v>
                </c:pt>
                <c:pt idx="2">
                  <c:v>Teenagers</c:v>
                </c:pt>
                <c:pt idx="3">
                  <c:v>Youth</c:v>
                </c:pt>
              </c:strCache>
            </c:strRef>
          </c:cat>
          <c:val>
            <c:numRef>
              <c:f>'Workings '!$J$21:$J$25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60048"/>
        <c:axId val="418058872"/>
      </c:lineChart>
      <c:catAx>
        <c:axId val="4180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58872"/>
        <c:crosses val="autoZero"/>
        <c:auto val="1"/>
        <c:lblAlgn val="ctr"/>
        <c:lblOffset val="100"/>
        <c:noMultiLvlLbl val="0"/>
      </c:catAx>
      <c:valAx>
        <c:axId val="41805887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0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22</xdr:col>
      <xdr:colOff>457200</xdr:colOff>
      <xdr:row>2</xdr:row>
      <xdr:rowOff>47625</xdr:rowOff>
    </xdr:to>
    <xdr:sp macro="" textlink="">
      <xdr:nvSpPr>
        <xdr:cNvPr id="2" name="Rectangle 1"/>
        <xdr:cNvSpPr/>
      </xdr:nvSpPr>
      <xdr:spPr>
        <a:xfrm>
          <a:off x="0" y="19050"/>
          <a:ext cx="13868400" cy="40957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Survival Analysis Dashboard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2</xdr:row>
      <xdr:rowOff>104774</xdr:rowOff>
    </xdr:from>
    <xdr:to>
      <xdr:col>6</xdr:col>
      <xdr:colOff>504825</xdr:colOff>
      <xdr:row>13</xdr:row>
      <xdr:rowOff>76199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13</xdr:row>
      <xdr:rowOff>171450</xdr:rowOff>
    </xdr:from>
    <xdr:to>
      <xdr:col>20</xdr:col>
      <xdr:colOff>295275</xdr:colOff>
      <xdr:row>26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2</xdr:row>
      <xdr:rowOff>123825</xdr:rowOff>
    </xdr:from>
    <xdr:to>
      <xdr:col>20</xdr:col>
      <xdr:colOff>276225</xdr:colOff>
      <xdr:row>13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438150</xdr:colOff>
      <xdr:row>13</xdr:row>
      <xdr:rowOff>180975</xdr:rowOff>
    </xdr:from>
    <xdr:to>
      <xdr:col>16</xdr:col>
      <xdr:colOff>295275</xdr:colOff>
      <xdr:row>26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</xdr:row>
      <xdr:rowOff>180975</xdr:rowOff>
    </xdr:from>
    <xdr:to>
      <xdr:col>5</xdr:col>
      <xdr:colOff>485775</xdr:colOff>
      <xdr:row>26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590550</xdr:colOff>
      <xdr:row>14</xdr:row>
      <xdr:rowOff>0</xdr:rowOff>
    </xdr:from>
    <xdr:to>
      <xdr:col>11</xdr:col>
      <xdr:colOff>390525</xdr:colOff>
      <xdr:row>26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95250</xdr:colOff>
      <xdr:row>2</xdr:row>
      <xdr:rowOff>142876</xdr:rowOff>
    </xdr:from>
    <xdr:to>
      <xdr:col>13</xdr:col>
      <xdr:colOff>219075</xdr:colOff>
      <xdr:row>13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9525</xdr:colOff>
      <xdr:row>2</xdr:row>
      <xdr:rowOff>133350</xdr:rowOff>
    </xdr:from>
    <xdr:ext cx="1621534" cy="256737"/>
    <xdr:sp macro="" textlink="">
      <xdr:nvSpPr>
        <xdr:cNvPr id="16" name="TextBox 15"/>
        <xdr:cNvSpPr txBox="1"/>
      </xdr:nvSpPr>
      <xdr:spPr>
        <a:xfrm>
          <a:off x="619125" y="514350"/>
          <a:ext cx="162153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Survival and Death Counts</a:t>
          </a:r>
          <a:endParaRPr lang="en-US" sz="1050">
            <a:solidFill>
              <a:schemeClr val="bg1"/>
            </a:solidFill>
          </a:endParaRPr>
        </a:p>
      </xdr:txBody>
    </xdr:sp>
    <xdr:clientData/>
  </xdr:oneCellAnchor>
  <xdr:twoCellAnchor>
    <xdr:from>
      <xdr:col>23</xdr:col>
      <xdr:colOff>0</xdr:colOff>
      <xdr:row>10</xdr:row>
      <xdr:rowOff>0</xdr:rowOff>
    </xdr:from>
    <xdr:to>
      <xdr:col>24</xdr:col>
      <xdr:colOff>57150</xdr:colOff>
      <xdr:row>13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14020800" y="1905000"/>
          <a:ext cx="6667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Survival and Death Counts</a:t>
          </a:r>
        </a:p>
      </xdr:txBody>
    </xdr:sp>
    <xdr:clientData/>
  </xdr:twoCellAnchor>
  <xdr:oneCellAnchor>
    <xdr:from>
      <xdr:col>17</xdr:col>
      <xdr:colOff>581025</xdr:colOff>
      <xdr:row>13</xdr:row>
      <xdr:rowOff>161925</xdr:rowOff>
    </xdr:from>
    <xdr:ext cx="1298945" cy="264560"/>
    <xdr:sp macro="" textlink="">
      <xdr:nvSpPr>
        <xdr:cNvPr id="18" name="TextBox 17"/>
        <xdr:cNvSpPr txBox="1"/>
      </xdr:nvSpPr>
      <xdr:spPr>
        <a:xfrm>
          <a:off x="10944225" y="2638425"/>
          <a:ext cx="12989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Survival by Gender</a:t>
          </a:r>
          <a:endParaRPr lang="en-US" sz="105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504825</xdr:colOff>
      <xdr:row>14</xdr:row>
      <xdr:rowOff>28575</xdr:rowOff>
    </xdr:from>
    <xdr:ext cx="1514902" cy="264560"/>
    <xdr:sp macro="" textlink="">
      <xdr:nvSpPr>
        <xdr:cNvPr id="20" name="TextBox 19"/>
        <xdr:cNvSpPr txBox="1"/>
      </xdr:nvSpPr>
      <xdr:spPr>
        <a:xfrm>
          <a:off x="7210425" y="2695575"/>
          <a:ext cx="15149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Survival by 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Age Group</a:t>
          </a:r>
          <a:endParaRPr lang="en-US" sz="1050">
            <a:solidFill>
              <a:schemeClr val="bg1"/>
            </a:solidFill>
            <a:effectLst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0.28894</cdr:x>
      <cdr:y>0</cdr:y>
    </cdr:from>
    <cdr:to>
      <cdr:x>0.54901</cdr:x>
      <cdr:y>0.14724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9200" y="0"/>
          <a:ext cx="1097375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0.13115</cdr:x>
      <cdr:y>0.11245</cdr:y>
    </cdr:from>
    <cdr:to>
      <cdr:x>0.4459</cdr:x>
      <cdr:y>0.49799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10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0.33693</cdr:x>
      <cdr:y>0.05556</cdr:y>
    </cdr:from>
    <cdr:to>
      <cdr:x>0.59569</cdr:x>
      <cdr:y>0.43651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133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0.30458</cdr:x>
      <cdr:y>0.05159</cdr:y>
    </cdr:from>
    <cdr:to>
      <cdr:x>0.56334</cdr:x>
      <cdr:y>0.17857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76325" y="12382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Survival by Embarkation</a:t>
          </a:r>
          <a:endParaRPr lang="en-US" sz="1100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0.35262</cdr:x>
      <cdr:y>0.004</cdr:y>
    </cdr:from>
    <cdr:to>
      <cdr:x>0.61708</cdr:x>
      <cdr:y>0.172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200" y="9525"/>
          <a:ext cx="9144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Survival Ratio by Gender and Class</a:t>
          </a:r>
          <a:endParaRPr lang="en-US" sz="1100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0.31486</cdr:x>
      <cdr:y>0</cdr:y>
    </cdr:from>
    <cdr:to>
      <cdr:x>0.52897</cdr:x>
      <cdr:y>0.25822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0"/>
          <a:ext cx="8096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Survival Ratio by Gender and Age Group</a:t>
          </a:r>
          <a:endParaRPr lang="en-US" sz="11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solami Ariyibi Oke" refreshedDate="45069.79932337963" createdVersion="5" refreshedVersion="5" minRefreshableVersion="3" recordCount="418">
  <cacheSource type="worksheet">
    <worksheetSource name="Table4"/>
  </cacheSource>
  <cacheFields count="16">
    <cacheField name="PassengerId" numFmtId="0">
      <sharedItems containsSemiMixedTypes="0" containsString="0" containsNumber="1" containsInteger="1" minValue="892" maxValue="1309" count="418"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 count="418">
        <s v="Kelly, Mr. James"/>
        <s v="Wilkes, Mrs. James (Ellen Needs)"/>
        <s v="Myles, Mr. Thomas Francis"/>
        <s v="Wirz, Mr. Albert"/>
        <s v="Hirvonen, Mrs. Alexander (Helga E Lindqvist)"/>
        <s v="Svensson, Mr. Johan Cervin"/>
        <s v="Connolly, Miss. Kate"/>
        <s v="Caldwell, Mr. Albert Francis"/>
        <s v="Abrahim, Mrs. Joseph (Sophie Halaut Easu)"/>
        <s v="Davies, Mr. John Samuel"/>
        <s v="Ilieff, Mr. Ylio"/>
        <s v="Jones, Mr. Charles Cresson"/>
        <s v="Snyder, Mrs. John Pillsbury (Nelle Stevenson)"/>
        <s v="Howard, Mr. Benjamin"/>
        <s v="Chaffee, Mrs. Herbert Fuller (Carrie Constance Toogood)"/>
        <s v="del Carlo, Mrs. Sebastiano (Argenia Genovesi)"/>
        <s v="Keane, Mr. Daniel"/>
        <s v="Assaf, Mr. Gerios"/>
        <s v="Ilmakangas, Miss. Ida Livija"/>
        <s v="Assaf Khalil, Mrs. Mariana (Miriam&quot;)&quot;"/>
        <s v="Rothschild, Mr. Martin"/>
        <s v="Olsen, Master. Artur Karl"/>
        <s v="Flegenheim, Mrs. Alfred (Antoinette)"/>
        <s v="Williams, Mr. Richard Norris II"/>
        <s v="Ryerson, Mrs. Arthur Larned (Emily Maria Borie)"/>
        <s v="Robins, Mr. Alexander A"/>
        <s v="Ostby, Miss. Helene Ragnhild"/>
        <s v="Daher, Mr. Shedid"/>
        <s v="Brady, Mr. John Bertram"/>
        <s v="Samaan, Mr. Elias"/>
        <s v="Louch, Mr. Charles Alexander"/>
        <s v="Jefferys, Mr. Clifford Thomas"/>
        <s v="Dean, Mrs. Bertram (Eva Georgetta Light)"/>
        <s v="Johnston, Mrs. Andrew G (Elizabeth Lily&quot; Watson)&quot;"/>
        <s v="Mock, Mr. Philipp Edmund"/>
        <s v="Katavelas, Mr. Vassilios (Catavelas Vassilios&quot;)&quot;"/>
        <s v="Roth, Miss. Sarah A"/>
        <s v="Cacic, Miss. Manda"/>
        <s v="Sap, Mr. Julius"/>
        <s v="Hee, Mr. Ling"/>
        <s v="Karun, Mr. Franz"/>
        <s v="Franklin, Mr. Thomas Parham"/>
        <s v="Goldsmith, Mr. Nathan"/>
        <s v="Corbett, Mrs. Walter H (Irene Colvin)"/>
        <s v="Kimball, Mrs. Edwin Nelson Jr (Gertrude Parsons)"/>
        <s v="Peltomaki, Mr. Nikolai Johannes"/>
        <s v="Chevre, Mr. Paul Romaine"/>
        <s v="Shaughnessy, Mr. Patrick"/>
        <s v="Bucknell, Mrs. William Robert (Emma Eliza Ward)"/>
        <s v="Coutts, Mrs. William (Winnie Minnie&quot; Treanor)&quot;"/>
        <s v="Smith, Mr. Lucien Philip"/>
        <s v="Pulbaum, Mr. Franz"/>
        <s v="Hocking, Miss. Ellen Nellie&quot;&quot;"/>
        <s v="Fortune, Miss. Ethel Flora"/>
        <s v="Mangiavacchi, Mr. Serafino Emilio"/>
        <s v="Rice, Master. Albert"/>
        <s v="Cor, Mr. Bartol"/>
        <s v="Abelseth, Mr. Olaus Jorgensen"/>
        <s v="Davison, Mr. Thomas Henry"/>
        <s v="Chaudanson, Miss. Victorine"/>
        <s v="Dika, Mr. Mirko"/>
        <s v="McCrae, Mr. Arthur Gordon"/>
        <s v="Bjorklund, Mr. Ernst Herbert"/>
        <s v="Bradley, Miss. Bridget Delia"/>
        <s v="Ryerson, Master. John Borie"/>
        <s v="Corey, Mrs. Percy C (Mary Phyllis Elizabeth Miller)"/>
        <s v="Burns, Miss. Mary Delia"/>
        <s v="Moore, Mr. Clarence Bloomfield"/>
        <s v="Tucker, Mr. Gilbert Milligan Jr"/>
        <s v="Fortune, Mrs. Mark (Mary McDougald)"/>
        <s v="Mulvihill, Miss. Bertha E"/>
        <s v="Minkoff, Mr. Lazar"/>
        <s v="Nieminen, Miss. Manta Josefina"/>
        <s v="Ovies y Rodriguez, Mr. Servando"/>
        <s v="Geiger, Miss. Amalie"/>
        <s v="Keeping, Mr. Edwin"/>
        <s v="Miles, Mr. Frank"/>
        <s v="Cornell, Mrs. Robert Clifford (Malvina Helen Lamson)"/>
        <s v="Aldworth, Mr. Charles Augustus"/>
        <s v="Doyle, Miss. Elizabeth"/>
        <s v="Boulos, Master. Akar"/>
        <s v="Straus, Mr. Isidor"/>
        <s v="Case, Mr. Howard Brown"/>
        <s v="Demetri, Mr. Marinko"/>
        <s v="Lamb, Mr. John Joseph"/>
        <s v="Khalil, Mr. Betros"/>
        <s v="Barry, Miss. Julia"/>
        <s v="Badman, Miss. Emily Louisa"/>
        <s v="O'Donoghue, Ms. Bridget"/>
        <s v="Wells, Master. Ralph Lester"/>
        <s v="Dyker, Mrs. Adolf Fredrik (Anna Elisabeth Judith Andersson)"/>
        <s v="Pedersen, Mr. Olaf"/>
        <s v="Davidson, Mrs. Thornton (Orian Hays)"/>
        <s v="Guest, Mr. Robert"/>
        <s v="Birnbaum, Mr. Jakob"/>
        <s v="Tenglin, Mr. Gunnar Isidor"/>
        <s v="Cavendish, Mrs. Tyrell William (Julia Florence Siegel)"/>
        <s v="Makinen, Mr. Kalle Edvard"/>
        <s v="Braf, Miss. Elin Ester Maria"/>
        <s v="Nancarrow, Mr. William Henry"/>
        <s v="Stengel, Mrs. Charles Emil Henry (Annie May Morris)"/>
        <s v="Weisz, Mr. Leopold"/>
        <s v="Foley, Mr. William"/>
        <s v="Johansson Palmquist, Mr. Oskar Leander"/>
        <s v="Thomas, Mrs. Alexander (Thamine Thelma&quot;)&quot;"/>
        <s v="Holthen, Mr. Johan Martin"/>
        <s v="Buckley, Mr. Daniel"/>
        <s v="Ryan, Mr. Edward"/>
        <s v="Willer, Mr. Aaron (Abi Weller&quot;)&quot;"/>
        <s v="Swane, Mr. George"/>
        <s v="Stanton, Mr. Samuel Ward"/>
        <s v="Shine, Miss. Ellen Natalia"/>
        <s v="Evans, Miss. Edith Corse"/>
        <s v="Buckley, Miss. Katherine"/>
        <s v="Straus, Mrs. Isidor (Rosalie Ida Blun)"/>
        <s v="Chronopoulos, Mr. Demetrios"/>
        <s v="Thomas, Mr. John"/>
        <s v="Sandstrom, Miss. Beatrice Irene"/>
        <s v="Beattie, Mr. Thomson"/>
        <s v="Chapman, Mrs. John Henry (Sara Elizabeth Lawry)"/>
        <s v="Watt, Miss. Bertha J"/>
        <s v="Kiernan, Mr. John"/>
        <s v="Schabert, Mrs. Paul (Emma Mock)"/>
        <s v="Carver, Mr. Alfred John"/>
        <s v="Kennedy, Mr. John"/>
        <s v="Cribb, Miss. Laura Alice"/>
        <s v="Brobeck, Mr. Karl Rudolf"/>
        <s v="McCoy, Miss. Alicia"/>
        <s v="Bowenur, Mr. Solomon"/>
        <s v="Petersen, Mr. Marius"/>
        <s v="Spinner, Mr. Henry John"/>
        <s v="Gracie, Col. Archibald IV"/>
        <s v="Lefebre, Mrs. Frank (Frances)"/>
        <s v="Thomas, Mr. Charles P"/>
        <s v="Dintcheff, Mr. Valtcho"/>
        <s v="Carlsson, Mr. Carl Robert"/>
        <s v="Zakarian, Mr. Mapriededer"/>
        <s v="Schmidt, Mr. August"/>
        <s v="Drapkin, Miss. Jennie"/>
        <s v="Goodwin, Mr. Charles Frederick"/>
        <s v="Goodwin, Miss. Jessie Allis"/>
        <s v="Daniels, Miss. Sarah"/>
        <s v="Ryerson, Mr. Arthur Larned"/>
        <s v="Beauchamp, Mr. Henry James"/>
        <s v="Lindeberg-Lind, Mr. Erik Gustaf (Mr Edward Lingrey&quot;)&quot;"/>
        <s v="Vander Planke, Mr. Julius"/>
        <s v="Hilliard, Mr. Herbert Henry"/>
        <s v="Davies, Mr. Evan"/>
        <s v="Crafton, Mr. John Bertram"/>
        <s v="Lahtinen, Rev. William"/>
        <s v="Earnshaw, Mrs. Boulton (Olive Potter)"/>
        <s v="Matinoff, Mr. Nicola"/>
        <s v="Storey, Mr. Thomas"/>
        <s v="Klasen, Mrs. (Hulda Kristina Eugenia Lofqvist)"/>
        <s v="Asplund, Master. Filip Oscar"/>
        <s v="Duquemin, Mr. Joseph"/>
        <s v="Bird, Miss. Ellen"/>
        <s v="Lundin, Miss. Olga Elida"/>
        <s v="Borebank, Mr. John James"/>
        <s v="Peacock, Mrs. Benjamin (Edith Nile)"/>
        <s v="Smyth, Miss. Julia"/>
        <s v="Touma, Master. Georges Youssef"/>
        <s v="Wright, Miss. Marion"/>
        <s v="Pearce, Mr. Ernest"/>
        <s v="Peruschitz, Rev. Joseph Maria"/>
        <s v="Kink-Heilmann, Mrs. Anton (Luise Heilmann)"/>
        <s v="Brandeis, Mr. Emil"/>
        <s v="Ford, Mr. Edward Watson"/>
        <s v="Cassebeer, Mrs. Henry Arthur Jr (Eleanor Genevieve Fosdick)"/>
        <s v="Hellstrom, Miss. Hilda Maria"/>
        <s v="Lithman, Mr. Simon"/>
        <s v="Zakarian, Mr. Ortin"/>
        <s v="Dyker, Mr. Adolf Fredrik"/>
        <s v="Torfa, Mr. Assad"/>
        <s v="Asplund, Mr. Carl Oscar Vilhelm Gustafsson"/>
        <s v="Brown, Miss. Edith Eileen"/>
        <s v="Sincock, Miss. Maude"/>
        <s v="Stengel, Mr. Charles Emil Henry"/>
        <s v="Becker, Mrs. Allen Oliver (Nellie E Baumgardner)"/>
        <s v="Compton, Mrs. Alexander Taylor (Mary Eliza Ingersoll)"/>
        <s v="McCrie, Mr. James Matthew"/>
        <s v="Compton, Mr. Alexander Taylor Jr"/>
        <s v="Marvin, Mrs. Daniel Warner (Mary Graham Carmichael Farquarson)"/>
        <s v="Lane, Mr. Patrick"/>
        <s v="Douglas, Mrs. Frederick Charles (Mary Helene Baxter)"/>
        <s v="Maybery, Mr. Frank Hubert"/>
        <s v="Phillips, Miss. Alice Frances Louisa"/>
        <s v="Davies, Mr. Joseph"/>
        <s v="Sage, Miss. Ada"/>
        <s v="Veal, Mr. James"/>
        <s v="Angle, Mr. William A"/>
        <s v="Salomon, Mr. Abraham L"/>
        <s v="van Billiard, Master. Walter John"/>
        <s v="Lingane, Mr. John"/>
        <s v="Drew, Master. Marshall Brines"/>
        <s v="Karlsson, Mr. Julius Konrad Eugen"/>
        <s v="Spedden, Master. Robert Douglas"/>
        <s v="Nilsson, Miss. Berta Olivia"/>
        <s v="Baimbrigge, Mr. Charles Robert"/>
        <s v="Rasmussen, Mrs. (Lena Jacobsen Solvang)"/>
        <s v="Murphy, Miss. Nora"/>
        <s v="Danbom, Master. Gilbert Sigvard Emanuel"/>
        <s v="Astor, Col. John Jacob"/>
        <s v="Quick, Miss. Winifred Vera"/>
        <s v="Andrew, Mr. Frank Thomas"/>
        <s v="Omont, Mr. Alfred Fernand"/>
        <s v="McGowan, Miss. Katherine"/>
        <s v="Collett, Mr. Sidney C Stuart"/>
        <s v="Rosenbaum, Miss. Edith Louise"/>
        <s v="Delalic, Mr. Redjo"/>
        <s v="Andersen, Mr. Albert Karvin"/>
        <s v="Finoli, Mr. Luigi"/>
        <s v="Deacon, Mr. Percy William"/>
        <s v="Howard, Mrs. Benjamin (Ellen Truelove Arman)"/>
        <s v="Andersson, Miss. Ida Augusta Margareta"/>
        <s v="Head, Mr. Christopher"/>
        <s v="Mahon, Miss. Bridget Delia"/>
        <s v="Wick, Mr. George Dennick"/>
        <s v="Widener, Mrs. George Dunton (Eleanor Elkins)"/>
        <s v="Thomson, Mr. Alexander Morrison"/>
        <s v="Duran y More, Miss. Florentina"/>
        <s v="Reynolds, Mr. Harold J"/>
        <s v="Cook, Mrs. (Selena Rogers)"/>
        <s v="Karlsson, Mr. Einar Gervasius"/>
        <s v="Candee, Mrs. Edward (Helen Churchill Hungerford)"/>
        <s v="Moubarek, Mrs. George (Omine Amenia&quot; Alexander)&quot;"/>
        <s v="Asplund, Mr. Johan Charles"/>
        <s v="McNeill, Miss. Bridget"/>
        <s v="Everett, Mr. Thomas James"/>
        <s v="Hocking, Mr. Samuel James Metcalfe"/>
        <s v="Sweet, Mr. George Frederick"/>
        <s v="Willard, Miss. Constance"/>
        <s v="Wiklund, Mr. Karl Johan"/>
        <s v="Linehan, Mr. Michael"/>
        <s v="Cumings, Mr. John Bradley"/>
        <s v="Vendel, Mr. Olof Edvin"/>
        <s v="Warren, Mr. Frank Manley"/>
        <s v="Baccos, Mr. Raffull"/>
        <s v="Hiltunen, Miss. Marta"/>
        <s v="Douglas, Mrs. Walter Donald (Mahala Dutton)"/>
        <s v="Lindstrom, Mrs. Carl Johan (Sigrid Posse)"/>
        <s v="Christy, Mrs. (Alice Frances)"/>
        <s v="Spedden, Mr. Frederic Oakley"/>
        <s v="Hyman, Mr. Abraham"/>
        <s v="Johnston, Master. William Arthur Willie&quot;&quot;"/>
        <s v="Kenyon, Mr. Frederick R"/>
        <s v="Karnes, Mrs. J Frank (Claire Bennett)"/>
        <s v="Drew, Mr. James Vivian"/>
        <s v="Hold, Mrs. Stephen (Annie Margaret Hill)"/>
        <s v="Khalil, Mrs. Betros (Zahie Maria&quot; Elias)&quot;"/>
        <s v="West, Miss. Barbara J"/>
        <s v="Abrahamsson, Mr. Abraham August Johannes"/>
        <s v="Clark, Mr. Walter Miller"/>
        <s v="Salander, Mr. Karl Johan"/>
        <s v="Wenzel, Mr. Linhart"/>
        <s v="MacKay, Mr. George William"/>
        <s v="Mahon, Mr. John"/>
        <s v="Niklasson, Mr. Samuel"/>
        <s v="Bentham, Miss. Lilian W"/>
        <s v="Midtsjo, Mr. Karl Albert"/>
        <s v="de Messemaeker, Mr. Guillaume Joseph"/>
        <s v="Nilsson, Mr. August Ferdinand"/>
        <s v="Wells, Mrs. Arthur Henry (Addie&quot; Dart Trevaskis)&quot;"/>
        <s v="Klasen, Miss. Gertrud Emilia"/>
        <s v="Portaluppi, Mr. Emilio Ilario Giuseppe"/>
        <s v="Lyntakoff, Mr. Stanko"/>
        <s v="Chisholm, Mr. Roderick Robert Crispin"/>
        <s v="Warren, Mr. Charles William"/>
        <s v="Howard, Miss. May Elizabeth"/>
        <s v="Pokrnic, Mr. Mate"/>
        <s v="McCaffry, Mr. Thomas Francis"/>
        <s v="Fox, Mr. Patrick"/>
        <s v="Clark, Mrs. Walter Miller (Virginia McDowell)"/>
        <s v="Lennon, Miss. Mary"/>
        <s v="Saade, Mr. Jean Nassr"/>
        <s v="Bryhl, Miss. Dagmar Jenny Ingeborg "/>
        <s v="Parker, Mr. Clifford Richard"/>
        <s v="Faunthorpe, Mr. Harry"/>
        <s v="Ware, Mr. John James"/>
        <s v="Oxenham, Mr. Percy Thomas"/>
        <s v="Oreskovic, Miss. Jelka"/>
        <s v="Peacock, Master. Alfred Edward"/>
        <s v="Fleming, Miss. Honora"/>
        <s v="Touma, Miss. Maria Youssef"/>
        <s v="Rosblom, Miss. Salli Helena"/>
        <s v="Dennis, Mr. William"/>
        <s v="Franklin, Mr. Charles (Charles Fardon)"/>
        <s v="Snyder, Mr. John Pillsbury"/>
        <s v="Mardirosian, Mr. Sarkis"/>
        <s v="Ford, Mr. Arthur"/>
        <s v="Rheims, Mr. George Alexander Lucien"/>
        <s v="Daly, Miss. Margaret Marcella Maggie&quot;&quot;"/>
        <s v="Nasr, Mr. Mustafa"/>
        <s v="Dodge, Dr. Washington"/>
        <s v="Wittevrongel, Mr. Camille"/>
        <s v="Angheloff, Mr. Minko"/>
        <s v="Laroche, Miss. Louise"/>
        <s v="Samaan, Mr. Hanna"/>
        <s v="Loring, Mr. Joseph Holland"/>
        <s v="Johansson, Mr. Nils"/>
        <s v="Olsson, Mr. Oscar Wilhelm"/>
        <s v="Malachard, Mr. Noel"/>
        <s v="Phillips, Mr. Escott Robert"/>
        <s v="Pokrnic, Mr. Tome"/>
        <s v="McCarthy, Miss. Catherine Katie&quot;&quot;"/>
        <s v="Crosby, Mrs. Edward Gifford (Catherine Elizabeth Halstead)"/>
        <s v="Allison, Mr. Hudson Joshua Creighton"/>
        <s v="Aks, Master. Philip Frank"/>
        <s v="Hays, Mr. Charles Melville"/>
        <s v="Hansen, Mrs. Claus Peter (Jennie L Howard)"/>
        <s v="Cacic, Mr. Jego Grga"/>
        <s v="Vartanian, Mr. David"/>
        <s v="Sadowitz, Mr. Harry"/>
        <s v="Carr, Miss. Jeannie"/>
        <s v="White, Mrs. John Stuart (Ella Holmes)"/>
        <s v="Hagardon, Miss. Kate"/>
        <s v="Spencer, Mr. William Augustus"/>
        <s v="Rogers, Mr. Reginald Harry"/>
        <s v="Jonsson, Mr. Nils Hilding"/>
        <s v="Jefferys, Mr. Ernest Wilfred"/>
        <s v="Andersson, Mr. Johan Samuel"/>
        <s v="Krekorian, Mr. Neshan"/>
        <s v="Nesson, Mr. Israel"/>
        <s v="Rowe, Mr. Alfred G"/>
        <s v="Kreuchen, Miss. Emilie"/>
        <s v="Assam, Mr. Ali"/>
        <s v="Becker, Miss. Ruth Elizabeth"/>
        <s v="Rosenshine, Mr. George (Mr George Thorne&quot;)&quot;"/>
        <s v="Clarke, Mr. Charles Valentine"/>
        <s v="Enander, Mr. Ingvar"/>
        <s v="Davies, Mrs. John Morgan (Elizabeth Agnes Mary White) "/>
        <s v="Dulles, Mr. William Crothers"/>
        <s v="Thomas, Mr. Tannous"/>
        <s v="Nakid, Mrs. Said (Waika Mary&quot; Mowad)&quot;"/>
        <s v="Cor, Mr. Ivan"/>
        <s v="Maguire, Mr. John Edward"/>
        <s v="de Brito, Mr. Jose Joaquim"/>
        <s v="Elias, Mr. Joseph"/>
        <s v="Denbury, Mr. Herbert"/>
        <s v="Betros, Master. Seman"/>
        <s v="Fillbrook, Mr. Joseph Charles"/>
        <s v="Lundstrom, Mr. Thure Edvin"/>
        <s v="Sage, Mr. John George"/>
        <s v="Cardeza, Mrs. James Warburton Martinez (Charlotte Wardle Drake)"/>
        <s v="van Billiard, Master. James William"/>
        <s v="Abelseth, Miss. Karen Marie"/>
        <s v="Botsford, Mr. William Hull"/>
        <s v="Whabee, Mrs. George Joseph (Shawneene Abi-Saab)"/>
        <s v="Giles, Mr. Ralph"/>
        <s v="Walcroft, Miss. Nellie"/>
        <s v="Greenfield, Mrs. Leo David (Blanche Strouse)"/>
        <s v="Stokes, Mr. Philip Joseph"/>
        <s v="Dibden, Mr. William"/>
        <s v="Herman, Mr. Samuel"/>
        <s v="Dean, Miss. Elizabeth Gladys Millvina&quot;&quot;"/>
        <s v="Julian, Mr. Henry Forbes"/>
        <s v="Brown, Mrs. John Murray (Caroline Lane Lamson)"/>
        <s v="Lockyer, Mr. Edward"/>
        <s v="O'Keefe, Mr. Patrick"/>
        <s v="Lindell, Mrs. Edvard Bengtsson (Elin Gerda Persson)"/>
        <s v="Sage, Master. William Henry"/>
        <s v="Mallet, Mrs. Albert (Antoinette Magnin)"/>
        <s v="Ware, Mrs. John James (Florence Louise Long)"/>
        <s v="Strilic, Mr. Ivan"/>
        <s v="Harder, Mrs. George Achilles (Dorothy Annan)"/>
        <s v="Sage, Mrs. John (Annie Bullen)"/>
        <s v="Caram, Mr. Joseph"/>
        <s v="Riihivouri, Miss. Susanna Juhantytar Sanni&quot;&quot;"/>
        <s v="Gibson, Mrs. Leonard (Pauline C Boeson)"/>
        <s v="Pallas y Castello, Mr. Emilio"/>
        <s v="Giles, Mr. Edgar"/>
        <s v="Wilson, Miss. Helen Alice"/>
        <s v="Ismay, Mr. Joseph Bruce"/>
        <s v="Harbeck, Mr. William H"/>
        <s v="Dodge, Mrs. Washington (Ruth Vidaver)"/>
        <s v="Bowen, Miss. Grace Scott"/>
        <s v="Kink, Miss. Maria"/>
        <s v="Cotterill, Mr. Henry Harry&quot;&quot;"/>
        <s v="Hipkins, Mr. William Edward"/>
        <s v="Asplund, Master. Carl Edgar"/>
        <s v="O'Connor, Mr. Patrick"/>
        <s v="Foley, Mr. Joseph"/>
        <s v="Risien, Mrs. Samuel (Emma)"/>
        <s v="McNamee, Mrs. Neal (Eileen O'Leary)"/>
        <s v="Wheeler, Mr. Edwin Frederick&quot;&quot;"/>
        <s v="Herman, Miss. Kate"/>
        <s v="Aronsson, Mr. Ernst Axel Algot"/>
        <s v="Ashby, Mr. John"/>
        <s v="Canavan, Mr. Patrick"/>
        <s v="Palsson, Master. Paul Folke"/>
        <s v="Payne, Mr. Vivian Ponsonby"/>
        <s v="Lines, Mrs. Ernest H (Elizabeth Lindsey James)"/>
        <s v="Abbott, Master. Eugene Joseph"/>
        <s v="Gilbert, Mr. William"/>
        <s v="Kink-Heilmann, Mr. Anton"/>
        <s v="Smith, Mrs. Lucien Philip (Mary Eloise Hughes)"/>
        <s v="Colbert, Mr. Patrick"/>
        <s v="Frolicher-Stehli, Mrs. Maxmillian (Margaretha Emerentia Stehli)"/>
        <s v="Larsson-Rondberg, Mr. Edvard A"/>
        <s v="Conlon, Mr. Thomas Henry"/>
        <s v="Bonnell, Miss. Caroline"/>
        <s v="Gale, Mr. Harry"/>
        <s v="Gibson, Miss. Dorothy Winifred"/>
        <s v="Carrau, Mr. Jose Pedro"/>
        <s v="Frauenthal, Mr. Isaac Gerald"/>
        <s v="Nourney, Mr. Alfred (Baron von Drachstedt&quot;)&quot;"/>
        <s v="Ware, Mr. William Jeffery"/>
        <s v="Widener, Mr. George Dunton"/>
        <s v="Riordan, Miss. Johanna Hannah&quot;&quot;"/>
        <s v="Peacock, Miss. Treasteall"/>
        <s v="Naughton, Miss. Hannah"/>
        <s v="Minahan, Mrs. William Edward (Lillian E Thorpe)"/>
        <s v="Henriksson, Miss. Jenny Lovisa"/>
        <s v="Spector, Mr. Woolf"/>
        <s v="Oliva y Ocana, Dona. Fermina"/>
        <s v="Saether, Mr. Simon Sivertsen"/>
        <s v="Ware, Mr. Frederick"/>
        <s v="Peter, Master. Michael J"/>
      </sharedItems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17" maxValue="76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2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unt="3">
        <s v="Q"/>
        <s v="S"/>
        <s v="C"/>
      </sharedItems>
    </cacheField>
    <cacheField name="Age group" numFmtId="0">
      <sharedItems count="5">
        <s v="Youth"/>
        <s v="Adult"/>
        <s v="Elder"/>
        <s v="Teenagers"/>
        <s v="No Age"/>
      </sharedItems>
    </cacheField>
    <cacheField name="Siblings On board" numFmtId="0">
      <sharedItems/>
    </cacheField>
    <cacheField name="Parch on Board" numFmtId="0">
      <sharedItems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x v="0"/>
    <x v="0"/>
    <x v="0"/>
    <x v="0"/>
    <x v="0"/>
    <n v="34.5"/>
    <n v="0"/>
    <n v="0"/>
    <n v="330911"/>
    <n v="7.8292000000000002"/>
    <m/>
    <x v="0"/>
    <x v="0"/>
    <s v="NO"/>
    <s v="NO CHILD"/>
    <m/>
  </r>
  <r>
    <x v="1"/>
    <x v="1"/>
    <x v="0"/>
    <x v="1"/>
    <x v="1"/>
    <n v="47"/>
    <n v="1"/>
    <n v="0"/>
    <n v="363272"/>
    <n v="7"/>
    <m/>
    <x v="1"/>
    <x v="1"/>
    <s v="YES"/>
    <s v="NO CHILD"/>
    <m/>
  </r>
  <r>
    <x v="2"/>
    <x v="0"/>
    <x v="1"/>
    <x v="2"/>
    <x v="0"/>
    <n v="62"/>
    <n v="0"/>
    <n v="0"/>
    <n v="240276"/>
    <n v="9.6875"/>
    <m/>
    <x v="0"/>
    <x v="2"/>
    <s v="NO"/>
    <s v="NO CHILD"/>
    <m/>
  </r>
  <r>
    <x v="3"/>
    <x v="0"/>
    <x v="0"/>
    <x v="3"/>
    <x v="0"/>
    <n v="27"/>
    <n v="0"/>
    <n v="0"/>
    <n v="315154"/>
    <n v="8.6624999999999996"/>
    <m/>
    <x v="1"/>
    <x v="0"/>
    <s v="NO"/>
    <s v="NO CHILD"/>
    <m/>
  </r>
  <r>
    <x v="4"/>
    <x v="1"/>
    <x v="0"/>
    <x v="4"/>
    <x v="1"/>
    <n v="22"/>
    <n v="1"/>
    <n v="1"/>
    <n v="3101298"/>
    <n v="12.2875"/>
    <m/>
    <x v="1"/>
    <x v="0"/>
    <s v="YES"/>
    <s v="YES"/>
    <m/>
  </r>
  <r>
    <x v="5"/>
    <x v="0"/>
    <x v="0"/>
    <x v="5"/>
    <x v="0"/>
    <n v="14"/>
    <n v="0"/>
    <n v="0"/>
    <n v="7538"/>
    <n v="9.2249999999999996"/>
    <m/>
    <x v="1"/>
    <x v="3"/>
    <s v="NO"/>
    <s v="NO CHILD"/>
    <m/>
  </r>
  <r>
    <x v="6"/>
    <x v="1"/>
    <x v="0"/>
    <x v="6"/>
    <x v="1"/>
    <n v="30"/>
    <n v="0"/>
    <n v="0"/>
    <n v="330972"/>
    <n v="7.6292"/>
    <m/>
    <x v="0"/>
    <x v="0"/>
    <s v="NO"/>
    <s v="NO CHILD"/>
    <m/>
  </r>
  <r>
    <x v="7"/>
    <x v="0"/>
    <x v="1"/>
    <x v="7"/>
    <x v="0"/>
    <n v="26"/>
    <n v="1"/>
    <n v="1"/>
    <n v="248738"/>
    <n v="29"/>
    <m/>
    <x v="1"/>
    <x v="0"/>
    <s v="YES"/>
    <s v="YES"/>
    <m/>
  </r>
  <r>
    <x v="8"/>
    <x v="1"/>
    <x v="0"/>
    <x v="8"/>
    <x v="1"/>
    <n v="18"/>
    <n v="0"/>
    <n v="0"/>
    <n v="2657"/>
    <n v="7.2291999999999996"/>
    <m/>
    <x v="2"/>
    <x v="3"/>
    <s v="NO"/>
    <s v="NO CHILD"/>
    <m/>
  </r>
  <r>
    <x v="9"/>
    <x v="0"/>
    <x v="0"/>
    <x v="9"/>
    <x v="0"/>
    <n v="21"/>
    <n v="2"/>
    <n v="0"/>
    <s v="A/4 48871"/>
    <n v="24.15"/>
    <m/>
    <x v="1"/>
    <x v="0"/>
    <s v="YES"/>
    <s v="NO CHILD"/>
    <m/>
  </r>
  <r>
    <x v="10"/>
    <x v="0"/>
    <x v="0"/>
    <x v="10"/>
    <x v="0"/>
    <m/>
    <n v="0"/>
    <n v="0"/>
    <n v="349220"/>
    <n v="7.8958000000000004"/>
    <m/>
    <x v="1"/>
    <x v="4"/>
    <s v="NO"/>
    <s v="NO CHILD"/>
    <m/>
  </r>
  <r>
    <x v="11"/>
    <x v="0"/>
    <x v="2"/>
    <x v="11"/>
    <x v="0"/>
    <n v="46"/>
    <n v="0"/>
    <n v="0"/>
    <n v="694"/>
    <n v="26"/>
    <m/>
    <x v="1"/>
    <x v="1"/>
    <s v="NO"/>
    <s v="NO CHILD"/>
    <m/>
  </r>
  <r>
    <x v="12"/>
    <x v="1"/>
    <x v="2"/>
    <x v="12"/>
    <x v="1"/>
    <n v="23"/>
    <n v="1"/>
    <n v="0"/>
    <n v="21228"/>
    <n v="82.2667"/>
    <s v="B45"/>
    <x v="1"/>
    <x v="0"/>
    <s v="YES"/>
    <s v="NO CHILD"/>
    <m/>
  </r>
  <r>
    <x v="13"/>
    <x v="0"/>
    <x v="1"/>
    <x v="13"/>
    <x v="0"/>
    <n v="63"/>
    <n v="1"/>
    <n v="0"/>
    <n v="24065"/>
    <n v="26"/>
    <m/>
    <x v="1"/>
    <x v="2"/>
    <s v="YES"/>
    <s v="NO CHILD"/>
    <m/>
  </r>
  <r>
    <x v="14"/>
    <x v="1"/>
    <x v="2"/>
    <x v="14"/>
    <x v="1"/>
    <n v="47"/>
    <n v="1"/>
    <n v="0"/>
    <s v="W.E.P. 5734"/>
    <n v="61.174999999999997"/>
    <s v="E31"/>
    <x v="1"/>
    <x v="1"/>
    <s v="YES"/>
    <s v="NO CHILD"/>
    <m/>
  </r>
  <r>
    <x v="15"/>
    <x v="1"/>
    <x v="1"/>
    <x v="15"/>
    <x v="1"/>
    <n v="24"/>
    <n v="1"/>
    <n v="0"/>
    <s v="SC/PARIS 2167"/>
    <n v="27.720800000000001"/>
    <m/>
    <x v="2"/>
    <x v="0"/>
    <s v="YES"/>
    <s v="NO CHILD"/>
    <m/>
  </r>
  <r>
    <x v="16"/>
    <x v="0"/>
    <x v="1"/>
    <x v="16"/>
    <x v="0"/>
    <n v="35"/>
    <n v="0"/>
    <n v="0"/>
    <n v="233734"/>
    <n v="12.35"/>
    <m/>
    <x v="0"/>
    <x v="0"/>
    <s v="NO"/>
    <s v="NO CHILD"/>
    <m/>
  </r>
  <r>
    <x v="17"/>
    <x v="0"/>
    <x v="0"/>
    <x v="17"/>
    <x v="0"/>
    <n v="21"/>
    <n v="0"/>
    <n v="0"/>
    <n v="2692"/>
    <n v="7.2249999999999996"/>
    <m/>
    <x v="2"/>
    <x v="0"/>
    <s v="NO"/>
    <s v="NO CHILD"/>
    <m/>
  </r>
  <r>
    <x v="18"/>
    <x v="1"/>
    <x v="0"/>
    <x v="18"/>
    <x v="1"/>
    <n v="27"/>
    <n v="1"/>
    <n v="0"/>
    <s v="STON/O2. 3101270"/>
    <n v="7.9249999999999998"/>
    <m/>
    <x v="1"/>
    <x v="0"/>
    <s v="YES"/>
    <s v="NO CHILD"/>
    <m/>
  </r>
  <r>
    <x v="19"/>
    <x v="1"/>
    <x v="0"/>
    <x v="19"/>
    <x v="1"/>
    <n v="45"/>
    <n v="0"/>
    <n v="0"/>
    <n v="2696"/>
    <n v="7.2249999999999996"/>
    <m/>
    <x v="2"/>
    <x v="1"/>
    <s v="NO"/>
    <s v="NO CHILD"/>
    <m/>
  </r>
  <r>
    <x v="20"/>
    <x v="0"/>
    <x v="2"/>
    <x v="20"/>
    <x v="0"/>
    <n v="55"/>
    <n v="1"/>
    <n v="0"/>
    <s v="PC 17603"/>
    <n v="59.4"/>
    <m/>
    <x v="2"/>
    <x v="1"/>
    <s v="YES"/>
    <s v="NO CHILD"/>
    <m/>
  </r>
  <r>
    <x v="21"/>
    <x v="0"/>
    <x v="0"/>
    <x v="21"/>
    <x v="0"/>
    <n v="9"/>
    <n v="0"/>
    <n v="1"/>
    <s v="C 17368"/>
    <n v="3.1707999999999998"/>
    <m/>
    <x v="1"/>
    <x v="3"/>
    <s v="NO"/>
    <s v="YES"/>
    <m/>
  </r>
  <r>
    <x v="22"/>
    <x v="1"/>
    <x v="2"/>
    <x v="22"/>
    <x v="1"/>
    <m/>
    <n v="0"/>
    <n v="0"/>
    <s v="PC 17598"/>
    <n v="31.683299999999999"/>
    <m/>
    <x v="1"/>
    <x v="4"/>
    <s v="NO"/>
    <s v="NO CHILD"/>
    <m/>
  </r>
  <r>
    <x v="23"/>
    <x v="0"/>
    <x v="2"/>
    <x v="23"/>
    <x v="0"/>
    <n v="21"/>
    <n v="0"/>
    <n v="1"/>
    <s v="PC 17597"/>
    <n v="61.379199999999997"/>
    <m/>
    <x v="2"/>
    <x v="0"/>
    <s v="NO"/>
    <s v="YES"/>
    <m/>
  </r>
  <r>
    <x v="24"/>
    <x v="1"/>
    <x v="2"/>
    <x v="24"/>
    <x v="1"/>
    <n v="48"/>
    <n v="1"/>
    <n v="3"/>
    <s v="PC 17608"/>
    <n v="262.375"/>
    <s v="B57 B59 B63 B66"/>
    <x v="2"/>
    <x v="1"/>
    <s v="YES"/>
    <s v="YES"/>
    <m/>
  </r>
  <r>
    <x v="25"/>
    <x v="0"/>
    <x v="0"/>
    <x v="25"/>
    <x v="0"/>
    <n v="50"/>
    <n v="1"/>
    <n v="0"/>
    <s v="A/5. 3337"/>
    <n v="14.5"/>
    <m/>
    <x v="1"/>
    <x v="1"/>
    <s v="YES"/>
    <s v="NO CHILD"/>
    <m/>
  </r>
  <r>
    <x v="26"/>
    <x v="1"/>
    <x v="2"/>
    <x v="26"/>
    <x v="1"/>
    <n v="22"/>
    <n v="0"/>
    <n v="1"/>
    <n v="113509"/>
    <n v="61.979199999999999"/>
    <s v="B36"/>
    <x v="2"/>
    <x v="0"/>
    <s v="NO"/>
    <s v="YES"/>
    <m/>
  </r>
  <r>
    <x v="27"/>
    <x v="0"/>
    <x v="0"/>
    <x v="27"/>
    <x v="0"/>
    <n v="22.5"/>
    <n v="0"/>
    <n v="0"/>
    <n v="2698"/>
    <n v="7.2249999999999996"/>
    <m/>
    <x v="2"/>
    <x v="0"/>
    <s v="NO"/>
    <s v="NO CHILD"/>
    <m/>
  </r>
  <r>
    <x v="28"/>
    <x v="0"/>
    <x v="2"/>
    <x v="28"/>
    <x v="0"/>
    <n v="41"/>
    <n v="0"/>
    <n v="0"/>
    <n v="113054"/>
    <n v="30.5"/>
    <s v="A21"/>
    <x v="1"/>
    <x v="1"/>
    <s v="NO"/>
    <s v="NO CHILD"/>
    <m/>
  </r>
  <r>
    <x v="29"/>
    <x v="0"/>
    <x v="0"/>
    <x v="29"/>
    <x v="0"/>
    <m/>
    <n v="2"/>
    <n v="0"/>
    <n v="2662"/>
    <n v="21.679200000000002"/>
    <m/>
    <x v="2"/>
    <x v="4"/>
    <s v="YES"/>
    <s v="NO CHILD"/>
    <m/>
  </r>
  <r>
    <x v="30"/>
    <x v="0"/>
    <x v="1"/>
    <x v="30"/>
    <x v="0"/>
    <n v="50"/>
    <n v="1"/>
    <n v="0"/>
    <s v="SC/AH 3085"/>
    <n v="26"/>
    <m/>
    <x v="1"/>
    <x v="1"/>
    <s v="YES"/>
    <s v="NO CHILD"/>
    <m/>
  </r>
  <r>
    <x v="31"/>
    <x v="0"/>
    <x v="1"/>
    <x v="31"/>
    <x v="0"/>
    <n v="24"/>
    <n v="2"/>
    <n v="0"/>
    <s v="C.A. 31029"/>
    <n v="31.5"/>
    <m/>
    <x v="1"/>
    <x v="0"/>
    <s v="YES"/>
    <s v="NO CHILD"/>
    <m/>
  </r>
  <r>
    <x v="32"/>
    <x v="1"/>
    <x v="0"/>
    <x v="32"/>
    <x v="1"/>
    <n v="33"/>
    <n v="1"/>
    <n v="2"/>
    <s v="C.A. 2315"/>
    <n v="20.574999999999999"/>
    <m/>
    <x v="1"/>
    <x v="0"/>
    <s v="YES"/>
    <s v="YES"/>
    <m/>
  </r>
  <r>
    <x v="33"/>
    <x v="1"/>
    <x v="0"/>
    <x v="33"/>
    <x v="1"/>
    <m/>
    <n v="1"/>
    <n v="2"/>
    <s v="W./C. 6607"/>
    <n v="23.45"/>
    <m/>
    <x v="1"/>
    <x v="4"/>
    <s v="YES"/>
    <s v="YES"/>
    <m/>
  </r>
  <r>
    <x v="34"/>
    <x v="0"/>
    <x v="2"/>
    <x v="34"/>
    <x v="0"/>
    <n v="30"/>
    <n v="1"/>
    <n v="0"/>
    <n v="13236"/>
    <n v="57.75"/>
    <s v="C78"/>
    <x v="2"/>
    <x v="0"/>
    <s v="YES"/>
    <s v="NO CHILD"/>
    <m/>
  </r>
  <r>
    <x v="35"/>
    <x v="0"/>
    <x v="0"/>
    <x v="35"/>
    <x v="0"/>
    <n v="18.5"/>
    <n v="0"/>
    <n v="0"/>
    <n v="2682"/>
    <n v="7.2291999999999996"/>
    <m/>
    <x v="2"/>
    <x v="3"/>
    <s v="NO"/>
    <s v="NO CHILD"/>
    <m/>
  </r>
  <r>
    <x v="36"/>
    <x v="1"/>
    <x v="0"/>
    <x v="36"/>
    <x v="1"/>
    <m/>
    <n v="0"/>
    <n v="0"/>
    <n v="342712"/>
    <n v="8.0500000000000007"/>
    <m/>
    <x v="1"/>
    <x v="4"/>
    <s v="NO"/>
    <s v="NO CHILD"/>
    <m/>
  </r>
  <r>
    <x v="37"/>
    <x v="1"/>
    <x v="0"/>
    <x v="37"/>
    <x v="1"/>
    <n v="21"/>
    <n v="0"/>
    <n v="0"/>
    <n v="315087"/>
    <n v="8.6624999999999996"/>
    <m/>
    <x v="1"/>
    <x v="0"/>
    <s v="NO"/>
    <s v="NO CHILD"/>
    <m/>
  </r>
  <r>
    <x v="38"/>
    <x v="0"/>
    <x v="0"/>
    <x v="38"/>
    <x v="0"/>
    <n v="25"/>
    <n v="0"/>
    <n v="0"/>
    <n v="345768"/>
    <n v="9.5"/>
    <m/>
    <x v="1"/>
    <x v="0"/>
    <s v="NO"/>
    <s v="NO CHILD"/>
    <m/>
  </r>
  <r>
    <x v="39"/>
    <x v="0"/>
    <x v="0"/>
    <x v="39"/>
    <x v="0"/>
    <m/>
    <n v="0"/>
    <n v="0"/>
    <n v="1601"/>
    <n v="56.495800000000003"/>
    <m/>
    <x v="1"/>
    <x v="4"/>
    <s v="NO"/>
    <s v="NO CHILD"/>
    <m/>
  </r>
  <r>
    <x v="40"/>
    <x v="0"/>
    <x v="0"/>
    <x v="40"/>
    <x v="0"/>
    <n v="39"/>
    <n v="0"/>
    <n v="1"/>
    <n v="349256"/>
    <n v="13.416700000000001"/>
    <m/>
    <x v="2"/>
    <x v="0"/>
    <s v="NO"/>
    <s v="YES"/>
    <m/>
  </r>
  <r>
    <x v="41"/>
    <x v="0"/>
    <x v="2"/>
    <x v="41"/>
    <x v="0"/>
    <m/>
    <n v="0"/>
    <n v="0"/>
    <n v="113778"/>
    <n v="26.55"/>
    <s v="D34"/>
    <x v="1"/>
    <x v="4"/>
    <s v="NO"/>
    <s v="NO CHILD"/>
    <m/>
  </r>
  <r>
    <x v="42"/>
    <x v="0"/>
    <x v="0"/>
    <x v="42"/>
    <x v="0"/>
    <n v="41"/>
    <n v="0"/>
    <n v="0"/>
    <s v="SOTON/O.Q. 3101263"/>
    <n v="7.85"/>
    <m/>
    <x v="1"/>
    <x v="1"/>
    <s v="NO"/>
    <s v="NO CHILD"/>
    <m/>
  </r>
  <r>
    <x v="43"/>
    <x v="1"/>
    <x v="1"/>
    <x v="43"/>
    <x v="1"/>
    <n v="30"/>
    <n v="0"/>
    <n v="0"/>
    <n v="237249"/>
    <n v="13"/>
    <m/>
    <x v="1"/>
    <x v="0"/>
    <s v="NO"/>
    <s v="NO CHILD"/>
    <m/>
  </r>
  <r>
    <x v="44"/>
    <x v="1"/>
    <x v="2"/>
    <x v="44"/>
    <x v="1"/>
    <n v="45"/>
    <n v="1"/>
    <n v="0"/>
    <n v="11753"/>
    <n v="52.554200000000002"/>
    <s v="D19"/>
    <x v="1"/>
    <x v="1"/>
    <s v="YES"/>
    <s v="NO CHILD"/>
    <m/>
  </r>
  <r>
    <x v="45"/>
    <x v="0"/>
    <x v="0"/>
    <x v="45"/>
    <x v="0"/>
    <n v="25"/>
    <n v="0"/>
    <n v="0"/>
    <s v="STON/O 2. 3101291"/>
    <n v="7.9249999999999998"/>
    <m/>
    <x v="1"/>
    <x v="0"/>
    <s v="NO"/>
    <s v="NO CHILD"/>
    <m/>
  </r>
  <r>
    <x v="46"/>
    <x v="0"/>
    <x v="2"/>
    <x v="46"/>
    <x v="0"/>
    <n v="45"/>
    <n v="0"/>
    <n v="0"/>
    <s v="PC 17594"/>
    <n v="29.7"/>
    <s v="A9"/>
    <x v="2"/>
    <x v="1"/>
    <s v="NO"/>
    <s v="NO CHILD"/>
    <m/>
  </r>
  <r>
    <x v="47"/>
    <x v="0"/>
    <x v="0"/>
    <x v="47"/>
    <x v="0"/>
    <m/>
    <n v="0"/>
    <n v="0"/>
    <n v="370374"/>
    <n v="7.75"/>
    <m/>
    <x v="0"/>
    <x v="4"/>
    <s v="NO"/>
    <s v="NO CHILD"/>
    <m/>
  </r>
  <r>
    <x v="48"/>
    <x v="1"/>
    <x v="2"/>
    <x v="48"/>
    <x v="1"/>
    <n v="60"/>
    <n v="0"/>
    <n v="0"/>
    <n v="11813"/>
    <n v="76.291700000000006"/>
    <s v="D15"/>
    <x v="2"/>
    <x v="2"/>
    <s v="NO"/>
    <s v="NO CHILD"/>
    <m/>
  </r>
  <r>
    <x v="49"/>
    <x v="1"/>
    <x v="0"/>
    <x v="49"/>
    <x v="1"/>
    <n v="36"/>
    <n v="0"/>
    <n v="2"/>
    <s v="C.A. 37671"/>
    <n v="15.9"/>
    <m/>
    <x v="1"/>
    <x v="0"/>
    <s v="NO"/>
    <s v="YES"/>
    <m/>
  </r>
  <r>
    <x v="50"/>
    <x v="0"/>
    <x v="2"/>
    <x v="50"/>
    <x v="0"/>
    <n v="24"/>
    <n v="1"/>
    <n v="0"/>
    <n v="13695"/>
    <n v="60"/>
    <s v="C31"/>
    <x v="1"/>
    <x v="0"/>
    <s v="YES"/>
    <s v="NO CHILD"/>
    <m/>
  </r>
  <r>
    <x v="51"/>
    <x v="0"/>
    <x v="1"/>
    <x v="51"/>
    <x v="0"/>
    <n v="27"/>
    <n v="0"/>
    <n v="0"/>
    <s v="SC/PARIS 2168"/>
    <n v="15.033300000000001"/>
    <m/>
    <x v="2"/>
    <x v="0"/>
    <s v="NO"/>
    <s v="NO CHILD"/>
    <m/>
  </r>
  <r>
    <x v="52"/>
    <x v="1"/>
    <x v="1"/>
    <x v="52"/>
    <x v="1"/>
    <n v="20"/>
    <n v="2"/>
    <n v="1"/>
    <n v="29105"/>
    <n v="23"/>
    <m/>
    <x v="1"/>
    <x v="0"/>
    <s v="YES"/>
    <s v="YES"/>
    <m/>
  </r>
  <r>
    <x v="53"/>
    <x v="1"/>
    <x v="2"/>
    <x v="53"/>
    <x v="1"/>
    <n v="28"/>
    <n v="3"/>
    <n v="2"/>
    <n v="19950"/>
    <n v="263"/>
    <s v="C23 C25 C27"/>
    <x v="1"/>
    <x v="0"/>
    <s v="YES"/>
    <s v="YES"/>
    <m/>
  </r>
  <r>
    <x v="54"/>
    <x v="0"/>
    <x v="1"/>
    <x v="54"/>
    <x v="0"/>
    <m/>
    <n v="0"/>
    <n v="0"/>
    <s v="SC/A.3 2861"/>
    <n v="15.5792"/>
    <m/>
    <x v="2"/>
    <x v="4"/>
    <s v="NO"/>
    <s v="NO CHILD"/>
    <m/>
  </r>
  <r>
    <x v="55"/>
    <x v="0"/>
    <x v="0"/>
    <x v="55"/>
    <x v="0"/>
    <n v="10"/>
    <n v="4"/>
    <n v="1"/>
    <n v="382652"/>
    <n v="29.125"/>
    <m/>
    <x v="0"/>
    <x v="3"/>
    <s v="YES"/>
    <s v="YES"/>
    <m/>
  </r>
  <r>
    <x v="56"/>
    <x v="0"/>
    <x v="0"/>
    <x v="56"/>
    <x v="0"/>
    <n v="35"/>
    <n v="0"/>
    <n v="0"/>
    <n v="349230"/>
    <n v="7.8958000000000004"/>
    <m/>
    <x v="1"/>
    <x v="0"/>
    <s v="NO"/>
    <s v="NO CHILD"/>
    <m/>
  </r>
  <r>
    <x v="57"/>
    <x v="0"/>
    <x v="0"/>
    <x v="57"/>
    <x v="0"/>
    <n v="25"/>
    <n v="0"/>
    <n v="0"/>
    <n v="348122"/>
    <n v="7.65"/>
    <s v="F G63"/>
    <x v="1"/>
    <x v="0"/>
    <s v="NO"/>
    <s v="NO CHILD"/>
    <m/>
  </r>
  <r>
    <x v="58"/>
    <x v="0"/>
    <x v="0"/>
    <x v="58"/>
    <x v="0"/>
    <m/>
    <n v="1"/>
    <n v="0"/>
    <n v="386525"/>
    <n v="16.100000000000001"/>
    <m/>
    <x v="1"/>
    <x v="4"/>
    <s v="YES"/>
    <s v="NO CHILD"/>
    <m/>
  </r>
  <r>
    <x v="59"/>
    <x v="1"/>
    <x v="2"/>
    <x v="59"/>
    <x v="1"/>
    <n v="36"/>
    <n v="0"/>
    <n v="0"/>
    <s v="PC 17608"/>
    <n v="262.375"/>
    <s v="B61"/>
    <x v="2"/>
    <x v="0"/>
    <s v="NO"/>
    <s v="NO CHILD"/>
    <m/>
  </r>
  <r>
    <x v="60"/>
    <x v="0"/>
    <x v="0"/>
    <x v="60"/>
    <x v="0"/>
    <n v="17"/>
    <n v="0"/>
    <n v="0"/>
    <n v="349232"/>
    <n v="7.8958000000000004"/>
    <m/>
    <x v="1"/>
    <x v="3"/>
    <s v="NO"/>
    <s v="NO CHILD"/>
    <m/>
  </r>
  <r>
    <x v="61"/>
    <x v="0"/>
    <x v="1"/>
    <x v="61"/>
    <x v="0"/>
    <n v="32"/>
    <n v="0"/>
    <n v="0"/>
    <n v="237216"/>
    <n v="13.5"/>
    <m/>
    <x v="1"/>
    <x v="0"/>
    <s v="NO"/>
    <s v="NO CHILD"/>
    <m/>
  </r>
  <r>
    <x v="62"/>
    <x v="0"/>
    <x v="0"/>
    <x v="62"/>
    <x v="0"/>
    <n v="18"/>
    <n v="0"/>
    <n v="0"/>
    <n v="347090"/>
    <n v="7.75"/>
    <m/>
    <x v="1"/>
    <x v="3"/>
    <s v="NO"/>
    <s v="NO CHILD"/>
    <m/>
  </r>
  <r>
    <x v="63"/>
    <x v="1"/>
    <x v="0"/>
    <x v="63"/>
    <x v="1"/>
    <n v="22"/>
    <n v="0"/>
    <n v="0"/>
    <n v="334914"/>
    <n v="7.7249999999999996"/>
    <m/>
    <x v="0"/>
    <x v="0"/>
    <s v="NO"/>
    <s v="NO CHILD"/>
    <m/>
  </r>
  <r>
    <x v="64"/>
    <x v="0"/>
    <x v="2"/>
    <x v="64"/>
    <x v="0"/>
    <n v="13"/>
    <n v="2"/>
    <n v="2"/>
    <s v="PC 17608"/>
    <n v="262.375"/>
    <s v="B57 B59 B63 B66"/>
    <x v="2"/>
    <x v="3"/>
    <s v="YES"/>
    <s v="YES"/>
    <m/>
  </r>
  <r>
    <x v="65"/>
    <x v="1"/>
    <x v="1"/>
    <x v="65"/>
    <x v="1"/>
    <m/>
    <n v="0"/>
    <n v="0"/>
    <s v="F.C.C. 13534"/>
    <n v="21"/>
    <m/>
    <x v="1"/>
    <x v="4"/>
    <s v="NO"/>
    <s v="NO CHILD"/>
    <m/>
  </r>
  <r>
    <x v="66"/>
    <x v="1"/>
    <x v="0"/>
    <x v="66"/>
    <x v="1"/>
    <n v="18"/>
    <n v="0"/>
    <n v="0"/>
    <n v="330963"/>
    <n v="7.8792"/>
    <m/>
    <x v="0"/>
    <x v="3"/>
    <s v="NO"/>
    <s v="NO CHILD"/>
    <m/>
  </r>
  <r>
    <x v="67"/>
    <x v="0"/>
    <x v="2"/>
    <x v="67"/>
    <x v="0"/>
    <n v="47"/>
    <n v="0"/>
    <n v="0"/>
    <n v="113796"/>
    <n v="42.4"/>
    <m/>
    <x v="1"/>
    <x v="1"/>
    <s v="NO"/>
    <s v="NO CHILD"/>
    <m/>
  </r>
  <r>
    <x v="68"/>
    <x v="0"/>
    <x v="2"/>
    <x v="68"/>
    <x v="0"/>
    <n v="31"/>
    <n v="0"/>
    <n v="0"/>
    <n v="2543"/>
    <n v="28.537500000000001"/>
    <s v="C53"/>
    <x v="2"/>
    <x v="0"/>
    <s v="NO"/>
    <s v="NO CHILD"/>
    <m/>
  </r>
  <r>
    <x v="69"/>
    <x v="1"/>
    <x v="2"/>
    <x v="69"/>
    <x v="1"/>
    <n v="60"/>
    <n v="1"/>
    <n v="4"/>
    <n v="19950"/>
    <n v="263"/>
    <s v="C23 C25 C27"/>
    <x v="1"/>
    <x v="2"/>
    <s v="YES"/>
    <s v="YES"/>
    <m/>
  </r>
  <r>
    <x v="70"/>
    <x v="1"/>
    <x v="0"/>
    <x v="70"/>
    <x v="1"/>
    <n v="24"/>
    <n v="0"/>
    <n v="0"/>
    <n v="382653"/>
    <n v="7.75"/>
    <m/>
    <x v="0"/>
    <x v="0"/>
    <s v="NO"/>
    <s v="NO CHILD"/>
    <m/>
  </r>
  <r>
    <x v="71"/>
    <x v="0"/>
    <x v="0"/>
    <x v="71"/>
    <x v="0"/>
    <n v="21"/>
    <n v="0"/>
    <n v="0"/>
    <n v="349211"/>
    <n v="7.8958000000000004"/>
    <m/>
    <x v="1"/>
    <x v="0"/>
    <s v="NO"/>
    <s v="NO CHILD"/>
    <m/>
  </r>
  <r>
    <x v="72"/>
    <x v="1"/>
    <x v="0"/>
    <x v="72"/>
    <x v="1"/>
    <n v="29"/>
    <n v="0"/>
    <n v="0"/>
    <n v="3101297"/>
    <n v="7.9249999999999998"/>
    <m/>
    <x v="1"/>
    <x v="0"/>
    <s v="NO"/>
    <s v="NO CHILD"/>
    <m/>
  </r>
  <r>
    <x v="73"/>
    <x v="0"/>
    <x v="2"/>
    <x v="73"/>
    <x v="0"/>
    <n v="28.5"/>
    <n v="0"/>
    <n v="0"/>
    <s v="PC 17562"/>
    <n v="27.720800000000001"/>
    <s v="D43"/>
    <x v="2"/>
    <x v="0"/>
    <s v="NO"/>
    <s v="NO CHILD"/>
    <m/>
  </r>
  <r>
    <x v="74"/>
    <x v="1"/>
    <x v="2"/>
    <x v="74"/>
    <x v="1"/>
    <n v="35"/>
    <n v="0"/>
    <n v="0"/>
    <n v="113503"/>
    <n v="211.5"/>
    <s v="C130"/>
    <x v="2"/>
    <x v="0"/>
    <s v="NO"/>
    <s v="NO CHILD"/>
    <m/>
  </r>
  <r>
    <x v="75"/>
    <x v="0"/>
    <x v="2"/>
    <x v="75"/>
    <x v="0"/>
    <n v="32.5"/>
    <n v="0"/>
    <n v="0"/>
    <n v="113503"/>
    <n v="211.5"/>
    <s v="C132"/>
    <x v="2"/>
    <x v="0"/>
    <s v="NO"/>
    <s v="NO CHILD"/>
    <m/>
  </r>
  <r>
    <x v="76"/>
    <x v="0"/>
    <x v="0"/>
    <x v="76"/>
    <x v="0"/>
    <m/>
    <n v="0"/>
    <n v="0"/>
    <n v="359306"/>
    <n v="8.0500000000000007"/>
    <m/>
    <x v="1"/>
    <x v="4"/>
    <s v="NO"/>
    <s v="NO CHILD"/>
    <m/>
  </r>
  <r>
    <x v="77"/>
    <x v="1"/>
    <x v="2"/>
    <x v="77"/>
    <x v="1"/>
    <n v="55"/>
    <n v="2"/>
    <n v="0"/>
    <n v="11770"/>
    <n v="25.7"/>
    <s v="C101"/>
    <x v="1"/>
    <x v="1"/>
    <s v="YES"/>
    <s v="NO CHILD"/>
    <m/>
  </r>
  <r>
    <x v="78"/>
    <x v="0"/>
    <x v="1"/>
    <x v="78"/>
    <x v="0"/>
    <n v="30"/>
    <n v="0"/>
    <n v="0"/>
    <n v="248744"/>
    <n v="13"/>
    <m/>
    <x v="1"/>
    <x v="0"/>
    <s v="NO"/>
    <s v="NO CHILD"/>
    <m/>
  </r>
  <r>
    <x v="79"/>
    <x v="1"/>
    <x v="0"/>
    <x v="79"/>
    <x v="1"/>
    <n v="24"/>
    <n v="0"/>
    <n v="0"/>
    <n v="368702"/>
    <n v="7.75"/>
    <m/>
    <x v="0"/>
    <x v="0"/>
    <s v="NO"/>
    <s v="NO CHILD"/>
    <m/>
  </r>
  <r>
    <x v="80"/>
    <x v="0"/>
    <x v="0"/>
    <x v="80"/>
    <x v="0"/>
    <n v="6"/>
    <n v="1"/>
    <n v="1"/>
    <n v="2678"/>
    <n v="15.245799999999999"/>
    <m/>
    <x v="2"/>
    <x v="3"/>
    <s v="YES"/>
    <s v="YES"/>
    <m/>
  </r>
  <r>
    <x v="81"/>
    <x v="0"/>
    <x v="2"/>
    <x v="81"/>
    <x v="0"/>
    <n v="67"/>
    <n v="1"/>
    <n v="0"/>
    <s v="PC 17483"/>
    <n v="221.7792"/>
    <s v="C55 C57"/>
    <x v="1"/>
    <x v="2"/>
    <s v="YES"/>
    <s v="NO CHILD"/>
    <m/>
  </r>
  <r>
    <x v="82"/>
    <x v="0"/>
    <x v="2"/>
    <x v="82"/>
    <x v="0"/>
    <n v="49"/>
    <n v="0"/>
    <n v="0"/>
    <n v="19924"/>
    <n v="26"/>
    <m/>
    <x v="1"/>
    <x v="1"/>
    <s v="NO"/>
    <s v="NO CHILD"/>
    <m/>
  </r>
  <r>
    <x v="83"/>
    <x v="0"/>
    <x v="0"/>
    <x v="83"/>
    <x v="0"/>
    <m/>
    <n v="0"/>
    <n v="0"/>
    <n v="349238"/>
    <n v="7.8958000000000004"/>
    <m/>
    <x v="1"/>
    <x v="4"/>
    <s v="NO"/>
    <s v="NO CHILD"/>
    <m/>
  </r>
  <r>
    <x v="84"/>
    <x v="0"/>
    <x v="1"/>
    <x v="84"/>
    <x v="0"/>
    <m/>
    <n v="0"/>
    <n v="0"/>
    <n v="240261"/>
    <n v="10.708299999999999"/>
    <m/>
    <x v="0"/>
    <x v="4"/>
    <s v="NO"/>
    <s v="NO CHILD"/>
    <m/>
  </r>
  <r>
    <x v="85"/>
    <x v="0"/>
    <x v="0"/>
    <x v="85"/>
    <x v="0"/>
    <m/>
    <n v="1"/>
    <n v="0"/>
    <n v="2660"/>
    <n v="14.4542"/>
    <m/>
    <x v="2"/>
    <x v="4"/>
    <s v="YES"/>
    <s v="NO CHILD"/>
    <m/>
  </r>
  <r>
    <x v="86"/>
    <x v="1"/>
    <x v="0"/>
    <x v="86"/>
    <x v="1"/>
    <n v="27"/>
    <n v="0"/>
    <n v="0"/>
    <n v="330844"/>
    <n v="7.8792"/>
    <m/>
    <x v="0"/>
    <x v="0"/>
    <s v="NO"/>
    <s v="NO CHILD"/>
    <m/>
  </r>
  <r>
    <x v="87"/>
    <x v="1"/>
    <x v="0"/>
    <x v="87"/>
    <x v="1"/>
    <n v="18"/>
    <n v="0"/>
    <n v="0"/>
    <s v="A/4 31416"/>
    <n v="8.0500000000000007"/>
    <m/>
    <x v="1"/>
    <x v="3"/>
    <s v="NO"/>
    <s v="NO CHILD"/>
    <m/>
  </r>
  <r>
    <x v="88"/>
    <x v="1"/>
    <x v="0"/>
    <x v="88"/>
    <x v="1"/>
    <m/>
    <n v="0"/>
    <n v="0"/>
    <n v="364856"/>
    <n v="7.75"/>
    <m/>
    <x v="0"/>
    <x v="4"/>
    <s v="NO"/>
    <s v="NO CHILD"/>
    <m/>
  </r>
  <r>
    <x v="89"/>
    <x v="0"/>
    <x v="1"/>
    <x v="89"/>
    <x v="0"/>
    <n v="2"/>
    <n v="1"/>
    <n v="1"/>
    <n v="29103"/>
    <n v="23"/>
    <m/>
    <x v="1"/>
    <x v="3"/>
    <s v="YES"/>
    <s v="YES"/>
    <m/>
  </r>
  <r>
    <x v="90"/>
    <x v="1"/>
    <x v="0"/>
    <x v="90"/>
    <x v="1"/>
    <n v="22"/>
    <n v="1"/>
    <n v="0"/>
    <n v="347072"/>
    <n v="13.9"/>
    <m/>
    <x v="1"/>
    <x v="0"/>
    <s v="YES"/>
    <s v="NO CHILD"/>
    <m/>
  </r>
  <r>
    <x v="91"/>
    <x v="0"/>
    <x v="0"/>
    <x v="91"/>
    <x v="0"/>
    <m/>
    <n v="0"/>
    <n v="0"/>
    <n v="345498"/>
    <n v="7.7750000000000004"/>
    <m/>
    <x v="1"/>
    <x v="4"/>
    <s v="NO"/>
    <s v="NO CHILD"/>
    <m/>
  </r>
  <r>
    <x v="92"/>
    <x v="1"/>
    <x v="2"/>
    <x v="92"/>
    <x v="1"/>
    <n v="27"/>
    <n v="1"/>
    <n v="2"/>
    <s v="F.C. 12750"/>
    <n v="52"/>
    <s v="B71"/>
    <x v="1"/>
    <x v="0"/>
    <s v="YES"/>
    <s v="YES"/>
    <m/>
  </r>
  <r>
    <x v="93"/>
    <x v="0"/>
    <x v="0"/>
    <x v="93"/>
    <x v="0"/>
    <m/>
    <n v="0"/>
    <n v="0"/>
    <n v="376563"/>
    <n v="8.0500000000000007"/>
    <m/>
    <x v="1"/>
    <x v="4"/>
    <s v="NO"/>
    <s v="NO CHILD"/>
    <m/>
  </r>
  <r>
    <x v="94"/>
    <x v="0"/>
    <x v="2"/>
    <x v="94"/>
    <x v="0"/>
    <n v="25"/>
    <n v="0"/>
    <n v="0"/>
    <n v="13905"/>
    <n v="26"/>
    <m/>
    <x v="2"/>
    <x v="0"/>
    <s v="NO"/>
    <s v="NO CHILD"/>
    <m/>
  </r>
  <r>
    <x v="95"/>
    <x v="0"/>
    <x v="0"/>
    <x v="95"/>
    <x v="0"/>
    <n v="25"/>
    <n v="0"/>
    <n v="0"/>
    <n v="350033"/>
    <n v="7.7957999999999998"/>
    <m/>
    <x v="1"/>
    <x v="0"/>
    <s v="NO"/>
    <s v="NO CHILD"/>
    <m/>
  </r>
  <r>
    <x v="96"/>
    <x v="1"/>
    <x v="2"/>
    <x v="96"/>
    <x v="1"/>
    <n v="76"/>
    <n v="1"/>
    <n v="0"/>
    <n v="19877"/>
    <n v="78.849999999999994"/>
    <s v="C46"/>
    <x v="1"/>
    <x v="2"/>
    <s v="YES"/>
    <s v="NO CHILD"/>
    <m/>
  </r>
  <r>
    <x v="97"/>
    <x v="0"/>
    <x v="0"/>
    <x v="97"/>
    <x v="0"/>
    <n v="29"/>
    <n v="0"/>
    <n v="0"/>
    <s v="STON/O 2. 3101268"/>
    <n v="7.9249999999999998"/>
    <m/>
    <x v="1"/>
    <x v="0"/>
    <s v="NO"/>
    <s v="NO CHILD"/>
    <m/>
  </r>
  <r>
    <x v="98"/>
    <x v="1"/>
    <x v="0"/>
    <x v="98"/>
    <x v="1"/>
    <n v="20"/>
    <n v="0"/>
    <n v="0"/>
    <n v="347471"/>
    <n v="7.8541999999999996"/>
    <m/>
    <x v="1"/>
    <x v="0"/>
    <s v="NO"/>
    <s v="NO CHILD"/>
    <m/>
  </r>
  <r>
    <x v="99"/>
    <x v="0"/>
    <x v="0"/>
    <x v="99"/>
    <x v="0"/>
    <n v="33"/>
    <n v="0"/>
    <n v="0"/>
    <s v="A./5. 3338"/>
    <n v="8.0500000000000007"/>
    <m/>
    <x v="1"/>
    <x v="0"/>
    <s v="NO"/>
    <s v="NO CHILD"/>
    <m/>
  </r>
  <r>
    <x v="100"/>
    <x v="1"/>
    <x v="2"/>
    <x v="100"/>
    <x v="1"/>
    <n v="43"/>
    <n v="1"/>
    <n v="0"/>
    <n v="11778"/>
    <n v="55.441699999999997"/>
    <s v="C116"/>
    <x v="2"/>
    <x v="1"/>
    <s v="YES"/>
    <s v="NO CHILD"/>
    <m/>
  </r>
  <r>
    <x v="101"/>
    <x v="0"/>
    <x v="1"/>
    <x v="101"/>
    <x v="0"/>
    <n v="27"/>
    <n v="1"/>
    <n v="0"/>
    <n v="228414"/>
    <n v="26"/>
    <m/>
    <x v="1"/>
    <x v="0"/>
    <s v="YES"/>
    <s v="NO CHILD"/>
    <m/>
  </r>
  <r>
    <x v="102"/>
    <x v="0"/>
    <x v="0"/>
    <x v="102"/>
    <x v="0"/>
    <m/>
    <n v="0"/>
    <n v="0"/>
    <n v="365235"/>
    <n v="7.75"/>
    <m/>
    <x v="0"/>
    <x v="4"/>
    <s v="NO"/>
    <s v="NO CHILD"/>
    <m/>
  </r>
  <r>
    <x v="103"/>
    <x v="0"/>
    <x v="0"/>
    <x v="103"/>
    <x v="0"/>
    <n v="26"/>
    <n v="0"/>
    <n v="0"/>
    <n v="347070"/>
    <n v="7.7750000000000004"/>
    <m/>
    <x v="1"/>
    <x v="0"/>
    <s v="NO"/>
    <s v="NO CHILD"/>
    <m/>
  </r>
  <r>
    <x v="104"/>
    <x v="1"/>
    <x v="0"/>
    <x v="104"/>
    <x v="1"/>
    <n v="16"/>
    <n v="1"/>
    <n v="1"/>
    <n v="2625"/>
    <n v="8.5167000000000002"/>
    <m/>
    <x v="2"/>
    <x v="3"/>
    <s v="YES"/>
    <s v="YES"/>
    <m/>
  </r>
  <r>
    <x v="105"/>
    <x v="0"/>
    <x v="0"/>
    <x v="105"/>
    <x v="0"/>
    <n v="28"/>
    <n v="0"/>
    <n v="0"/>
    <s v="C 4001"/>
    <n v="22.524999999999999"/>
    <m/>
    <x v="1"/>
    <x v="0"/>
    <s v="NO"/>
    <s v="NO CHILD"/>
    <m/>
  </r>
  <r>
    <x v="106"/>
    <x v="0"/>
    <x v="0"/>
    <x v="106"/>
    <x v="0"/>
    <n v="21"/>
    <n v="0"/>
    <n v="0"/>
    <n v="330920"/>
    <n v="7.8208000000000002"/>
    <m/>
    <x v="0"/>
    <x v="0"/>
    <s v="NO"/>
    <s v="NO CHILD"/>
    <m/>
  </r>
  <r>
    <x v="107"/>
    <x v="0"/>
    <x v="0"/>
    <x v="107"/>
    <x v="0"/>
    <m/>
    <n v="0"/>
    <n v="0"/>
    <n v="383162"/>
    <n v="7.75"/>
    <m/>
    <x v="0"/>
    <x v="4"/>
    <s v="NO"/>
    <s v="NO CHILD"/>
    <m/>
  </r>
  <r>
    <x v="108"/>
    <x v="0"/>
    <x v="0"/>
    <x v="108"/>
    <x v="0"/>
    <m/>
    <n v="0"/>
    <n v="0"/>
    <n v="3410"/>
    <n v="8.7125000000000004"/>
    <m/>
    <x v="1"/>
    <x v="4"/>
    <s v="NO"/>
    <s v="NO CHILD"/>
    <m/>
  </r>
  <r>
    <x v="109"/>
    <x v="0"/>
    <x v="1"/>
    <x v="109"/>
    <x v="0"/>
    <n v="18.5"/>
    <n v="0"/>
    <n v="0"/>
    <n v="248734"/>
    <n v="13"/>
    <s v="F"/>
    <x v="1"/>
    <x v="3"/>
    <s v="NO"/>
    <s v="NO CHILD"/>
    <m/>
  </r>
  <r>
    <x v="110"/>
    <x v="0"/>
    <x v="1"/>
    <x v="110"/>
    <x v="0"/>
    <n v="41"/>
    <n v="0"/>
    <n v="0"/>
    <n v="237734"/>
    <n v="15.0458"/>
    <m/>
    <x v="2"/>
    <x v="1"/>
    <s v="NO"/>
    <s v="NO CHILD"/>
    <m/>
  </r>
  <r>
    <x v="111"/>
    <x v="1"/>
    <x v="0"/>
    <x v="111"/>
    <x v="1"/>
    <m/>
    <n v="0"/>
    <n v="0"/>
    <n v="330968"/>
    <n v="7.7792000000000003"/>
    <m/>
    <x v="0"/>
    <x v="4"/>
    <s v="NO"/>
    <s v="NO CHILD"/>
    <m/>
  </r>
  <r>
    <x v="112"/>
    <x v="1"/>
    <x v="2"/>
    <x v="112"/>
    <x v="1"/>
    <n v="36"/>
    <n v="0"/>
    <n v="0"/>
    <s v="PC 17531"/>
    <n v="31.679200000000002"/>
    <s v="A29"/>
    <x v="2"/>
    <x v="0"/>
    <s v="NO"/>
    <s v="NO CHILD"/>
    <m/>
  </r>
  <r>
    <x v="113"/>
    <x v="1"/>
    <x v="0"/>
    <x v="113"/>
    <x v="1"/>
    <n v="18.5"/>
    <n v="0"/>
    <n v="0"/>
    <n v="329944"/>
    <n v="7.2832999999999997"/>
    <m/>
    <x v="0"/>
    <x v="3"/>
    <s v="NO"/>
    <s v="NO CHILD"/>
    <m/>
  </r>
  <r>
    <x v="114"/>
    <x v="1"/>
    <x v="2"/>
    <x v="114"/>
    <x v="1"/>
    <n v="63"/>
    <n v="1"/>
    <n v="0"/>
    <s v="PC 17483"/>
    <n v="221.7792"/>
    <s v="C55 C57"/>
    <x v="1"/>
    <x v="2"/>
    <s v="YES"/>
    <s v="NO CHILD"/>
    <m/>
  </r>
  <r>
    <x v="115"/>
    <x v="0"/>
    <x v="0"/>
    <x v="115"/>
    <x v="0"/>
    <n v="18"/>
    <n v="1"/>
    <n v="0"/>
    <n v="2680"/>
    <n v="14.4542"/>
    <m/>
    <x v="2"/>
    <x v="3"/>
    <s v="YES"/>
    <s v="NO CHILD"/>
    <m/>
  </r>
  <r>
    <x v="116"/>
    <x v="0"/>
    <x v="0"/>
    <x v="116"/>
    <x v="0"/>
    <m/>
    <n v="0"/>
    <n v="0"/>
    <n v="2681"/>
    <n v="6.4375"/>
    <m/>
    <x v="2"/>
    <x v="4"/>
    <s v="NO"/>
    <s v="NO CHILD"/>
    <m/>
  </r>
  <r>
    <x v="117"/>
    <x v="1"/>
    <x v="0"/>
    <x v="117"/>
    <x v="1"/>
    <n v="1"/>
    <n v="1"/>
    <n v="1"/>
    <s v="PP 9549"/>
    <n v="16.7"/>
    <s v="G6"/>
    <x v="1"/>
    <x v="3"/>
    <s v="YES"/>
    <s v="YES"/>
    <m/>
  </r>
  <r>
    <x v="118"/>
    <x v="0"/>
    <x v="2"/>
    <x v="118"/>
    <x v="0"/>
    <n v="36"/>
    <n v="0"/>
    <n v="0"/>
    <n v="13050"/>
    <n v="75.241699999999994"/>
    <s v="C6"/>
    <x v="2"/>
    <x v="0"/>
    <s v="NO"/>
    <s v="NO CHILD"/>
    <m/>
  </r>
  <r>
    <x v="119"/>
    <x v="1"/>
    <x v="1"/>
    <x v="119"/>
    <x v="1"/>
    <n v="29"/>
    <n v="1"/>
    <n v="0"/>
    <s v="SC/AH 29037"/>
    <n v="26"/>
    <m/>
    <x v="1"/>
    <x v="0"/>
    <s v="YES"/>
    <s v="NO CHILD"/>
    <m/>
  </r>
  <r>
    <x v="120"/>
    <x v="1"/>
    <x v="1"/>
    <x v="120"/>
    <x v="1"/>
    <n v="12"/>
    <n v="0"/>
    <n v="0"/>
    <s v="C.A. 33595"/>
    <n v="15.75"/>
    <m/>
    <x v="1"/>
    <x v="3"/>
    <s v="NO"/>
    <s v="NO CHILD"/>
    <m/>
  </r>
  <r>
    <x v="121"/>
    <x v="0"/>
    <x v="0"/>
    <x v="121"/>
    <x v="0"/>
    <m/>
    <n v="1"/>
    <n v="0"/>
    <n v="367227"/>
    <n v="7.75"/>
    <m/>
    <x v="0"/>
    <x v="4"/>
    <s v="YES"/>
    <s v="NO CHILD"/>
    <m/>
  </r>
  <r>
    <x v="122"/>
    <x v="1"/>
    <x v="2"/>
    <x v="122"/>
    <x v="1"/>
    <n v="35"/>
    <n v="1"/>
    <n v="0"/>
    <n v="13236"/>
    <n v="57.75"/>
    <s v="C28"/>
    <x v="2"/>
    <x v="0"/>
    <s v="YES"/>
    <s v="NO CHILD"/>
    <m/>
  </r>
  <r>
    <x v="123"/>
    <x v="0"/>
    <x v="0"/>
    <x v="123"/>
    <x v="0"/>
    <n v="28"/>
    <n v="0"/>
    <n v="0"/>
    <n v="392095"/>
    <n v="7.25"/>
    <m/>
    <x v="1"/>
    <x v="0"/>
    <s v="NO"/>
    <s v="NO CHILD"/>
    <m/>
  </r>
  <r>
    <x v="124"/>
    <x v="0"/>
    <x v="0"/>
    <x v="124"/>
    <x v="0"/>
    <m/>
    <n v="0"/>
    <n v="0"/>
    <n v="368783"/>
    <n v="7.75"/>
    <m/>
    <x v="0"/>
    <x v="4"/>
    <s v="NO"/>
    <s v="NO CHILD"/>
    <m/>
  </r>
  <r>
    <x v="125"/>
    <x v="1"/>
    <x v="0"/>
    <x v="125"/>
    <x v="1"/>
    <n v="17"/>
    <n v="0"/>
    <n v="1"/>
    <n v="371362"/>
    <n v="16.100000000000001"/>
    <m/>
    <x v="1"/>
    <x v="3"/>
    <s v="NO"/>
    <s v="YES"/>
    <m/>
  </r>
  <r>
    <x v="126"/>
    <x v="0"/>
    <x v="0"/>
    <x v="126"/>
    <x v="0"/>
    <n v="22"/>
    <n v="0"/>
    <n v="0"/>
    <n v="350045"/>
    <n v="7.7957999999999998"/>
    <m/>
    <x v="1"/>
    <x v="0"/>
    <s v="NO"/>
    <s v="NO CHILD"/>
    <m/>
  </r>
  <r>
    <x v="127"/>
    <x v="1"/>
    <x v="0"/>
    <x v="127"/>
    <x v="1"/>
    <m/>
    <n v="2"/>
    <n v="0"/>
    <n v="367226"/>
    <n v="23.25"/>
    <m/>
    <x v="0"/>
    <x v="4"/>
    <s v="YES"/>
    <s v="NO CHILD"/>
    <m/>
  </r>
  <r>
    <x v="128"/>
    <x v="0"/>
    <x v="1"/>
    <x v="128"/>
    <x v="0"/>
    <n v="42"/>
    <n v="0"/>
    <n v="0"/>
    <n v="211535"/>
    <n v="13"/>
    <m/>
    <x v="1"/>
    <x v="1"/>
    <s v="NO"/>
    <s v="NO CHILD"/>
    <m/>
  </r>
  <r>
    <x v="129"/>
    <x v="0"/>
    <x v="0"/>
    <x v="129"/>
    <x v="0"/>
    <n v="24"/>
    <n v="0"/>
    <n v="0"/>
    <n v="342441"/>
    <n v="8.0500000000000007"/>
    <m/>
    <x v="1"/>
    <x v="0"/>
    <s v="NO"/>
    <s v="NO CHILD"/>
    <m/>
  </r>
  <r>
    <x v="130"/>
    <x v="0"/>
    <x v="0"/>
    <x v="130"/>
    <x v="0"/>
    <n v="32"/>
    <n v="0"/>
    <n v="0"/>
    <s v="STON/OQ. 369943"/>
    <n v="8.0500000000000007"/>
    <m/>
    <x v="1"/>
    <x v="0"/>
    <s v="NO"/>
    <s v="NO CHILD"/>
    <m/>
  </r>
  <r>
    <x v="131"/>
    <x v="0"/>
    <x v="2"/>
    <x v="131"/>
    <x v="0"/>
    <n v="53"/>
    <n v="0"/>
    <n v="0"/>
    <n v="113780"/>
    <n v="28.5"/>
    <s v="C51"/>
    <x v="2"/>
    <x v="1"/>
    <s v="NO"/>
    <s v="NO CHILD"/>
    <m/>
  </r>
  <r>
    <x v="132"/>
    <x v="1"/>
    <x v="0"/>
    <x v="132"/>
    <x v="1"/>
    <m/>
    <n v="0"/>
    <n v="4"/>
    <n v="4133"/>
    <n v="25.466699999999999"/>
    <m/>
    <x v="1"/>
    <x v="4"/>
    <s v="NO"/>
    <s v="YES"/>
    <m/>
  </r>
  <r>
    <x v="133"/>
    <x v="0"/>
    <x v="0"/>
    <x v="133"/>
    <x v="0"/>
    <m/>
    <n v="1"/>
    <n v="0"/>
    <n v="2621"/>
    <n v="6.4375"/>
    <m/>
    <x v="2"/>
    <x v="4"/>
    <s v="YES"/>
    <s v="NO CHILD"/>
    <m/>
  </r>
  <r>
    <x v="134"/>
    <x v="0"/>
    <x v="0"/>
    <x v="134"/>
    <x v="0"/>
    <n v="43"/>
    <n v="0"/>
    <n v="0"/>
    <n v="349226"/>
    <n v="7.8958000000000004"/>
    <m/>
    <x v="1"/>
    <x v="1"/>
    <s v="NO"/>
    <s v="NO CHILD"/>
    <m/>
  </r>
  <r>
    <x v="135"/>
    <x v="0"/>
    <x v="0"/>
    <x v="135"/>
    <x v="0"/>
    <n v="24"/>
    <n v="0"/>
    <n v="0"/>
    <n v="350409"/>
    <n v="7.8541999999999996"/>
    <m/>
    <x v="1"/>
    <x v="0"/>
    <s v="NO"/>
    <s v="NO CHILD"/>
    <m/>
  </r>
  <r>
    <x v="136"/>
    <x v="0"/>
    <x v="0"/>
    <x v="136"/>
    <x v="0"/>
    <n v="26.5"/>
    <n v="0"/>
    <n v="0"/>
    <n v="2656"/>
    <n v="7.2249999999999996"/>
    <m/>
    <x v="2"/>
    <x v="0"/>
    <s v="NO"/>
    <s v="NO CHILD"/>
    <m/>
  </r>
  <r>
    <x v="137"/>
    <x v="0"/>
    <x v="1"/>
    <x v="137"/>
    <x v="0"/>
    <n v="26"/>
    <n v="0"/>
    <n v="0"/>
    <n v="248659"/>
    <n v="13"/>
    <m/>
    <x v="1"/>
    <x v="0"/>
    <s v="NO"/>
    <s v="NO CHILD"/>
    <m/>
  </r>
  <r>
    <x v="138"/>
    <x v="1"/>
    <x v="0"/>
    <x v="138"/>
    <x v="1"/>
    <n v="23"/>
    <n v="0"/>
    <n v="0"/>
    <s v="SOTON/OQ 392083"/>
    <n v="8.0500000000000007"/>
    <m/>
    <x v="1"/>
    <x v="0"/>
    <s v="NO"/>
    <s v="NO CHILD"/>
    <m/>
  </r>
  <r>
    <x v="139"/>
    <x v="0"/>
    <x v="0"/>
    <x v="139"/>
    <x v="0"/>
    <n v="40"/>
    <n v="1"/>
    <n v="6"/>
    <s v="CA 2144"/>
    <n v="46.9"/>
    <m/>
    <x v="1"/>
    <x v="1"/>
    <s v="YES"/>
    <s v="YES"/>
    <m/>
  </r>
  <r>
    <x v="140"/>
    <x v="1"/>
    <x v="0"/>
    <x v="140"/>
    <x v="1"/>
    <n v="10"/>
    <n v="5"/>
    <n v="2"/>
    <s v="CA 2144"/>
    <n v="46.9"/>
    <m/>
    <x v="1"/>
    <x v="3"/>
    <s v="YES"/>
    <s v="YES"/>
    <m/>
  </r>
  <r>
    <x v="141"/>
    <x v="1"/>
    <x v="2"/>
    <x v="141"/>
    <x v="1"/>
    <n v="33"/>
    <n v="0"/>
    <n v="0"/>
    <n v="113781"/>
    <n v="151.55000000000001"/>
    <m/>
    <x v="1"/>
    <x v="0"/>
    <s v="NO"/>
    <s v="NO CHILD"/>
    <m/>
  </r>
  <r>
    <x v="142"/>
    <x v="0"/>
    <x v="2"/>
    <x v="142"/>
    <x v="0"/>
    <n v="61"/>
    <n v="1"/>
    <n v="3"/>
    <s v="PC 17608"/>
    <n v="262.375"/>
    <s v="B57 B59 B63 B66"/>
    <x v="2"/>
    <x v="2"/>
    <s v="YES"/>
    <s v="YES"/>
    <m/>
  </r>
  <r>
    <x v="143"/>
    <x v="0"/>
    <x v="1"/>
    <x v="143"/>
    <x v="0"/>
    <n v="28"/>
    <n v="0"/>
    <n v="0"/>
    <n v="244358"/>
    <n v="26"/>
    <m/>
    <x v="1"/>
    <x v="0"/>
    <s v="NO"/>
    <s v="NO CHILD"/>
    <m/>
  </r>
  <r>
    <x v="144"/>
    <x v="0"/>
    <x v="2"/>
    <x v="144"/>
    <x v="0"/>
    <n v="42"/>
    <n v="0"/>
    <n v="0"/>
    <n v="17475"/>
    <n v="26.55"/>
    <m/>
    <x v="1"/>
    <x v="1"/>
    <s v="NO"/>
    <s v="NO CHILD"/>
    <m/>
  </r>
  <r>
    <x v="145"/>
    <x v="0"/>
    <x v="0"/>
    <x v="145"/>
    <x v="0"/>
    <n v="31"/>
    <n v="3"/>
    <n v="0"/>
    <n v="345763"/>
    <n v="18"/>
    <m/>
    <x v="1"/>
    <x v="0"/>
    <s v="YES"/>
    <s v="NO CHILD"/>
    <m/>
  </r>
  <r>
    <x v="146"/>
    <x v="0"/>
    <x v="2"/>
    <x v="146"/>
    <x v="0"/>
    <m/>
    <n v="0"/>
    <n v="0"/>
    <n v="17463"/>
    <n v="51.862499999999997"/>
    <s v="E46"/>
    <x v="1"/>
    <x v="4"/>
    <s v="NO"/>
    <s v="NO CHILD"/>
    <m/>
  </r>
  <r>
    <x v="147"/>
    <x v="0"/>
    <x v="0"/>
    <x v="147"/>
    <x v="0"/>
    <n v="22"/>
    <n v="0"/>
    <n v="0"/>
    <s v="SC/A4 23568"/>
    <n v="8.0500000000000007"/>
    <m/>
    <x v="1"/>
    <x v="0"/>
    <s v="NO"/>
    <s v="NO CHILD"/>
    <m/>
  </r>
  <r>
    <x v="148"/>
    <x v="0"/>
    <x v="2"/>
    <x v="148"/>
    <x v="0"/>
    <m/>
    <n v="0"/>
    <n v="0"/>
    <n v="113791"/>
    <n v="26.55"/>
    <m/>
    <x v="1"/>
    <x v="4"/>
    <s v="NO"/>
    <s v="NO CHILD"/>
    <m/>
  </r>
  <r>
    <x v="149"/>
    <x v="0"/>
    <x v="1"/>
    <x v="149"/>
    <x v="0"/>
    <n v="30"/>
    <n v="1"/>
    <n v="1"/>
    <n v="250651"/>
    <n v="26"/>
    <m/>
    <x v="1"/>
    <x v="0"/>
    <s v="YES"/>
    <s v="YES"/>
    <m/>
  </r>
  <r>
    <x v="150"/>
    <x v="1"/>
    <x v="2"/>
    <x v="150"/>
    <x v="1"/>
    <n v="23"/>
    <n v="0"/>
    <n v="1"/>
    <n v="11767"/>
    <n v="83.158299999999997"/>
    <s v="C54"/>
    <x v="2"/>
    <x v="0"/>
    <s v="NO"/>
    <s v="YES"/>
    <m/>
  </r>
  <r>
    <x v="151"/>
    <x v="0"/>
    <x v="0"/>
    <x v="151"/>
    <x v="0"/>
    <m/>
    <n v="0"/>
    <n v="0"/>
    <n v="349255"/>
    <n v="7.8958000000000004"/>
    <m/>
    <x v="2"/>
    <x v="4"/>
    <s v="NO"/>
    <s v="NO CHILD"/>
    <m/>
  </r>
  <r>
    <x v="152"/>
    <x v="0"/>
    <x v="0"/>
    <x v="152"/>
    <x v="0"/>
    <n v="60.5"/>
    <n v="0"/>
    <n v="0"/>
    <n v="3701"/>
    <m/>
    <m/>
    <x v="1"/>
    <x v="2"/>
    <s v="NO"/>
    <s v="NO CHILD"/>
    <m/>
  </r>
  <r>
    <x v="153"/>
    <x v="1"/>
    <x v="0"/>
    <x v="153"/>
    <x v="1"/>
    <n v="36"/>
    <n v="0"/>
    <n v="2"/>
    <n v="350405"/>
    <n v="12.183299999999999"/>
    <m/>
    <x v="1"/>
    <x v="0"/>
    <s v="NO"/>
    <s v="YES"/>
    <m/>
  </r>
  <r>
    <x v="154"/>
    <x v="0"/>
    <x v="0"/>
    <x v="154"/>
    <x v="0"/>
    <n v="13"/>
    <n v="4"/>
    <n v="2"/>
    <n v="347077"/>
    <n v="31.387499999999999"/>
    <m/>
    <x v="1"/>
    <x v="3"/>
    <s v="YES"/>
    <s v="YES"/>
    <m/>
  </r>
  <r>
    <x v="155"/>
    <x v="0"/>
    <x v="0"/>
    <x v="155"/>
    <x v="0"/>
    <n v="24"/>
    <n v="0"/>
    <n v="0"/>
    <s v="S.O./P.P. 752"/>
    <n v="7.55"/>
    <m/>
    <x v="1"/>
    <x v="0"/>
    <s v="NO"/>
    <s v="NO CHILD"/>
    <m/>
  </r>
  <r>
    <x v="156"/>
    <x v="1"/>
    <x v="2"/>
    <x v="156"/>
    <x v="1"/>
    <n v="29"/>
    <n v="0"/>
    <n v="0"/>
    <s v="PC 17483"/>
    <n v="221.7792"/>
    <s v="C97"/>
    <x v="1"/>
    <x v="0"/>
    <s v="NO"/>
    <s v="NO CHILD"/>
    <m/>
  </r>
  <r>
    <x v="157"/>
    <x v="1"/>
    <x v="0"/>
    <x v="157"/>
    <x v="1"/>
    <n v="23"/>
    <n v="0"/>
    <n v="0"/>
    <n v="347469"/>
    <n v="7.8541999999999996"/>
    <m/>
    <x v="1"/>
    <x v="0"/>
    <s v="NO"/>
    <s v="NO CHILD"/>
    <m/>
  </r>
  <r>
    <x v="158"/>
    <x v="0"/>
    <x v="2"/>
    <x v="158"/>
    <x v="0"/>
    <n v="42"/>
    <n v="0"/>
    <n v="0"/>
    <n v="110489"/>
    <n v="26.55"/>
    <s v="D22"/>
    <x v="1"/>
    <x v="1"/>
    <s v="NO"/>
    <s v="NO CHILD"/>
    <m/>
  </r>
  <r>
    <x v="159"/>
    <x v="1"/>
    <x v="0"/>
    <x v="159"/>
    <x v="1"/>
    <n v="26"/>
    <n v="0"/>
    <n v="2"/>
    <s v="SOTON/O.Q. 3101315"/>
    <n v="13.775"/>
    <m/>
    <x v="1"/>
    <x v="0"/>
    <s v="NO"/>
    <s v="YES"/>
    <m/>
  </r>
  <r>
    <x v="160"/>
    <x v="1"/>
    <x v="0"/>
    <x v="160"/>
    <x v="1"/>
    <m/>
    <n v="0"/>
    <n v="0"/>
    <n v="335432"/>
    <n v="7.7332999999999998"/>
    <m/>
    <x v="0"/>
    <x v="4"/>
    <s v="NO"/>
    <s v="NO CHILD"/>
    <m/>
  </r>
  <r>
    <x v="161"/>
    <x v="0"/>
    <x v="0"/>
    <x v="161"/>
    <x v="0"/>
    <n v="7"/>
    <n v="1"/>
    <n v="1"/>
    <n v="2650"/>
    <n v="15.245799999999999"/>
    <m/>
    <x v="2"/>
    <x v="3"/>
    <s v="YES"/>
    <s v="YES"/>
    <m/>
  </r>
  <r>
    <x v="162"/>
    <x v="1"/>
    <x v="1"/>
    <x v="162"/>
    <x v="1"/>
    <n v="26"/>
    <n v="0"/>
    <n v="0"/>
    <n v="220844"/>
    <n v="13.5"/>
    <m/>
    <x v="1"/>
    <x v="0"/>
    <s v="NO"/>
    <s v="NO CHILD"/>
    <m/>
  </r>
  <r>
    <x v="163"/>
    <x v="0"/>
    <x v="0"/>
    <x v="163"/>
    <x v="0"/>
    <m/>
    <n v="0"/>
    <n v="0"/>
    <n v="343271"/>
    <n v="7"/>
    <m/>
    <x v="1"/>
    <x v="4"/>
    <s v="NO"/>
    <s v="NO CHILD"/>
    <m/>
  </r>
  <r>
    <x v="164"/>
    <x v="0"/>
    <x v="1"/>
    <x v="164"/>
    <x v="0"/>
    <n v="41"/>
    <n v="0"/>
    <n v="0"/>
    <n v="237393"/>
    <n v="13"/>
    <m/>
    <x v="1"/>
    <x v="1"/>
    <s v="NO"/>
    <s v="NO CHILD"/>
    <m/>
  </r>
  <r>
    <x v="165"/>
    <x v="1"/>
    <x v="0"/>
    <x v="165"/>
    <x v="1"/>
    <n v="26"/>
    <n v="1"/>
    <n v="1"/>
    <n v="315153"/>
    <n v="22.024999999999999"/>
    <m/>
    <x v="1"/>
    <x v="0"/>
    <s v="YES"/>
    <s v="YES"/>
    <m/>
  </r>
  <r>
    <x v="166"/>
    <x v="0"/>
    <x v="2"/>
    <x v="166"/>
    <x v="0"/>
    <n v="48"/>
    <n v="0"/>
    <n v="0"/>
    <s v="PC 17591"/>
    <n v="50.495800000000003"/>
    <s v="B10"/>
    <x v="2"/>
    <x v="1"/>
    <s v="NO"/>
    <s v="NO CHILD"/>
    <m/>
  </r>
  <r>
    <x v="167"/>
    <x v="0"/>
    <x v="0"/>
    <x v="167"/>
    <x v="0"/>
    <n v="18"/>
    <n v="2"/>
    <n v="2"/>
    <s v="W./C. 6608"/>
    <n v="34.375"/>
    <m/>
    <x v="1"/>
    <x v="3"/>
    <s v="YES"/>
    <s v="YES"/>
    <m/>
  </r>
  <r>
    <x v="168"/>
    <x v="1"/>
    <x v="2"/>
    <x v="168"/>
    <x v="1"/>
    <m/>
    <n v="0"/>
    <n v="0"/>
    <n v="17770"/>
    <n v="27.720800000000001"/>
    <m/>
    <x v="2"/>
    <x v="4"/>
    <s v="NO"/>
    <s v="NO CHILD"/>
    <m/>
  </r>
  <r>
    <x v="169"/>
    <x v="1"/>
    <x v="0"/>
    <x v="169"/>
    <x v="1"/>
    <n v="22"/>
    <n v="0"/>
    <n v="0"/>
    <n v="7548"/>
    <n v="8.9625000000000004"/>
    <m/>
    <x v="1"/>
    <x v="0"/>
    <s v="NO"/>
    <s v="NO CHILD"/>
    <m/>
  </r>
  <r>
    <x v="170"/>
    <x v="0"/>
    <x v="0"/>
    <x v="170"/>
    <x v="0"/>
    <m/>
    <n v="0"/>
    <n v="0"/>
    <s v="S.O./P.P. 251"/>
    <n v="7.55"/>
    <m/>
    <x v="1"/>
    <x v="4"/>
    <s v="NO"/>
    <s v="NO CHILD"/>
    <m/>
  </r>
  <r>
    <x v="171"/>
    <x v="0"/>
    <x v="0"/>
    <x v="171"/>
    <x v="0"/>
    <n v="27"/>
    <n v="0"/>
    <n v="0"/>
    <n v="2670"/>
    <n v="7.2249999999999996"/>
    <m/>
    <x v="2"/>
    <x v="0"/>
    <s v="NO"/>
    <s v="NO CHILD"/>
    <m/>
  </r>
  <r>
    <x v="172"/>
    <x v="0"/>
    <x v="0"/>
    <x v="172"/>
    <x v="0"/>
    <n v="23"/>
    <n v="1"/>
    <n v="0"/>
    <n v="347072"/>
    <n v="13.9"/>
    <m/>
    <x v="1"/>
    <x v="0"/>
    <s v="YES"/>
    <s v="NO CHILD"/>
    <m/>
  </r>
  <r>
    <x v="173"/>
    <x v="0"/>
    <x v="0"/>
    <x v="173"/>
    <x v="0"/>
    <m/>
    <n v="0"/>
    <n v="0"/>
    <n v="2673"/>
    <n v="7.2291999999999996"/>
    <m/>
    <x v="2"/>
    <x v="4"/>
    <s v="NO"/>
    <s v="NO CHILD"/>
    <m/>
  </r>
  <r>
    <x v="174"/>
    <x v="0"/>
    <x v="0"/>
    <x v="174"/>
    <x v="0"/>
    <n v="40"/>
    <n v="1"/>
    <n v="5"/>
    <n v="347077"/>
    <n v="31.387499999999999"/>
    <m/>
    <x v="1"/>
    <x v="1"/>
    <s v="YES"/>
    <s v="YES"/>
    <m/>
  </r>
  <r>
    <x v="175"/>
    <x v="1"/>
    <x v="1"/>
    <x v="175"/>
    <x v="1"/>
    <n v="15"/>
    <n v="0"/>
    <n v="2"/>
    <n v="29750"/>
    <n v="39"/>
    <m/>
    <x v="1"/>
    <x v="3"/>
    <s v="NO"/>
    <s v="YES"/>
    <m/>
  </r>
  <r>
    <x v="176"/>
    <x v="1"/>
    <x v="1"/>
    <x v="176"/>
    <x v="1"/>
    <n v="20"/>
    <n v="0"/>
    <n v="0"/>
    <s v="C.A. 33112"/>
    <n v="36.75"/>
    <m/>
    <x v="1"/>
    <x v="0"/>
    <s v="NO"/>
    <s v="NO CHILD"/>
    <m/>
  </r>
  <r>
    <x v="177"/>
    <x v="0"/>
    <x v="2"/>
    <x v="177"/>
    <x v="0"/>
    <n v="54"/>
    <n v="1"/>
    <n v="0"/>
    <n v="11778"/>
    <n v="55.441699999999997"/>
    <s v="C116"/>
    <x v="2"/>
    <x v="1"/>
    <s v="YES"/>
    <s v="NO CHILD"/>
    <m/>
  </r>
  <r>
    <x v="178"/>
    <x v="1"/>
    <x v="1"/>
    <x v="178"/>
    <x v="1"/>
    <n v="36"/>
    <n v="0"/>
    <n v="3"/>
    <n v="230136"/>
    <n v="39"/>
    <s v="F4"/>
    <x v="1"/>
    <x v="0"/>
    <s v="NO"/>
    <s v="YES"/>
    <m/>
  </r>
  <r>
    <x v="179"/>
    <x v="1"/>
    <x v="2"/>
    <x v="179"/>
    <x v="1"/>
    <n v="64"/>
    <n v="0"/>
    <n v="2"/>
    <s v="PC 17756"/>
    <n v="83.158299999999997"/>
    <s v="E45"/>
    <x v="2"/>
    <x v="2"/>
    <s v="NO"/>
    <s v="YES"/>
    <m/>
  </r>
  <r>
    <x v="180"/>
    <x v="0"/>
    <x v="1"/>
    <x v="180"/>
    <x v="0"/>
    <n v="30"/>
    <n v="0"/>
    <n v="0"/>
    <n v="233478"/>
    <n v="13"/>
    <m/>
    <x v="1"/>
    <x v="0"/>
    <s v="NO"/>
    <s v="NO CHILD"/>
    <m/>
  </r>
  <r>
    <x v="181"/>
    <x v="0"/>
    <x v="2"/>
    <x v="181"/>
    <x v="0"/>
    <n v="37"/>
    <n v="1"/>
    <n v="1"/>
    <s v="PC 17756"/>
    <n v="83.158299999999997"/>
    <s v="E52"/>
    <x v="2"/>
    <x v="0"/>
    <s v="YES"/>
    <s v="YES"/>
    <m/>
  </r>
  <r>
    <x v="182"/>
    <x v="1"/>
    <x v="2"/>
    <x v="182"/>
    <x v="1"/>
    <n v="18"/>
    <n v="1"/>
    <n v="0"/>
    <n v="113773"/>
    <n v="53.1"/>
    <s v="D30"/>
    <x v="1"/>
    <x v="3"/>
    <s v="YES"/>
    <s v="NO CHILD"/>
    <m/>
  </r>
  <r>
    <x v="183"/>
    <x v="0"/>
    <x v="0"/>
    <x v="183"/>
    <x v="0"/>
    <m/>
    <n v="0"/>
    <n v="0"/>
    <n v="7935"/>
    <n v="7.75"/>
    <m/>
    <x v="0"/>
    <x v="4"/>
    <s v="NO"/>
    <s v="NO CHILD"/>
    <m/>
  </r>
  <r>
    <x v="184"/>
    <x v="1"/>
    <x v="2"/>
    <x v="184"/>
    <x v="1"/>
    <n v="27"/>
    <n v="1"/>
    <n v="1"/>
    <s v="PC 17558"/>
    <n v="247.52080000000001"/>
    <s v="B58 B60"/>
    <x v="2"/>
    <x v="0"/>
    <s v="YES"/>
    <s v="YES"/>
    <m/>
  </r>
  <r>
    <x v="185"/>
    <x v="0"/>
    <x v="1"/>
    <x v="185"/>
    <x v="0"/>
    <n v="40"/>
    <n v="0"/>
    <n v="0"/>
    <n v="239059"/>
    <n v="16"/>
    <m/>
    <x v="1"/>
    <x v="1"/>
    <s v="NO"/>
    <s v="NO CHILD"/>
    <m/>
  </r>
  <r>
    <x v="186"/>
    <x v="1"/>
    <x v="1"/>
    <x v="186"/>
    <x v="1"/>
    <n v="21"/>
    <n v="0"/>
    <n v="1"/>
    <s v="S.O./P.P. 2"/>
    <n v="21"/>
    <m/>
    <x v="1"/>
    <x v="0"/>
    <s v="NO"/>
    <s v="YES"/>
    <m/>
  </r>
  <r>
    <x v="187"/>
    <x v="0"/>
    <x v="0"/>
    <x v="187"/>
    <x v="0"/>
    <n v="17"/>
    <n v="2"/>
    <n v="0"/>
    <s v="A/4 48873"/>
    <n v="8.0500000000000007"/>
    <m/>
    <x v="1"/>
    <x v="3"/>
    <s v="YES"/>
    <s v="NO CHILD"/>
    <m/>
  </r>
  <r>
    <x v="188"/>
    <x v="1"/>
    <x v="0"/>
    <x v="188"/>
    <x v="1"/>
    <m/>
    <n v="8"/>
    <n v="2"/>
    <s v="CA. 2343"/>
    <n v="69.55"/>
    <m/>
    <x v="1"/>
    <x v="4"/>
    <s v="YES"/>
    <s v="YES"/>
    <m/>
  </r>
  <r>
    <x v="189"/>
    <x v="0"/>
    <x v="1"/>
    <x v="189"/>
    <x v="0"/>
    <n v="40"/>
    <n v="0"/>
    <n v="0"/>
    <n v="28221"/>
    <n v="13"/>
    <m/>
    <x v="1"/>
    <x v="1"/>
    <s v="NO"/>
    <s v="NO CHILD"/>
    <m/>
  </r>
  <r>
    <x v="190"/>
    <x v="0"/>
    <x v="1"/>
    <x v="190"/>
    <x v="0"/>
    <n v="34"/>
    <n v="1"/>
    <n v="0"/>
    <n v="226875"/>
    <n v="26"/>
    <m/>
    <x v="1"/>
    <x v="0"/>
    <s v="YES"/>
    <s v="NO CHILD"/>
    <m/>
  </r>
  <r>
    <x v="191"/>
    <x v="0"/>
    <x v="2"/>
    <x v="191"/>
    <x v="0"/>
    <m/>
    <n v="0"/>
    <n v="0"/>
    <n v="111163"/>
    <n v="26"/>
    <m/>
    <x v="1"/>
    <x v="4"/>
    <s v="NO"/>
    <s v="NO CHILD"/>
    <m/>
  </r>
  <r>
    <x v="192"/>
    <x v="0"/>
    <x v="0"/>
    <x v="192"/>
    <x v="0"/>
    <n v="11.5"/>
    <n v="1"/>
    <n v="1"/>
    <s v="A/5. 851"/>
    <n v="14.5"/>
    <m/>
    <x v="1"/>
    <x v="3"/>
    <s v="YES"/>
    <s v="YES"/>
    <m/>
  </r>
  <r>
    <x v="193"/>
    <x v="0"/>
    <x v="1"/>
    <x v="193"/>
    <x v="0"/>
    <n v="61"/>
    <n v="0"/>
    <n v="0"/>
    <n v="235509"/>
    <n v="12.35"/>
    <m/>
    <x v="0"/>
    <x v="2"/>
    <s v="NO"/>
    <s v="NO CHILD"/>
    <m/>
  </r>
  <r>
    <x v="194"/>
    <x v="0"/>
    <x v="1"/>
    <x v="194"/>
    <x v="0"/>
    <n v="8"/>
    <n v="0"/>
    <n v="2"/>
    <n v="28220"/>
    <n v="32.5"/>
    <m/>
    <x v="1"/>
    <x v="3"/>
    <s v="NO"/>
    <s v="YES"/>
    <m/>
  </r>
  <r>
    <x v="195"/>
    <x v="0"/>
    <x v="0"/>
    <x v="195"/>
    <x v="0"/>
    <n v="33"/>
    <n v="0"/>
    <n v="0"/>
    <n v="347465"/>
    <n v="7.8541999999999996"/>
    <m/>
    <x v="1"/>
    <x v="0"/>
    <s v="NO"/>
    <s v="NO CHILD"/>
    <m/>
  </r>
  <r>
    <x v="196"/>
    <x v="0"/>
    <x v="2"/>
    <x v="196"/>
    <x v="0"/>
    <n v="6"/>
    <n v="0"/>
    <n v="2"/>
    <n v="16966"/>
    <n v="134.5"/>
    <s v="E34"/>
    <x v="2"/>
    <x v="3"/>
    <s v="NO"/>
    <s v="YES"/>
    <m/>
  </r>
  <r>
    <x v="197"/>
    <x v="1"/>
    <x v="0"/>
    <x v="197"/>
    <x v="1"/>
    <n v="18"/>
    <n v="0"/>
    <n v="0"/>
    <n v="347066"/>
    <n v="7.7750000000000004"/>
    <m/>
    <x v="1"/>
    <x v="3"/>
    <s v="NO"/>
    <s v="NO CHILD"/>
    <m/>
  </r>
  <r>
    <x v="198"/>
    <x v="0"/>
    <x v="1"/>
    <x v="198"/>
    <x v="0"/>
    <n v="23"/>
    <n v="0"/>
    <n v="0"/>
    <s v="C.A. 31030"/>
    <n v="10.5"/>
    <m/>
    <x v="1"/>
    <x v="0"/>
    <s v="NO"/>
    <s v="NO CHILD"/>
    <m/>
  </r>
  <r>
    <x v="199"/>
    <x v="1"/>
    <x v="0"/>
    <x v="199"/>
    <x v="1"/>
    <m/>
    <n v="0"/>
    <n v="0"/>
    <n v="65305"/>
    <n v="8.1125000000000007"/>
    <m/>
    <x v="1"/>
    <x v="4"/>
    <s v="NO"/>
    <s v="NO CHILD"/>
    <m/>
  </r>
  <r>
    <x v="200"/>
    <x v="1"/>
    <x v="0"/>
    <x v="200"/>
    <x v="1"/>
    <m/>
    <n v="0"/>
    <n v="0"/>
    <n v="36568"/>
    <n v="15.5"/>
    <m/>
    <x v="0"/>
    <x v="4"/>
    <s v="NO"/>
    <s v="NO CHILD"/>
    <m/>
  </r>
  <r>
    <x v="201"/>
    <x v="0"/>
    <x v="0"/>
    <x v="201"/>
    <x v="0"/>
    <n v="0.33"/>
    <n v="0"/>
    <n v="2"/>
    <n v="347080"/>
    <n v="14.4"/>
    <m/>
    <x v="1"/>
    <x v="3"/>
    <s v="NO"/>
    <s v="YES"/>
    <m/>
  </r>
  <r>
    <x v="202"/>
    <x v="0"/>
    <x v="2"/>
    <x v="202"/>
    <x v="0"/>
    <n v="47"/>
    <n v="1"/>
    <n v="0"/>
    <s v="PC 17757"/>
    <n v="227.52500000000001"/>
    <s v="C62 C64"/>
    <x v="2"/>
    <x v="1"/>
    <s v="YES"/>
    <s v="NO CHILD"/>
    <m/>
  </r>
  <r>
    <x v="203"/>
    <x v="1"/>
    <x v="1"/>
    <x v="203"/>
    <x v="1"/>
    <n v="8"/>
    <n v="1"/>
    <n v="1"/>
    <n v="26360"/>
    <n v="26"/>
    <m/>
    <x v="1"/>
    <x v="3"/>
    <s v="YES"/>
    <s v="YES"/>
    <m/>
  </r>
  <r>
    <x v="204"/>
    <x v="0"/>
    <x v="1"/>
    <x v="204"/>
    <x v="0"/>
    <n v="25"/>
    <n v="0"/>
    <n v="0"/>
    <s v="C.A. 34050"/>
    <n v="10.5"/>
    <m/>
    <x v="1"/>
    <x v="0"/>
    <s v="NO"/>
    <s v="NO CHILD"/>
    <m/>
  </r>
  <r>
    <x v="205"/>
    <x v="0"/>
    <x v="2"/>
    <x v="205"/>
    <x v="0"/>
    <m/>
    <n v="0"/>
    <n v="0"/>
    <s v="F.C. 12998"/>
    <n v="25.741700000000002"/>
    <m/>
    <x v="2"/>
    <x v="4"/>
    <s v="NO"/>
    <s v="NO CHILD"/>
    <m/>
  </r>
  <r>
    <x v="206"/>
    <x v="1"/>
    <x v="0"/>
    <x v="206"/>
    <x v="1"/>
    <n v="35"/>
    <n v="0"/>
    <n v="0"/>
    <n v="9232"/>
    <n v="7.75"/>
    <m/>
    <x v="0"/>
    <x v="0"/>
    <s v="NO"/>
    <s v="NO CHILD"/>
    <m/>
  </r>
  <r>
    <x v="207"/>
    <x v="0"/>
    <x v="1"/>
    <x v="207"/>
    <x v="0"/>
    <n v="24"/>
    <n v="0"/>
    <n v="0"/>
    <n v="28034"/>
    <n v="10.5"/>
    <m/>
    <x v="1"/>
    <x v="0"/>
    <s v="NO"/>
    <s v="NO CHILD"/>
    <m/>
  </r>
  <r>
    <x v="208"/>
    <x v="1"/>
    <x v="2"/>
    <x v="208"/>
    <x v="1"/>
    <n v="33"/>
    <n v="0"/>
    <n v="0"/>
    <s v="PC 17613"/>
    <n v="27.720800000000001"/>
    <s v="A11"/>
    <x v="2"/>
    <x v="0"/>
    <s v="NO"/>
    <s v="NO CHILD"/>
    <m/>
  </r>
  <r>
    <x v="209"/>
    <x v="0"/>
    <x v="0"/>
    <x v="209"/>
    <x v="0"/>
    <n v="25"/>
    <n v="0"/>
    <n v="0"/>
    <n v="349250"/>
    <n v="7.8958000000000004"/>
    <m/>
    <x v="1"/>
    <x v="0"/>
    <s v="NO"/>
    <s v="NO CHILD"/>
    <m/>
  </r>
  <r>
    <x v="210"/>
    <x v="0"/>
    <x v="0"/>
    <x v="210"/>
    <x v="0"/>
    <n v="32"/>
    <n v="0"/>
    <n v="0"/>
    <s v="C 4001"/>
    <n v="22.524999999999999"/>
    <m/>
    <x v="1"/>
    <x v="0"/>
    <s v="NO"/>
    <s v="NO CHILD"/>
    <m/>
  </r>
  <r>
    <x v="211"/>
    <x v="0"/>
    <x v="0"/>
    <x v="211"/>
    <x v="0"/>
    <m/>
    <n v="0"/>
    <n v="0"/>
    <s v="SOTON/O.Q. 3101308"/>
    <n v="7.05"/>
    <m/>
    <x v="1"/>
    <x v="4"/>
    <s v="NO"/>
    <s v="NO CHILD"/>
    <m/>
  </r>
  <r>
    <x v="212"/>
    <x v="0"/>
    <x v="1"/>
    <x v="212"/>
    <x v="0"/>
    <n v="17"/>
    <n v="0"/>
    <n v="0"/>
    <s v="S.O.C. 14879"/>
    <n v="73.5"/>
    <m/>
    <x v="1"/>
    <x v="3"/>
    <s v="NO"/>
    <s v="NO CHILD"/>
    <m/>
  </r>
  <r>
    <x v="213"/>
    <x v="1"/>
    <x v="1"/>
    <x v="213"/>
    <x v="1"/>
    <n v="60"/>
    <n v="1"/>
    <n v="0"/>
    <n v="24065"/>
    <n v="26"/>
    <m/>
    <x v="1"/>
    <x v="2"/>
    <s v="YES"/>
    <s v="NO CHILD"/>
    <m/>
  </r>
  <r>
    <x v="214"/>
    <x v="1"/>
    <x v="0"/>
    <x v="214"/>
    <x v="1"/>
    <n v="38"/>
    <n v="4"/>
    <n v="2"/>
    <n v="347091"/>
    <n v="7.7750000000000004"/>
    <m/>
    <x v="1"/>
    <x v="0"/>
    <s v="YES"/>
    <s v="YES"/>
    <m/>
  </r>
  <r>
    <x v="215"/>
    <x v="0"/>
    <x v="2"/>
    <x v="215"/>
    <x v="0"/>
    <n v="42"/>
    <n v="0"/>
    <n v="0"/>
    <n v="113038"/>
    <n v="42.5"/>
    <s v="B11"/>
    <x v="1"/>
    <x v="1"/>
    <s v="NO"/>
    <s v="NO CHILD"/>
    <m/>
  </r>
  <r>
    <x v="216"/>
    <x v="1"/>
    <x v="0"/>
    <x v="216"/>
    <x v="1"/>
    <m/>
    <n v="0"/>
    <n v="0"/>
    <n v="330924"/>
    <n v="7.8792"/>
    <m/>
    <x v="0"/>
    <x v="4"/>
    <s v="NO"/>
    <s v="NO CHILD"/>
    <m/>
  </r>
  <r>
    <x v="217"/>
    <x v="0"/>
    <x v="2"/>
    <x v="217"/>
    <x v="0"/>
    <n v="57"/>
    <n v="1"/>
    <n v="1"/>
    <n v="36928"/>
    <n v="164.86670000000001"/>
    <m/>
    <x v="1"/>
    <x v="1"/>
    <s v="YES"/>
    <s v="YES"/>
    <m/>
  </r>
  <r>
    <x v="218"/>
    <x v="1"/>
    <x v="2"/>
    <x v="218"/>
    <x v="1"/>
    <n v="50"/>
    <n v="1"/>
    <n v="1"/>
    <n v="113503"/>
    <n v="211.5"/>
    <s v="C80"/>
    <x v="2"/>
    <x v="1"/>
    <s v="YES"/>
    <s v="YES"/>
    <m/>
  </r>
  <r>
    <x v="219"/>
    <x v="0"/>
    <x v="0"/>
    <x v="219"/>
    <x v="0"/>
    <m/>
    <n v="0"/>
    <n v="0"/>
    <n v="32302"/>
    <n v="8.0500000000000007"/>
    <m/>
    <x v="1"/>
    <x v="4"/>
    <s v="NO"/>
    <s v="NO CHILD"/>
    <m/>
  </r>
  <r>
    <x v="220"/>
    <x v="1"/>
    <x v="1"/>
    <x v="220"/>
    <x v="1"/>
    <n v="30"/>
    <n v="1"/>
    <n v="0"/>
    <s v="SC/PARIS 2148"/>
    <n v="13.8583"/>
    <m/>
    <x v="2"/>
    <x v="0"/>
    <s v="YES"/>
    <s v="NO CHILD"/>
    <m/>
  </r>
  <r>
    <x v="221"/>
    <x v="0"/>
    <x v="0"/>
    <x v="221"/>
    <x v="0"/>
    <n v="21"/>
    <n v="0"/>
    <n v="0"/>
    <n v="342684"/>
    <n v="8.0500000000000007"/>
    <m/>
    <x v="1"/>
    <x v="0"/>
    <s v="NO"/>
    <s v="NO CHILD"/>
    <m/>
  </r>
  <r>
    <x v="222"/>
    <x v="1"/>
    <x v="1"/>
    <x v="222"/>
    <x v="1"/>
    <n v="22"/>
    <n v="0"/>
    <n v="0"/>
    <s v="W./C. 14266"/>
    <n v="10.5"/>
    <s v="F33"/>
    <x v="1"/>
    <x v="0"/>
    <s v="NO"/>
    <s v="NO CHILD"/>
    <m/>
  </r>
  <r>
    <x v="223"/>
    <x v="0"/>
    <x v="0"/>
    <x v="223"/>
    <x v="0"/>
    <n v="21"/>
    <n v="0"/>
    <n v="0"/>
    <n v="350053"/>
    <n v="7.7957999999999998"/>
    <m/>
    <x v="1"/>
    <x v="0"/>
    <s v="NO"/>
    <s v="NO CHILD"/>
    <m/>
  </r>
  <r>
    <x v="224"/>
    <x v="1"/>
    <x v="2"/>
    <x v="224"/>
    <x v="1"/>
    <n v="53"/>
    <n v="0"/>
    <n v="0"/>
    <s v="PC 17606"/>
    <n v="27.445799999999998"/>
    <m/>
    <x v="2"/>
    <x v="1"/>
    <s v="NO"/>
    <s v="NO CHILD"/>
    <m/>
  </r>
  <r>
    <x v="225"/>
    <x v="1"/>
    <x v="0"/>
    <x v="225"/>
    <x v="1"/>
    <m/>
    <n v="0"/>
    <n v="2"/>
    <n v="2661"/>
    <n v="15.245799999999999"/>
    <m/>
    <x v="2"/>
    <x v="4"/>
    <s v="NO"/>
    <s v="YES"/>
    <m/>
  </r>
  <r>
    <x v="226"/>
    <x v="0"/>
    <x v="0"/>
    <x v="226"/>
    <x v="0"/>
    <n v="23"/>
    <n v="0"/>
    <n v="0"/>
    <n v="350054"/>
    <n v="7.7957999999999998"/>
    <m/>
    <x v="1"/>
    <x v="0"/>
    <s v="NO"/>
    <s v="NO CHILD"/>
    <m/>
  </r>
  <r>
    <x v="227"/>
    <x v="1"/>
    <x v="0"/>
    <x v="227"/>
    <x v="1"/>
    <m/>
    <n v="0"/>
    <n v="0"/>
    <n v="370368"/>
    <n v="7.75"/>
    <m/>
    <x v="0"/>
    <x v="4"/>
    <s v="NO"/>
    <s v="NO CHILD"/>
    <m/>
  </r>
  <r>
    <x v="228"/>
    <x v="0"/>
    <x v="0"/>
    <x v="228"/>
    <x v="0"/>
    <n v="40.5"/>
    <n v="0"/>
    <n v="0"/>
    <s v="C.A. 6212"/>
    <n v="15.1"/>
    <m/>
    <x v="1"/>
    <x v="1"/>
    <s v="NO"/>
    <s v="NO CHILD"/>
    <m/>
  </r>
  <r>
    <x v="229"/>
    <x v="0"/>
    <x v="1"/>
    <x v="229"/>
    <x v="0"/>
    <n v="36"/>
    <n v="0"/>
    <n v="0"/>
    <n v="242963"/>
    <n v="13"/>
    <m/>
    <x v="1"/>
    <x v="0"/>
    <s v="NO"/>
    <s v="NO CHILD"/>
    <m/>
  </r>
  <r>
    <x v="230"/>
    <x v="0"/>
    <x v="1"/>
    <x v="230"/>
    <x v="0"/>
    <n v="14"/>
    <n v="0"/>
    <n v="0"/>
    <n v="220845"/>
    <n v="65"/>
    <m/>
    <x v="1"/>
    <x v="3"/>
    <s v="NO"/>
    <s v="NO CHILD"/>
    <m/>
  </r>
  <r>
    <x v="231"/>
    <x v="1"/>
    <x v="2"/>
    <x v="231"/>
    <x v="1"/>
    <n v="21"/>
    <n v="0"/>
    <n v="0"/>
    <n v="113795"/>
    <n v="26.55"/>
    <m/>
    <x v="1"/>
    <x v="0"/>
    <s v="NO"/>
    <s v="NO CHILD"/>
    <m/>
  </r>
  <r>
    <x v="232"/>
    <x v="0"/>
    <x v="0"/>
    <x v="232"/>
    <x v="0"/>
    <n v="21"/>
    <n v="1"/>
    <n v="0"/>
    <n v="3101266"/>
    <n v="6.4958"/>
    <m/>
    <x v="1"/>
    <x v="0"/>
    <s v="YES"/>
    <s v="NO CHILD"/>
    <m/>
  </r>
  <r>
    <x v="233"/>
    <x v="0"/>
    <x v="0"/>
    <x v="233"/>
    <x v="0"/>
    <m/>
    <n v="0"/>
    <n v="0"/>
    <n v="330971"/>
    <n v="7.8792"/>
    <m/>
    <x v="0"/>
    <x v="4"/>
    <s v="NO"/>
    <s v="NO CHILD"/>
    <m/>
  </r>
  <r>
    <x v="234"/>
    <x v="0"/>
    <x v="2"/>
    <x v="234"/>
    <x v="0"/>
    <n v="39"/>
    <n v="1"/>
    <n v="0"/>
    <s v="PC 17599"/>
    <n v="71.283299999999997"/>
    <s v="C85"/>
    <x v="2"/>
    <x v="0"/>
    <s v="YES"/>
    <s v="NO CHILD"/>
    <m/>
  </r>
  <r>
    <x v="235"/>
    <x v="0"/>
    <x v="0"/>
    <x v="235"/>
    <x v="0"/>
    <n v="20"/>
    <n v="0"/>
    <n v="0"/>
    <n v="350416"/>
    <n v="7.8541999999999996"/>
    <m/>
    <x v="1"/>
    <x v="0"/>
    <s v="NO"/>
    <s v="NO CHILD"/>
    <m/>
  </r>
  <r>
    <x v="236"/>
    <x v="0"/>
    <x v="2"/>
    <x v="236"/>
    <x v="0"/>
    <n v="64"/>
    <n v="1"/>
    <n v="0"/>
    <n v="110813"/>
    <n v="75.25"/>
    <s v="D37"/>
    <x v="2"/>
    <x v="2"/>
    <s v="YES"/>
    <s v="NO CHILD"/>
    <m/>
  </r>
  <r>
    <x v="237"/>
    <x v="0"/>
    <x v="0"/>
    <x v="237"/>
    <x v="0"/>
    <n v="20"/>
    <n v="0"/>
    <n v="0"/>
    <n v="2679"/>
    <n v="7.2249999999999996"/>
    <m/>
    <x v="2"/>
    <x v="0"/>
    <s v="NO"/>
    <s v="NO CHILD"/>
    <m/>
  </r>
  <r>
    <x v="238"/>
    <x v="1"/>
    <x v="1"/>
    <x v="238"/>
    <x v="1"/>
    <n v="18"/>
    <n v="1"/>
    <n v="1"/>
    <n v="250650"/>
    <n v="13"/>
    <m/>
    <x v="1"/>
    <x v="3"/>
    <s v="YES"/>
    <s v="YES"/>
    <m/>
  </r>
  <r>
    <x v="239"/>
    <x v="1"/>
    <x v="2"/>
    <x v="239"/>
    <x v="1"/>
    <n v="48"/>
    <n v="1"/>
    <n v="0"/>
    <s v="PC 17761"/>
    <n v="106.425"/>
    <s v="C86"/>
    <x v="2"/>
    <x v="1"/>
    <s v="YES"/>
    <s v="NO CHILD"/>
    <m/>
  </r>
  <r>
    <x v="240"/>
    <x v="1"/>
    <x v="2"/>
    <x v="240"/>
    <x v="1"/>
    <n v="55"/>
    <n v="0"/>
    <n v="0"/>
    <n v="112377"/>
    <n v="27.720800000000001"/>
    <m/>
    <x v="2"/>
    <x v="1"/>
    <s v="NO"/>
    <s v="NO CHILD"/>
    <m/>
  </r>
  <r>
    <x v="241"/>
    <x v="1"/>
    <x v="1"/>
    <x v="241"/>
    <x v="1"/>
    <n v="45"/>
    <n v="0"/>
    <n v="2"/>
    <n v="237789"/>
    <n v="30"/>
    <m/>
    <x v="1"/>
    <x v="1"/>
    <s v="NO"/>
    <s v="YES"/>
    <m/>
  </r>
  <r>
    <x v="242"/>
    <x v="0"/>
    <x v="2"/>
    <x v="242"/>
    <x v="0"/>
    <n v="45"/>
    <n v="1"/>
    <n v="1"/>
    <n v="16966"/>
    <n v="134.5"/>
    <s v="E34"/>
    <x v="2"/>
    <x v="1"/>
    <s v="YES"/>
    <s v="YES"/>
    <m/>
  </r>
  <r>
    <x v="243"/>
    <x v="0"/>
    <x v="0"/>
    <x v="243"/>
    <x v="0"/>
    <m/>
    <n v="0"/>
    <n v="0"/>
    <n v="3470"/>
    <n v="7.8875000000000002"/>
    <m/>
    <x v="1"/>
    <x v="4"/>
    <s v="NO"/>
    <s v="NO CHILD"/>
    <m/>
  </r>
  <r>
    <x v="244"/>
    <x v="0"/>
    <x v="0"/>
    <x v="244"/>
    <x v="0"/>
    <m/>
    <n v="1"/>
    <n v="2"/>
    <s v="W./C. 6607"/>
    <n v="23.45"/>
    <m/>
    <x v="1"/>
    <x v="4"/>
    <s v="YES"/>
    <s v="YES"/>
    <m/>
  </r>
  <r>
    <x v="245"/>
    <x v="0"/>
    <x v="2"/>
    <x v="245"/>
    <x v="0"/>
    <n v="41"/>
    <n v="1"/>
    <n v="0"/>
    <n v="17464"/>
    <n v="51.862499999999997"/>
    <s v="D21"/>
    <x v="1"/>
    <x v="1"/>
    <s v="YES"/>
    <s v="NO CHILD"/>
    <m/>
  </r>
  <r>
    <x v="246"/>
    <x v="1"/>
    <x v="1"/>
    <x v="246"/>
    <x v="1"/>
    <n v="22"/>
    <n v="0"/>
    <n v="0"/>
    <s v="F.C.C. 13534"/>
    <n v="21"/>
    <m/>
    <x v="1"/>
    <x v="0"/>
    <s v="NO"/>
    <s v="NO CHILD"/>
    <m/>
  </r>
  <r>
    <x v="247"/>
    <x v="0"/>
    <x v="1"/>
    <x v="247"/>
    <x v="0"/>
    <n v="42"/>
    <n v="1"/>
    <n v="1"/>
    <n v="28220"/>
    <n v="32.5"/>
    <m/>
    <x v="1"/>
    <x v="1"/>
    <s v="YES"/>
    <s v="YES"/>
    <m/>
  </r>
  <r>
    <x v="248"/>
    <x v="1"/>
    <x v="1"/>
    <x v="248"/>
    <x v="1"/>
    <n v="29"/>
    <n v="1"/>
    <n v="0"/>
    <n v="26707"/>
    <n v="26"/>
    <m/>
    <x v="1"/>
    <x v="0"/>
    <s v="YES"/>
    <s v="NO CHILD"/>
    <m/>
  </r>
  <r>
    <x v="249"/>
    <x v="1"/>
    <x v="0"/>
    <x v="249"/>
    <x v="1"/>
    <m/>
    <n v="1"/>
    <n v="0"/>
    <n v="2660"/>
    <n v="14.4542"/>
    <m/>
    <x v="2"/>
    <x v="4"/>
    <s v="YES"/>
    <s v="NO CHILD"/>
    <m/>
  </r>
  <r>
    <x v="250"/>
    <x v="1"/>
    <x v="1"/>
    <x v="250"/>
    <x v="1"/>
    <n v="0.92"/>
    <n v="1"/>
    <n v="2"/>
    <s v="C.A. 34651"/>
    <n v="27.75"/>
    <m/>
    <x v="1"/>
    <x v="3"/>
    <s v="YES"/>
    <s v="YES"/>
    <m/>
  </r>
  <r>
    <x v="251"/>
    <x v="0"/>
    <x v="0"/>
    <x v="251"/>
    <x v="0"/>
    <n v="20"/>
    <n v="0"/>
    <n v="0"/>
    <s v="SOTON/O2 3101284"/>
    <n v="7.9249999999999998"/>
    <m/>
    <x v="1"/>
    <x v="0"/>
    <s v="NO"/>
    <s v="NO CHILD"/>
    <m/>
  </r>
  <r>
    <x v="252"/>
    <x v="0"/>
    <x v="2"/>
    <x v="252"/>
    <x v="0"/>
    <n v="27"/>
    <n v="1"/>
    <n v="0"/>
    <n v="13508"/>
    <n v="136.7792"/>
    <s v="C89"/>
    <x v="2"/>
    <x v="0"/>
    <s v="YES"/>
    <s v="NO CHILD"/>
    <m/>
  </r>
  <r>
    <x v="253"/>
    <x v="0"/>
    <x v="0"/>
    <x v="253"/>
    <x v="0"/>
    <n v="24"/>
    <n v="0"/>
    <n v="0"/>
    <n v="7266"/>
    <n v="9.3249999999999993"/>
    <m/>
    <x v="1"/>
    <x v="0"/>
    <s v="NO"/>
    <s v="NO CHILD"/>
    <m/>
  </r>
  <r>
    <x v="254"/>
    <x v="0"/>
    <x v="0"/>
    <x v="254"/>
    <x v="0"/>
    <n v="32.5"/>
    <n v="0"/>
    <n v="0"/>
    <n v="345775"/>
    <n v="9.5"/>
    <m/>
    <x v="1"/>
    <x v="0"/>
    <s v="NO"/>
    <s v="NO CHILD"/>
    <m/>
  </r>
  <r>
    <x v="255"/>
    <x v="0"/>
    <x v="0"/>
    <x v="255"/>
    <x v="0"/>
    <m/>
    <n v="0"/>
    <n v="0"/>
    <s v="C.A. 42795"/>
    <n v="7.55"/>
    <m/>
    <x v="1"/>
    <x v="4"/>
    <s v="NO"/>
    <s v="NO CHILD"/>
    <m/>
  </r>
  <r>
    <x v="256"/>
    <x v="0"/>
    <x v="0"/>
    <x v="256"/>
    <x v="0"/>
    <m/>
    <n v="0"/>
    <n v="0"/>
    <s v="AQ/4 3130"/>
    <n v="7.75"/>
    <m/>
    <x v="0"/>
    <x v="4"/>
    <s v="NO"/>
    <s v="NO CHILD"/>
    <m/>
  </r>
  <r>
    <x v="257"/>
    <x v="0"/>
    <x v="0"/>
    <x v="257"/>
    <x v="0"/>
    <n v="28"/>
    <n v="0"/>
    <n v="0"/>
    <n v="363611"/>
    <n v="8.0500000000000007"/>
    <m/>
    <x v="1"/>
    <x v="0"/>
    <s v="NO"/>
    <s v="NO CHILD"/>
    <m/>
  </r>
  <r>
    <x v="258"/>
    <x v="1"/>
    <x v="1"/>
    <x v="258"/>
    <x v="1"/>
    <n v="19"/>
    <n v="0"/>
    <n v="0"/>
    <n v="28404"/>
    <n v="13"/>
    <m/>
    <x v="1"/>
    <x v="3"/>
    <s v="NO"/>
    <s v="NO CHILD"/>
    <m/>
  </r>
  <r>
    <x v="259"/>
    <x v="0"/>
    <x v="0"/>
    <x v="259"/>
    <x v="0"/>
    <n v="21"/>
    <n v="0"/>
    <n v="0"/>
    <n v="345501"/>
    <n v="7.7750000000000004"/>
    <m/>
    <x v="1"/>
    <x v="0"/>
    <s v="NO"/>
    <s v="NO CHILD"/>
    <m/>
  </r>
  <r>
    <x v="260"/>
    <x v="0"/>
    <x v="0"/>
    <x v="260"/>
    <x v="0"/>
    <n v="36.5"/>
    <n v="1"/>
    <n v="0"/>
    <n v="345572"/>
    <n v="17.399999999999999"/>
    <m/>
    <x v="1"/>
    <x v="0"/>
    <s v="YES"/>
    <s v="NO CHILD"/>
    <m/>
  </r>
  <r>
    <x v="261"/>
    <x v="0"/>
    <x v="0"/>
    <x v="261"/>
    <x v="0"/>
    <n v="21"/>
    <n v="0"/>
    <n v="0"/>
    <n v="350410"/>
    <n v="7.8541999999999996"/>
    <m/>
    <x v="1"/>
    <x v="0"/>
    <s v="NO"/>
    <s v="NO CHILD"/>
    <m/>
  </r>
  <r>
    <x v="262"/>
    <x v="1"/>
    <x v="1"/>
    <x v="262"/>
    <x v="1"/>
    <n v="29"/>
    <n v="0"/>
    <n v="2"/>
    <n v="29103"/>
    <n v="23"/>
    <m/>
    <x v="1"/>
    <x v="0"/>
    <s v="NO"/>
    <s v="YES"/>
    <m/>
  </r>
  <r>
    <x v="263"/>
    <x v="1"/>
    <x v="0"/>
    <x v="263"/>
    <x v="1"/>
    <n v="1"/>
    <n v="1"/>
    <n v="1"/>
    <n v="350405"/>
    <n v="12.183299999999999"/>
    <m/>
    <x v="1"/>
    <x v="3"/>
    <s v="YES"/>
    <s v="YES"/>
    <m/>
  </r>
  <r>
    <x v="264"/>
    <x v="0"/>
    <x v="1"/>
    <x v="264"/>
    <x v="0"/>
    <n v="30"/>
    <n v="0"/>
    <n v="0"/>
    <s v="C.A. 34644"/>
    <n v="12.737500000000001"/>
    <m/>
    <x v="2"/>
    <x v="0"/>
    <s v="NO"/>
    <s v="NO CHILD"/>
    <m/>
  </r>
  <r>
    <x v="265"/>
    <x v="0"/>
    <x v="0"/>
    <x v="265"/>
    <x v="0"/>
    <m/>
    <n v="0"/>
    <n v="0"/>
    <n v="349235"/>
    <n v="7.8958000000000004"/>
    <m/>
    <x v="1"/>
    <x v="4"/>
    <s v="NO"/>
    <s v="NO CHILD"/>
    <m/>
  </r>
  <r>
    <x v="266"/>
    <x v="0"/>
    <x v="2"/>
    <x v="266"/>
    <x v="0"/>
    <m/>
    <n v="0"/>
    <n v="0"/>
    <n v="112051"/>
    <n v="0"/>
    <m/>
    <x v="1"/>
    <x v="4"/>
    <s v="NO"/>
    <s v="NO CHILD"/>
    <m/>
  </r>
  <r>
    <x v="267"/>
    <x v="0"/>
    <x v="0"/>
    <x v="267"/>
    <x v="0"/>
    <m/>
    <n v="0"/>
    <n v="0"/>
    <s v="C.A. 49867"/>
    <n v="7.55"/>
    <m/>
    <x v="1"/>
    <x v="4"/>
    <s v="NO"/>
    <s v="NO CHILD"/>
    <m/>
  </r>
  <r>
    <x v="268"/>
    <x v="1"/>
    <x v="0"/>
    <x v="268"/>
    <x v="1"/>
    <m/>
    <n v="0"/>
    <n v="0"/>
    <s v="A. 2. 39186"/>
    <n v="8.0500000000000007"/>
    <m/>
    <x v="1"/>
    <x v="4"/>
    <s v="NO"/>
    <s v="NO CHILD"/>
    <m/>
  </r>
  <r>
    <x v="269"/>
    <x v="0"/>
    <x v="0"/>
    <x v="269"/>
    <x v="0"/>
    <n v="17"/>
    <n v="0"/>
    <n v="0"/>
    <n v="315095"/>
    <n v="8.6624999999999996"/>
    <m/>
    <x v="1"/>
    <x v="3"/>
    <s v="NO"/>
    <s v="NO CHILD"/>
    <m/>
  </r>
  <r>
    <x v="270"/>
    <x v="0"/>
    <x v="2"/>
    <x v="270"/>
    <x v="0"/>
    <n v="46"/>
    <n v="0"/>
    <n v="0"/>
    <n v="13050"/>
    <n v="75.241699999999994"/>
    <s v="C6"/>
    <x v="2"/>
    <x v="1"/>
    <s v="NO"/>
    <s v="NO CHILD"/>
    <m/>
  </r>
  <r>
    <x v="271"/>
    <x v="0"/>
    <x v="0"/>
    <x v="271"/>
    <x v="0"/>
    <m/>
    <n v="0"/>
    <n v="0"/>
    <n v="368573"/>
    <n v="7.75"/>
    <m/>
    <x v="0"/>
    <x v="4"/>
    <s v="NO"/>
    <s v="NO CHILD"/>
    <m/>
  </r>
  <r>
    <x v="272"/>
    <x v="1"/>
    <x v="2"/>
    <x v="272"/>
    <x v="1"/>
    <n v="26"/>
    <n v="1"/>
    <n v="0"/>
    <n v="13508"/>
    <n v="136.7792"/>
    <s v="C89"/>
    <x v="2"/>
    <x v="0"/>
    <s v="YES"/>
    <s v="NO CHILD"/>
    <m/>
  </r>
  <r>
    <x v="273"/>
    <x v="1"/>
    <x v="0"/>
    <x v="273"/>
    <x v="1"/>
    <m/>
    <n v="1"/>
    <n v="0"/>
    <n v="370371"/>
    <n v="15.5"/>
    <m/>
    <x v="0"/>
    <x v="4"/>
    <s v="YES"/>
    <s v="NO CHILD"/>
    <m/>
  </r>
  <r>
    <x v="274"/>
    <x v="0"/>
    <x v="0"/>
    <x v="274"/>
    <x v="0"/>
    <m/>
    <n v="0"/>
    <n v="0"/>
    <n v="2676"/>
    <n v="7.2249999999999996"/>
    <m/>
    <x v="2"/>
    <x v="4"/>
    <s v="NO"/>
    <s v="NO CHILD"/>
    <m/>
  </r>
  <r>
    <x v="275"/>
    <x v="1"/>
    <x v="1"/>
    <x v="275"/>
    <x v="1"/>
    <n v="20"/>
    <n v="1"/>
    <n v="0"/>
    <n v="236853"/>
    <n v="26"/>
    <m/>
    <x v="1"/>
    <x v="0"/>
    <s v="YES"/>
    <s v="NO CHILD"/>
    <m/>
  </r>
  <r>
    <x v="276"/>
    <x v="0"/>
    <x v="1"/>
    <x v="276"/>
    <x v="0"/>
    <n v="28"/>
    <n v="0"/>
    <n v="0"/>
    <s v="SC 14888"/>
    <n v="10.5"/>
    <m/>
    <x v="1"/>
    <x v="0"/>
    <s v="NO"/>
    <s v="NO CHILD"/>
    <m/>
  </r>
  <r>
    <x v="277"/>
    <x v="0"/>
    <x v="1"/>
    <x v="277"/>
    <x v="0"/>
    <n v="40"/>
    <n v="1"/>
    <n v="0"/>
    <n v="2926"/>
    <n v="26"/>
    <m/>
    <x v="1"/>
    <x v="1"/>
    <s v="YES"/>
    <s v="NO CHILD"/>
    <m/>
  </r>
  <r>
    <x v="278"/>
    <x v="0"/>
    <x v="1"/>
    <x v="278"/>
    <x v="0"/>
    <n v="30"/>
    <n v="1"/>
    <n v="0"/>
    <s v="CA 31352"/>
    <n v="21"/>
    <m/>
    <x v="1"/>
    <x v="0"/>
    <s v="YES"/>
    <s v="NO CHILD"/>
    <m/>
  </r>
  <r>
    <x v="279"/>
    <x v="0"/>
    <x v="1"/>
    <x v="279"/>
    <x v="0"/>
    <n v="22"/>
    <n v="0"/>
    <n v="0"/>
    <s v="W./C. 14260"/>
    <n v="10.5"/>
    <m/>
    <x v="1"/>
    <x v="0"/>
    <s v="NO"/>
    <s v="NO CHILD"/>
    <m/>
  </r>
  <r>
    <x v="280"/>
    <x v="1"/>
    <x v="0"/>
    <x v="280"/>
    <x v="1"/>
    <n v="23"/>
    <n v="0"/>
    <n v="0"/>
    <n v="315085"/>
    <n v="8.6624999999999996"/>
    <m/>
    <x v="1"/>
    <x v="0"/>
    <s v="NO"/>
    <s v="NO CHILD"/>
    <m/>
  </r>
  <r>
    <x v="281"/>
    <x v="0"/>
    <x v="0"/>
    <x v="281"/>
    <x v="0"/>
    <n v="0.75"/>
    <n v="1"/>
    <n v="1"/>
    <s v="SOTON/O.Q. 3101315"/>
    <n v="13.775"/>
    <m/>
    <x v="1"/>
    <x v="3"/>
    <s v="YES"/>
    <s v="YES"/>
    <m/>
  </r>
  <r>
    <x v="282"/>
    <x v="1"/>
    <x v="0"/>
    <x v="282"/>
    <x v="1"/>
    <m/>
    <n v="0"/>
    <n v="0"/>
    <n v="364859"/>
    <n v="7.75"/>
    <m/>
    <x v="0"/>
    <x v="4"/>
    <s v="NO"/>
    <s v="NO CHILD"/>
    <m/>
  </r>
  <r>
    <x v="283"/>
    <x v="1"/>
    <x v="0"/>
    <x v="283"/>
    <x v="1"/>
    <n v="9"/>
    <n v="1"/>
    <n v="1"/>
    <n v="2650"/>
    <n v="15.245799999999999"/>
    <m/>
    <x v="2"/>
    <x v="3"/>
    <s v="YES"/>
    <s v="YES"/>
    <m/>
  </r>
  <r>
    <x v="284"/>
    <x v="1"/>
    <x v="0"/>
    <x v="284"/>
    <x v="1"/>
    <n v="2"/>
    <n v="1"/>
    <n v="1"/>
    <n v="370129"/>
    <n v="20.212499999999999"/>
    <m/>
    <x v="1"/>
    <x v="3"/>
    <s v="YES"/>
    <s v="YES"/>
    <m/>
  </r>
  <r>
    <x v="285"/>
    <x v="0"/>
    <x v="0"/>
    <x v="285"/>
    <x v="0"/>
    <n v="36"/>
    <n v="0"/>
    <n v="0"/>
    <s v="A/5 21175"/>
    <n v="7.25"/>
    <m/>
    <x v="1"/>
    <x v="0"/>
    <s v="NO"/>
    <s v="NO CHILD"/>
    <m/>
  </r>
  <r>
    <x v="286"/>
    <x v="0"/>
    <x v="0"/>
    <x v="286"/>
    <x v="0"/>
    <m/>
    <n v="0"/>
    <n v="0"/>
    <s v="SOTON/O.Q. 3101314"/>
    <n v="7.25"/>
    <m/>
    <x v="1"/>
    <x v="4"/>
    <s v="NO"/>
    <s v="NO CHILD"/>
    <m/>
  </r>
  <r>
    <x v="287"/>
    <x v="0"/>
    <x v="2"/>
    <x v="287"/>
    <x v="0"/>
    <n v="24"/>
    <n v="1"/>
    <n v="0"/>
    <n v="21228"/>
    <n v="82.2667"/>
    <s v="B45"/>
    <x v="1"/>
    <x v="0"/>
    <s v="YES"/>
    <s v="NO CHILD"/>
    <m/>
  </r>
  <r>
    <x v="288"/>
    <x v="0"/>
    <x v="0"/>
    <x v="288"/>
    <x v="0"/>
    <m/>
    <n v="0"/>
    <n v="0"/>
    <n v="2655"/>
    <n v="7.2291999999999996"/>
    <s v="F E46"/>
    <x v="2"/>
    <x v="4"/>
    <s v="NO"/>
    <s v="NO CHILD"/>
    <m/>
  </r>
  <r>
    <x v="289"/>
    <x v="0"/>
    <x v="0"/>
    <x v="289"/>
    <x v="0"/>
    <m/>
    <n v="0"/>
    <n v="0"/>
    <s v="A/5 1478"/>
    <n v="8.0500000000000007"/>
    <m/>
    <x v="1"/>
    <x v="4"/>
    <s v="NO"/>
    <s v="NO CHILD"/>
    <m/>
  </r>
  <r>
    <x v="290"/>
    <x v="0"/>
    <x v="2"/>
    <x v="290"/>
    <x v="0"/>
    <m/>
    <n v="0"/>
    <n v="0"/>
    <s v="PC 17607"/>
    <n v="39.6"/>
    <m/>
    <x v="1"/>
    <x v="4"/>
    <s v="NO"/>
    <s v="NO CHILD"/>
    <m/>
  </r>
  <r>
    <x v="291"/>
    <x v="1"/>
    <x v="0"/>
    <x v="291"/>
    <x v="1"/>
    <n v="30"/>
    <n v="0"/>
    <n v="0"/>
    <n v="382650"/>
    <n v="6.95"/>
    <m/>
    <x v="0"/>
    <x v="0"/>
    <s v="NO"/>
    <s v="NO CHILD"/>
    <m/>
  </r>
  <r>
    <x v="292"/>
    <x v="0"/>
    <x v="0"/>
    <x v="292"/>
    <x v="0"/>
    <m/>
    <n v="0"/>
    <n v="0"/>
    <n v="2652"/>
    <n v="7.2291999999999996"/>
    <m/>
    <x v="2"/>
    <x v="4"/>
    <s v="NO"/>
    <s v="NO CHILD"/>
    <m/>
  </r>
  <r>
    <x v="293"/>
    <x v="0"/>
    <x v="2"/>
    <x v="293"/>
    <x v="0"/>
    <n v="53"/>
    <n v="1"/>
    <n v="1"/>
    <n v="33638"/>
    <n v="81.8583"/>
    <s v="A34"/>
    <x v="1"/>
    <x v="1"/>
    <s v="YES"/>
    <s v="YES"/>
    <m/>
  </r>
  <r>
    <x v="294"/>
    <x v="0"/>
    <x v="0"/>
    <x v="294"/>
    <x v="0"/>
    <n v="36"/>
    <n v="0"/>
    <n v="0"/>
    <n v="345771"/>
    <n v="9.5"/>
    <m/>
    <x v="1"/>
    <x v="0"/>
    <s v="NO"/>
    <s v="NO CHILD"/>
    <m/>
  </r>
  <r>
    <x v="295"/>
    <x v="0"/>
    <x v="0"/>
    <x v="295"/>
    <x v="0"/>
    <n v="26"/>
    <n v="0"/>
    <n v="0"/>
    <n v="349202"/>
    <n v="7.8958000000000004"/>
    <m/>
    <x v="1"/>
    <x v="0"/>
    <s v="NO"/>
    <s v="NO CHILD"/>
    <m/>
  </r>
  <r>
    <x v="296"/>
    <x v="1"/>
    <x v="1"/>
    <x v="296"/>
    <x v="1"/>
    <n v="1"/>
    <n v="1"/>
    <n v="2"/>
    <s v="SC/Paris 2123"/>
    <n v="41.5792"/>
    <m/>
    <x v="2"/>
    <x v="3"/>
    <s v="YES"/>
    <s v="YES"/>
    <m/>
  </r>
  <r>
    <x v="297"/>
    <x v="0"/>
    <x v="0"/>
    <x v="297"/>
    <x v="0"/>
    <m/>
    <n v="2"/>
    <n v="0"/>
    <n v="2662"/>
    <n v="21.679200000000002"/>
    <m/>
    <x v="2"/>
    <x v="4"/>
    <s v="YES"/>
    <s v="NO CHILD"/>
    <m/>
  </r>
  <r>
    <x v="298"/>
    <x v="0"/>
    <x v="2"/>
    <x v="298"/>
    <x v="0"/>
    <n v="30"/>
    <n v="0"/>
    <n v="0"/>
    <n v="113801"/>
    <n v="45.5"/>
    <m/>
    <x v="1"/>
    <x v="0"/>
    <s v="NO"/>
    <s v="NO CHILD"/>
    <m/>
  </r>
  <r>
    <x v="299"/>
    <x v="0"/>
    <x v="0"/>
    <x v="299"/>
    <x v="0"/>
    <n v="29"/>
    <n v="0"/>
    <n v="0"/>
    <n v="347467"/>
    <n v="7.8541999999999996"/>
    <m/>
    <x v="1"/>
    <x v="0"/>
    <s v="NO"/>
    <s v="NO CHILD"/>
    <m/>
  </r>
  <r>
    <x v="300"/>
    <x v="0"/>
    <x v="0"/>
    <x v="300"/>
    <x v="0"/>
    <n v="32"/>
    <n v="0"/>
    <n v="0"/>
    <n v="347079"/>
    <n v="7.7750000000000004"/>
    <m/>
    <x v="1"/>
    <x v="0"/>
    <s v="NO"/>
    <s v="NO CHILD"/>
    <m/>
  </r>
  <r>
    <x v="301"/>
    <x v="0"/>
    <x v="1"/>
    <x v="301"/>
    <x v="0"/>
    <m/>
    <n v="0"/>
    <n v="0"/>
    <n v="237735"/>
    <n v="15.0458"/>
    <s v="D"/>
    <x v="2"/>
    <x v="4"/>
    <s v="NO"/>
    <s v="NO CHILD"/>
    <m/>
  </r>
  <r>
    <x v="302"/>
    <x v="0"/>
    <x v="1"/>
    <x v="302"/>
    <x v="0"/>
    <n v="43"/>
    <n v="0"/>
    <n v="1"/>
    <s v="S.O./P.P. 2"/>
    <n v="21"/>
    <m/>
    <x v="1"/>
    <x v="1"/>
    <s v="NO"/>
    <s v="YES"/>
    <m/>
  </r>
  <r>
    <x v="303"/>
    <x v="0"/>
    <x v="0"/>
    <x v="303"/>
    <x v="0"/>
    <n v="24"/>
    <n v="0"/>
    <n v="0"/>
    <n v="315092"/>
    <n v="8.6624999999999996"/>
    <m/>
    <x v="1"/>
    <x v="0"/>
    <s v="NO"/>
    <s v="NO CHILD"/>
    <m/>
  </r>
  <r>
    <x v="304"/>
    <x v="1"/>
    <x v="0"/>
    <x v="304"/>
    <x v="1"/>
    <m/>
    <n v="0"/>
    <n v="0"/>
    <n v="383123"/>
    <n v="7.75"/>
    <m/>
    <x v="0"/>
    <x v="4"/>
    <s v="NO"/>
    <s v="NO CHILD"/>
    <m/>
  </r>
  <r>
    <x v="305"/>
    <x v="1"/>
    <x v="2"/>
    <x v="305"/>
    <x v="1"/>
    <n v="64"/>
    <n v="1"/>
    <n v="1"/>
    <n v="112901"/>
    <n v="26.55"/>
    <s v="B26"/>
    <x v="1"/>
    <x v="2"/>
    <s v="YES"/>
    <s v="YES"/>
    <m/>
  </r>
  <r>
    <x v="306"/>
    <x v="0"/>
    <x v="2"/>
    <x v="306"/>
    <x v="0"/>
    <n v="30"/>
    <n v="1"/>
    <n v="2"/>
    <n v="113781"/>
    <n v="151.55000000000001"/>
    <s v="C22 C26"/>
    <x v="1"/>
    <x v="0"/>
    <s v="YES"/>
    <s v="YES"/>
    <m/>
  </r>
  <r>
    <x v="307"/>
    <x v="0"/>
    <x v="0"/>
    <x v="307"/>
    <x v="0"/>
    <n v="0.83"/>
    <n v="0"/>
    <n v="1"/>
    <n v="392091"/>
    <n v="9.35"/>
    <m/>
    <x v="1"/>
    <x v="3"/>
    <s v="NO"/>
    <s v="YES"/>
    <m/>
  </r>
  <r>
    <x v="308"/>
    <x v="0"/>
    <x v="2"/>
    <x v="308"/>
    <x v="0"/>
    <n v="55"/>
    <n v="1"/>
    <n v="1"/>
    <n v="12749"/>
    <n v="93.5"/>
    <s v="B69"/>
    <x v="1"/>
    <x v="1"/>
    <s v="YES"/>
    <s v="YES"/>
    <m/>
  </r>
  <r>
    <x v="309"/>
    <x v="1"/>
    <x v="0"/>
    <x v="309"/>
    <x v="1"/>
    <n v="45"/>
    <n v="1"/>
    <n v="0"/>
    <n v="350026"/>
    <n v="14.1083"/>
    <m/>
    <x v="1"/>
    <x v="1"/>
    <s v="YES"/>
    <s v="NO CHILD"/>
    <m/>
  </r>
  <r>
    <x v="310"/>
    <x v="0"/>
    <x v="0"/>
    <x v="310"/>
    <x v="0"/>
    <n v="18"/>
    <n v="0"/>
    <n v="0"/>
    <n v="315091"/>
    <n v="8.6624999999999996"/>
    <m/>
    <x v="1"/>
    <x v="3"/>
    <s v="NO"/>
    <s v="NO CHILD"/>
    <m/>
  </r>
  <r>
    <x v="311"/>
    <x v="0"/>
    <x v="0"/>
    <x v="311"/>
    <x v="0"/>
    <n v="22"/>
    <n v="0"/>
    <n v="0"/>
    <n v="2658"/>
    <n v="7.2249999999999996"/>
    <m/>
    <x v="2"/>
    <x v="0"/>
    <s v="NO"/>
    <s v="NO CHILD"/>
    <m/>
  </r>
  <r>
    <x v="312"/>
    <x v="0"/>
    <x v="0"/>
    <x v="312"/>
    <x v="0"/>
    <m/>
    <n v="0"/>
    <n v="0"/>
    <s v="LP 1588"/>
    <n v="7.5750000000000002"/>
    <m/>
    <x v="1"/>
    <x v="4"/>
    <s v="NO"/>
    <s v="NO CHILD"/>
    <m/>
  </r>
  <r>
    <x v="313"/>
    <x v="1"/>
    <x v="0"/>
    <x v="313"/>
    <x v="1"/>
    <n v="37"/>
    <n v="0"/>
    <n v="0"/>
    <n v="368364"/>
    <n v="7.75"/>
    <m/>
    <x v="0"/>
    <x v="0"/>
    <s v="NO"/>
    <s v="NO CHILD"/>
    <m/>
  </r>
  <r>
    <x v="314"/>
    <x v="1"/>
    <x v="2"/>
    <x v="314"/>
    <x v="1"/>
    <n v="55"/>
    <n v="0"/>
    <n v="0"/>
    <s v="PC 17760"/>
    <n v="135.63329999999999"/>
    <s v="C32"/>
    <x v="2"/>
    <x v="1"/>
    <s v="NO"/>
    <s v="NO CHILD"/>
    <m/>
  </r>
  <r>
    <x v="315"/>
    <x v="1"/>
    <x v="0"/>
    <x v="315"/>
    <x v="1"/>
    <n v="17"/>
    <n v="0"/>
    <n v="0"/>
    <s v="AQ/3. 30631"/>
    <n v="7.7332999999999998"/>
    <m/>
    <x v="0"/>
    <x v="3"/>
    <s v="NO"/>
    <s v="NO CHILD"/>
    <m/>
  </r>
  <r>
    <x v="316"/>
    <x v="0"/>
    <x v="2"/>
    <x v="316"/>
    <x v="0"/>
    <n v="57"/>
    <n v="1"/>
    <n v="0"/>
    <s v="PC 17569"/>
    <n v="146.52080000000001"/>
    <s v="B78"/>
    <x v="2"/>
    <x v="1"/>
    <s v="YES"/>
    <s v="NO CHILD"/>
    <m/>
  </r>
  <r>
    <x v="317"/>
    <x v="0"/>
    <x v="1"/>
    <x v="317"/>
    <x v="0"/>
    <n v="19"/>
    <n v="0"/>
    <n v="0"/>
    <n v="28004"/>
    <n v="10.5"/>
    <m/>
    <x v="1"/>
    <x v="3"/>
    <s v="NO"/>
    <s v="NO CHILD"/>
    <m/>
  </r>
  <r>
    <x v="318"/>
    <x v="0"/>
    <x v="0"/>
    <x v="318"/>
    <x v="0"/>
    <n v="27"/>
    <n v="0"/>
    <n v="0"/>
    <n v="350408"/>
    <n v="7.8541999999999996"/>
    <m/>
    <x v="1"/>
    <x v="0"/>
    <s v="NO"/>
    <s v="NO CHILD"/>
    <m/>
  </r>
  <r>
    <x v="319"/>
    <x v="0"/>
    <x v="1"/>
    <x v="319"/>
    <x v="0"/>
    <n v="22"/>
    <n v="2"/>
    <n v="0"/>
    <s v="C.A. 31029"/>
    <n v="31.5"/>
    <m/>
    <x v="1"/>
    <x v="0"/>
    <s v="YES"/>
    <s v="NO CHILD"/>
    <m/>
  </r>
  <r>
    <x v="320"/>
    <x v="0"/>
    <x v="0"/>
    <x v="320"/>
    <x v="0"/>
    <n v="26"/>
    <n v="0"/>
    <n v="0"/>
    <n v="347075"/>
    <n v="7.7750000000000004"/>
    <m/>
    <x v="1"/>
    <x v="0"/>
    <s v="NO"/>
    <s v="NO CHILD"/>
    <m/>
  </r>
  <r>
    <x v="321"/>
    <x v="0"/>
    <x v="0"/>
    <x v="321"/>
    <x v="0"/>
    <n v="25"/>
    <n v="0"/>
    <n v="0"/>
    <n v="2654"/>
    <n v="7.2291999999999996"/>
    <s v="F E57"/>
    <x v="2"/>
    <x v="0"/>
    <s v="NO"/>
    <s v="NO CHILD"/>
    <m/>
  </r>
  <r>
    <x v="322"/>
    <x v="0"/>
    <x v="1"/>
    <x v="322"/>
    <x v="0"/>
    <n v="26"/>
    <n v="0"/>
    <n v="0"/>
    <n v="244368"/>
    <n v="13"/>
    <s v="F2"/>
    <x v="1"/>
    <x v="0"/>
    <s v="NO"/>
    <s v="NO CHILD"/>
    <m/>
  </r>
  <r>
    <x v="323"/>
    <x v="0"/>
    <x v="2"/>
    <x v="323"/>
    <x v="0"/>
    <n v="33"/>
    <n v="0"/>
    <n v="0"/>
    <n v="113790"/>
    <n v="26.55"/>
    <m/>
    <x v="1"/>
    <x v="0"/>
    <s v="NO"/>
    <s v="NO CHILD"/>
    <m/>
  </r>
  <r>
    <x v="324"/>
    <x v="1"/>
    <x v="2"/>
    <x v="324"/>
    <x v="1"/>
    <n v="39"/>
    <n v="0"/>
    <n v="0"/>
    <n v="24160"/>
    <n v="211.33750000000001"/>
    <m/>
    <x v="1"/>
    <x v="0"/>
    <s v="NO"/>
    <s v="NO CHILD"/>
    <m/>
  </r>
  <r>
    <x v="325"/>
    <x v="0"/>
    <x v="0"/>
    <x v="325"/>
    <x v="0"/>
    <n v="23"/>
    <n v="0"/>
    <n v="0"/>
    <s v="SOTON/O.Q. 3101309"/>
    <n v="7.05"/>
    <m/>
    <x v="1"/>
    <x v="0"/>
    <s v="NO"/>
    <s v="NO CHILD"/>
    <m/>
  </r>
  <r>
    <x v="326"/>
    <x v="1"/>
    <x v="1"/>
    <x v="326"/>
    <x v="1"/>
    <n v="12"/>
    <n v="2"/>
    <n v="1"/>
    <n v="230136"/>
    <n v="39"/>
    <s v="F4"/>
    <x v="1"/>
    <x v="3"/>
    <s v="YES"/>
    <s v="YES"/>
    <m/>
  </r>
  <r>
    <x v="327"/>
    <x v="0"/>
    <x v="2"/>
    <x v="327"/>
    <x v="0"/>
    <n v="46"/>
    <n v="0"/>
    <n v="0"/>
    <s v="PC 17585"/>
    <n v="79.2"/>
    <m/>
    <x v="2"/>
    <x v="1"/>
    <s v="NO"/>
    <s v="NO CHILD"/>
    <m/>
  </r>
  <r>
    <x v="328"/>
    <x v="0"/>
    <x v="1"/>
    <x v="328"/>
    <x v="0"/>
    <n v="29"/>
    <n v="1"/>
    <n v="0"/>
    <n v="2003"/>
    <n v="26"/>
    <m/>
    <x v="1"/>
    <x v="0"/>
    <s v="YES"/>
    <s v="NO CHILD"/>
    <m/>
  </r>
  <r>
    <x v="329"/>
    <x v="0"/>
    <x v="1"/>
    <x v="329"/>
    <x v="0"/>
    <n v="21"/>
    <n v="0"/>
    <n v="0"/>
    <n v="236854"/>
    <n v="13"/>
    <m/>
    <x v="1"/>
    <x v="0"/>
    <s v="NO"/>
    <s v="NO CHILD"/>
    <m/>
  </r>
  <r>
    <x v="330"/>
    <x v="1"/>
    <x v="1"/>
    <x v="330"/>
    <x v="1"/>
    <n v="48"/>
    <n v="0"/>
    <n v="2"/>
    <s v="C.A. 33112"/>
    <n v="36.75"/>
    <m/>
    <x v="1"/>
    <x v="1"/>
    <s v="NO"/>
    <s v="YES"/>
    <m/>
  </r>
  <r>
    <x v="331"/>
    <x v="0"/>
    <x v="2"/>
    <x v="331"/>
    <x v="0"/>
    <n v="39"/>
    <n v="0"/>
    <n v="0"/>
    <s v="PC 17580"/>
    <n v="29.7"/>
    <s v="A18"/>
    <x v="2"/>
    <x v="0"/>
    <s v="NO"/>
    <s v="NO CHILD"/>
    <m/>
  </r>
  <r>
    <x v="332"/>
    <x v="0"/>
    <x v="0"/>
    <x v="332"/>
    <x v="0"/>
    <m/>
    <n v="0"/>
    <n v="0"/>
    <n v="2684"/>
    <n v="7.2249999999999996"/>
    <m/>
    <x v="2"/>
    <x v="4"/>
    <s v="NO"/>
    <s v="NO CHILD"/>
    <m/>
  </r>
  <r>
    <x v="333"/>
    <x v="1"/>
    <x v="0"/>
    <x v="333"/>
    <x v="1"/>
    <n v="19"/>
    <n v="1"/>
    <n v="1"/>
    <n v="2653"/>
    <n v="15.7417"/>
    <m/>
    <x v="2"/>
    <x v="3"/>
    <s v="YES"/>
    <s v="YES"/>
    <m/>
  </r>
  <r>
    <x v="334"/>
    <x v="0"/>
    <x v="0"/>
    <x v="334"/>
    <x v="0"/>
    <n v="27"/>
    <n v="0"/>
    <n v="0"/>
    <n v="349229"/>
    <n v="7.8958000000000004"/>
    <m/>
    <x v="1"/>
    <x v="0"/>
    <s v="NO"/>
    <s v="NO CHILD"/>
    <m/>
  </r>
  <r>
    <x v="335"/>
    <x v="0"/>
    <x v="2"/>
    <x v="335"/>
    <x v="0"/>
    <n v="30"/>
    <n v="0"/>
    <n v="0"/>
    <n v="110469"/>
    <n v="26"/>
    <s v="C106"/>
    <x v="1"/>
    <x v="0"/>
    <s v="NO"/>
    <s v="NO CHILD"/>
    <m/>
  </r>
  <r>
    <x v="336"/>
    <x v="0"/>
    <x v="1"/>
    <x v="336"/>
    <x v="0"/>
    <n v="32"/>
    <n v="0"/>
    <n v="0"/>
    <n v="244360"/>
    <n v="13"/>
    <m/>
    <x v="1"/>
    <x v="0"/>
    <s v="NO"/>
    <s v="NO CHILD"/>
    <m/>
  </r>
  <r>
    <x v="337"/>
    <x v="0"/>
    <x v="0"/>
    <x v="337"/>
    <x v="0"/>
    <n v="39"/>
    <n v="0"/>
    <n v="2"/>
    <n v="2675"/>
    <n v="7.2291999999999996"/>
    <m/>
    <x v="2"/>
    <x v="0"/>
    <s v="NO"/>
    <s v="YES"/>
    <m/>
  </r>
  <r>
    <x v="338"/>
    <x v="0"/>
    <x v="1"/>
    <x v="338"/>
    <x v="0"/>
    <n v="25"/>
    <n v="0"/>
    <n v="0"/>
    <s v="C.A. 31029"/>
    <n v="31.5"/>
    <m/>
    <x v="1"/>
    <x v="0"/>
    <s v="NO"/>
    <s v="NO CHILD"/>
    <m/>
  </r>
  <r>
    <x v="339"/>
    <x v="0"/>
    <x v="0"/>
    <x v="339"/>
    <x v="0"/>
    <m/>
    <n v="0"/>
    <n v="0"/>
    <n v="2622"/>
    <n v="7.2291999999999996"/>
    <m/>
    <x v="2"/>
    <x v="4"/>
    <s v="NO"/>
    <s v="NO CHILD"/>
    <m/>
  </r>
  <r>
    <x v="340"/>
    <x v="0"/>
    <x v="1"/>
    <x v="340"/>
    <x v="0"/>
    <n v="18"/>
    <n v="0"/>
    <n v="0"/>
    <s v="C.A. 15185"/>
    <n v="10.5"/>
    <m/>
    <x v="1"/>
    <x v="3"/>
    <s v="NO"/>
    <s v="NO CHILD"/>
    <m/>
  </r>
  <r>
    <x v="341"/>
    <x v="0"/>
    <x v="0"/>
    <x v="341"/>
    <x v="0"/>
    <n v="32"/>
    <n v="0"/>
    <n v="0"/>
    <n v="350403"/>
    <n v="7.5792000000000002"/>
    <m/>
    <x v="1"/>
    <x v="0"/>
    <s v="NO"/>
    <s v="NO CHILD"/>
    <m/>
  </r>
  <r>
    <x v="342"/>
    <x v="0"/>
    <x v="0"/>
    <x v="342"/>
    <x v="0"/>
    <m/>
    <n v="1"/>
    <n v="9"/>
    <s v="CA. 2343"/>
    <n v="69.55"/>
    <m/>
    <x v="1"/>
    <x v="4"/>
    <s v="YES"/>
    <s v="YES"/>
    <m/>
  </r>
  <r>
    <x v="343"/>
    <x v="1"/>
    <x v="2"/>
    <x v="343"/>
    <x v="1"/>
    <n v="58"/>
    <n v="0"/>
    <n v="1"/>
    <s v="PC 17755"/>
    <n v="512.32920000000001"/>
    <s v="B51 B53 B55"/>
    <x v="2"/>
    <x v="1"/>
    <s v="NO"/>
    <s v="YES"/>
    <m/>
  </r>
  <r>
    <x v="344"/>
    <x v="0"/>
    <x v="0"/>
    <x v="344"/>
    <x v="0"/>
    <m/>
    <n v="1"/>
    <n v="1"/>
    <s v="A/5. 851"/>
    <n v="14.5"/>
    <m/>
    <x v="1"/>
    <x v="4"/>
    <s v="YES"/>
    <s v="YES"/>
    <m/>
  </r>
  <r>
    <x v="345"/>
    <x v="1"/>
    <x v="0"/>
    <x v="345"/>
    <x v="1"/>
    <n v="16"/>
    <n v="0"/>
    <n v="0"/>
    <n v="348125"/>
    <n v="7.65"/>
    <m/>
    <x v="1"/>
    <x v="3"/>
    <s v="NO"/>
    <s v="NO CHILD"/>
    <m/>
  </r>
  <r>
    <x v="346"/>
    <x v="0"/>
    <x v="1"/>
    <x v="346"/>
    <x v="0"/>
    <n v="26"/>
    <n v="0"/>
    <n v="0"/>
    <n v="237670"/>
    <n v="13"/>
    <m/>
    <x v="1"/>
    <x v="0"/>
    <s v="NO"/>
    <s v="NO CHILD"/>
    <m/>
  </r>
  <r>
    <x v="347"/>
    <x v="1"/>
    <x v="0"/>
    <x v="347"/>
    <x v="1"/>
    <n v="38"/>
    <n v="0"/>
    <n v="0"/>
    <n v="2688"/>
    <n v="7.2291999999999996"/>
    <m/>
    <x v="2"/>
    <x v="0"/>
    <s v="NO"/>
    <s v="NO CHILD"/>
    <m/>
  </r>
  <r>
    <x v="348"/>
    <x v="0"/>
    <x v="1"/>
    <x v="348"/>
    <x v="0"/>
    <n v="24"/>
    <n v="0"/>
    <n v="0"/>
    <n v="248726"/>
    <n v="13.5"/>
    <m/>
    <x v="1"/>
    <x v="0"/>
    <s v="NO"/>
    <s v="NO CHILD"/>
    <m/>
  </r>
  <r>
    <x v="349"/>
    <x v="1"/>
    <x v="1"/>
    <x v="349"/>
    <x v="1"/>
    <n v="31"/>
    <n v="0"/>
    <n v="0"/>
    <s v="F.C.C. 13528"/>
    <n v="21"/>
    <m/>
    <x v="1"/>
    <x v="0"/>
    <s v="NO"/>
    <s v="NO CHILD"/>
    <m/>
  </r>
  <r>
    <x v="350"/>
    <x v="1"/>
    <x v="2"/>
    <x v="350"/>
    <x v="1"/>
    <n v="45"/>
    <n v="0"/>
    <n v="1"/>
    <s v="PC 17759"/>
    <n v="63.3583"/>
    <s v="D10 D12"/>
    <x v="2"/>
    <x v="1"/>
    <s v="NO"/>
    <s v="YES"/>
    <m/>
  </r>
  <r>
    <x v="351"/>
    <x v="0"/>
    <x v="1"/>
    <x v="351"/>
    <x v="0"/>
    <n v="25"/>
    <n v="0"/>
    <n v="0"/>
    <s v="F.C.C. 13540"/>
    <n v="10.5"/>
    <m/>
    <x v="1"/>
    <x v="0"/>
    <s v="NO"/>
    <s v="NO CHILD"/>
    <m/>
  </r>
  <r>
    <x v="352"/>
    <x v="0"/>
    <x v="1"/>
    <x v="352"/>
    <x v="0"/>
    <n v="18"/>
    <n v="0"/>
    <n v="0"/>
    <s v="S.O.C. 14879"/>
    <n v="73.5"/>
    <m/>
    <x v="1"/>
    <x v="3"/>
    <s v="NO"/>
    <s v="NO CHILD"/>
    <m/>
  </r>
  <r>
    <x v="353"/>
    <x v="0"/>
    <x v="1"/>
    <x v="353"/>
    <x v="0"/>
    <n v="49"/>
    <n v="1"/>
    <n v="2"/>
    <n v="220845"/>
    <n v="65"/>
    <m/>
    <x v="1"/>
    <x v="1"/>
    <s v="YES"/>
    <s v="YES"/>
    <m/>
  </r>
  <r>
    <x v="354"/>
    <x v="1"/>
    <x v="0"/>
    <x v="354"/>
    <x v="1"/>
    <n v="0.17"/>
    <n v="1"/>
    <n v="2"/>
    <s v="C.A. 2315"/>
    <n v="20.574999999999999"/>
    <m/>
    <x v="1"/>
    <x v="3"/>
    <s v="YES"/>
    <s v="YES"/>
    <m/>
  </r>
  <r>
    <x v="355"/>
    <x v="0"/>
    <x v="2"/>
    <x v="355"/>
    <x v="0"/>
    <n v="50"/>
    <n v="0"/>
    <n v="0"/>
    <n v="113044"/>
    <n v="26"/>
    <s v="E60"/>
    <x v="1"/>
    <x v="1"/>
    <s v="NO"/>
    <s v="NO CHILD"/>
    <m/>
  </r>
  <r>
    <x v="356"/>
    <x v="1"/>
    <x v="2"/>
    <x v="356"/>
    <x v="1"/>
    <n v="59"/>
    <n v="2"/>
    <n v="0"/>
    <n v="11769"/>
    <n v="51.479199999999999"/>
    <s v="C101"/>
    <x v="1"/>
    <x v="1"/>
    <s v="YES"/>
    <s v="NO CHILD"/>
    <m/>
  </r>
  <r>
    <x v="357"/>
    <x v="0"/>
    <x v="0"/>
    <x v="357"/>
    <x v="0"/>
    <m/>
    <n v="0"/>
    <n v="0"/>
    <n v="1222"/>
    <n v="7.8792"/>
    <m/>
    <x v="1"/>
    <x v="4"/>
    <s v="NO"/>
    <s v="NO CHILD"/>
    <m/>
  </r>
  <r>
    <x v="358"/>
    <x v="0"/>
    <x v="0"/>
    <x v="358"/>
    <x v="0"/>
    <m/>
    <n v="0"/>
    <n v="0"/>
    <n v="368402"/>
    <n v="7.75"/>
    <m/>
    <x v="0"/>
    <x v="4"/>
    <s v="NO"/>
    <s v="NO CHILD"/>
    <m/>
  </r>
  <r>
    <x v="359"/>
    <x v="1"/>
    <x v="0"/>
    <x v="359"/>
    <x v="1"/>
    <n v="30"/>
    <n v="1"/>
    <n v="0"/>
    <n v="349910"/>
    <n v="15.55"/>
    <m/>
    <x v="1"/>
    <x v="0"/>
    <s v="YES"/>
    <s v="NO CHILD"/>
    <m/>
  </r>
  <r>
    <x v="360"/>
    <x v="0"/>
    <x v="0"/>
    <x v="360"/>
    <x v="0"/>
    <n v="14.5"/>
    <n v="8"/>
    <n v="2"/>
    <s v="CA. 2343"/>
    <n v="69.55"/>
    <m/>
    <x v="1"/>
    <x v="3"/>
    <s v="YES"/>
    <s v="YES"/>
    <m/>
  </r>
  <r>
    <x v="361"/>
    <x v="1"/>
    <x v="1"/>
    <x v="361"/>
    <x v="1"/>
    <n v="24"/>
    <n v="1"/>
    <n v="1"/>
    <s v="S.C./PARIS 2079"/>
    <n v="37.004199999999997"/>
    <m/>
    <x v="2"/>
    <x v="0"/>
    <s v="YES"/>
    <s v="YES"/>
    <m/>
  </r>
  <r>
    <x v="362"/>
    <x v="1"/>
    <x v="1"/>
    <x v="362"/>
    <x v="1"/>
    <n v="31"/>
    <n v="0"/>
    <n v="0"/>
    <s v="CA 31352"/>
    <n v="21"/>
    <m/>
    <x v="1"/>
    <x v="0"/>
    <s v="NO"/>
    <s v="NO CHILD"/>
    <m/>
  </r>
  <r>
    <x v="363"/>
    <x v="0"/>
    <x v="0"/>
    <x v="363"/>
    <x v="0"/>
    <n v="27"/>
    <n v="0"/>
    <n v="0"/>
    <n v="315083"/>
    <n v="8.6624999999999996"/>
    <m/>
    <x v="1"/>
    <x v="0"/>
    <s v="NO"/>
    <s v="NO CHILD"/>
    <m/>
  </r>
  <r>
    <x v="364"/>
    <x v="1"/>
    <x v="2"/>
    <x v="364"/>
    <x v="1"/>
    <n v="25"/>
    <n v="1"/>
    <n v="0"/>
    <n v="11765"/>
    <n v="55.441699999999997"/>
    <s v="E50"/>
    <x v="2"/>
    <x v="0"/>
    <s v="YES"/>
    <s v="NO CHILD"/>
    <m/>
  </r>
  <r>
    <x v="365"/>
    <x v="1"/>
    <x v="0"/>
    <x v="365"/>
    <x v="1"/>
    <m/>
    <n v="1"/>
    <n v="9"/>
    <s v="CA. 2343"/>
    <n v="69.55"/>
    <m/>
    <x v="1"/>
    <x v="4"/>
    <s v="YES"/>
    <s v="YES"/>
    <m/>
  </r>
  <r>
    <x v="366"/>
    <x v="0"/>
    <x v="0"/>
    <x v="366"/>
    <x v="0"/>
    <m/>
    <n v="1"/>
    <n v="0"/>
    <n v="2689"/>
    <n v="14.458299999999999"/>
    <m/>
    <x v="2"/>
    <x v="4"/>
    <s v="YES"/>
    <s v="NO CHILD"/>
    <m/>
  </r>
  <r>
    <x v="367"/>
    <x v="1"/>
    <x v="0"/>
    <x v="367"/>
    <x v="1"/>
    <n v="22"/>
    <n v="0"/>
    <n v="0"/>
    <n v="3101295"/>
    <n v="39.6875"/>
    <m/>
    <x v="1"/>
    <x v="0"/>
    <s v="NO"/>
    <s v="NO CHILD"/>
    <m/>
  </r>
  <r>
    <x v="368"/>
    <x v="1"/>
    <x v="2"/>
    <x v="368"/>
    <x v="1"/>
    <n v="45"/>
    <n v="0"/>
    <n v="1"/>
    <n v="112378"/>
    <n v="59.4"/>
    <m/>
    <x v="2"/>
    <x v="1"/>
    <s v="NO"/>
    <s v="YES"/>
    <m/>
  </r>
  <r>
    <x v="369"/>
    <x v="0"/>
    <x v="1"/>
    <x v="369"/>
    <x v="0"/>
    <n v="29"/>
    <n v="0"/>
    <n v="0"/>
    <s v="SC/PARIS 2147"/>
    <n v="13.8583"/>
    <m/>
    <x v="2"/>
    <x v="0"/>
    <s v="NO"/>
    <s v="NO CHILD"/>
    <m/>
  </r>
  <r>
    <x v="370"/>
    <x v="0"/>
    <x v="1"/>
    <x v="370"/>
    <x v="0"/>
    <n v="21"/>
    <n v="1"/>
    <n v="0"/>
    <n v="28133"/>
    <n v="11.5"/>
    <m/>
    <x v="1"/>
    <x v="0"/>
    <s v="YES"/>
    <s v="NO CHILD"/>
    <m/>
  </r>
  <r>
    <x v="371"/>
    <x v="1"/>
    <x v="2"/>
    <x v="371"/>
    <x v="1"/>
    <n v="31"/>
    <n v="0"/>
    <n v="0"/>
    <n v="16966"/>
    <n v="134.5"/>
    <s v="E39 E41"/>
    <x v="2"/>
    <x v="0"/>
    <s v="NO"/>
    <s v="NO CHILD"/>
    <m/>
  </r>
  <r>
    <x v="372"/>
    <x v="0"/>
    <x v="2"/>
    <x v="372"/>
    <x v="0"/>
    <n v="49"/>
    <n v="0"/>
    <n v="0"/>
    <n v="112058"/>
    <n v="0"/>
    <s v="B52 B54 B56"/>
    <x v="1"/>
    <x v="1"/>
    <s v="NO"/>
    <s v="NO CHILD"/>
    <m/>
  </r>
  <r>
    <x v="373"/>
    <x v="0"/>
    <x v="1"/>
    <x v="373"/>
    <x v="0"/>
    <n v="44"/>
    <n v="0"/>
    <n v="0"/>
    <n v="248746"/>
    <n v="13"/>
    <m/>
    <x v="1"/>
    <x v="1"/>
    <s v="NO"/>
    <s v="NO CHILD"/>
    <m/>
  </r>
  <r>
    <x v="374"/>
    <x v="1"/>
    <x v="2"/>
    <x v="374"/>
    <x v="1"/>
    <n v="54"/>
    <n v="1"/>
    <n v="1"/>
    <n v="33638"/>
    <n v="81.8583"/>
    <s v="A34"/>
    <x v="1"/>
    <x v="1"/>
    <s v="YES"/>
    <s v="YES"/>
    <m/>
  </r>
  <r>
    <x v="375"/>
    <x v="1"/>
    <x v="2"/>
    <x v="375"/>
    <x v="1"/>
    <n v="45"/>
    <n v="0"/>
    <n v="0"/>
    <s v="PC 17608"/>
    <n v="262.375"/>
    <m/>
    <x v="2"/>
    <x v="1"/>
    <s v="NO"/>
    <s v="NO CHILD"/>
    <m/>
  </r>
  <r>
    <x v="376"/>
    <x v="1"/>
    <x v="0"/>
    <x v="376"/>
    <x v="1"/>
    <n v="22"/>
    <n v="2"/>
    <n v="0"/>
    <n v="315152"/>
    <n v="8.6624999999999996"/>
    <m/>
    <x v="1"/>
    <x v="0"/>
    <s v="YES"/>
    <s v="NO CHILD"/>
    <m/>
  </r>
  <r>
    <x v="377"/>
    <x v="0"/>
    <x v="1"/>
    <x v="377"/>
    <x v="0"/>
    <n v="21"/>
    <n v="0"/>
    <n v="0"/>
    <n v="29107"/>
    <n v="11.5"/>
    <m/>
    <x v="1"/>
    <x v="0"/>
    <s v="NO"/>
    <s v="NO CHILD"/>
    <m/>
  </r>
  <r>
    <x v="378"/>
    <x v="0"/>
    <x v="2"/>
    <x v="378"/>
    <x v="0"/>
    <n v="55"/>
    <n v="0"/>
    <n v="0"/>
    <n v="680"/>
    <n v="50"/>
    <s v="C39"/>
    <x v="1"/>
    <x v="1"/>
    <s v="NO"/>
    <s v="NO CHILD"/>
    <m/>
  </r>
  <r>
    <x v="379"/>
    <x v="0"/>
    <x v="0"/>
    <x v="379"/>
    <x v="0"/>
    <n v="5"/>
    <n v="4"/>
    <n v="2"/>
    <n v="347077"/>
    <n v="31.387499999999999"/>
    <m/>
    <x v="1"/>
    <x v="3"/>
    <s v="YES"/>
    <s v="YES"/>
    <m/>
  </r>
  <r>
    <x v="380"/>
    <x v="0"/>
    <x v="0"/>
    <x v="380"/>
    <x v="0"/>
    <m/>
    <n v="0"/>
    <n v="0"/>
    <n v="366713"/>
    <n v="7.75"/>
    <m/>
    <x v="0"/>
    <x v="4"/>
    <s v="NO"/>
    <s v="NO CHILD"/>
    <m/>
  </r>
  <r>
    <x v="381"/>
    <x v="0"/>
    <x v="0"/>
    <x v="381"/>
    <x v="0"/>
    <n v="26"/>
    <n v="0"/>
    <n v="0"/>
    <n v="330910"/>
    <n v="7.8792"/>
    <m/>
    <x v="0"/>
    <x v="0"/>
    <s v="NO"/>
    <s v="NO CHILD"/>
    <m/>
  </r>
  <r>
    <x v="382"/>
    <x v="1"/>
    <x v="0"/>
    <x v="382"/>
    <x v="1"/>
    <m/>
    <n v="0"/>
    <n v="0"/>
    <n v="364498"/>
    <n v="14.5"/>
    <m/>
    <x v="1"/>
    <x v="4"/>
    <s v="NO"/>
    <s v="NO CHILD"/>
    <m/>
  </r>
  <r>
    <x v="383"/>
    <x v="1"/>
    <x v="0"/>
    <x v="383"/>
    <x v="1"/>
    <n v="19"/>
    <n v="1"/>
    <n v="0"/>
    <n v="376566"/>
    <n v="16.100000000000001"/>
    <m/>
    <x v="1"/>
    <x v="3"/>
    <s v="YES"/>
    <s v="NO CHILD"/>
    <m/>
  </r>
  <r>
    <x v="384"/>
    <x v="0"/>
    <x v="1"/>
    <x v="384"/>
    <x v="0"/>
    <m/>
    <n v="0"/>
    <n v="0"/>
    <s v="SC/PARIS 2159"/>
    <n v="12.875"/>
    <m/>
    <x v="1"/>
    <x v="4"/>
    <s v="NO"/>
    <s v="NO CHILD"/>
    <m/>
  </r>
  <r>
    <x v="385"/>
    <x v="1"/>
    <x v="1"/>
    <x v="385"/>
    <x v="1"/>
    <n v="24"/>
    <n v="1"/>
    <n v="2"/>
    <n v="220845"/>
    <n v="65"/>
    <m/>
    <x v="1"/>
    <x v="0"/>
    <s v="YES"/>
    <s v="YES"/>
    <m/>
  </r>
  <r>
    <x v="386"/>
    <x v="0"/>
    <x v="0"/>
    <x v="386"/>
    <x v="0"/>
    <n v="24"/>
    <n v="0"/>
    <n v="0"/>
    <n v="349911"/>
    <n v="7.7750000000000004"/>
    <m/>
    <x v="1"/>
    <x v="0"/>
    <s v="NO"/>
    <s v="NO CHILD"/>
    <m/>
  </r>
  <r>
    <x v="387"/>
    <x v="0"/>
    <x v="1"/>
    <x v="387"/>
    <x v="0"/>
    <n v="57"/>
    <n v="0"/>
    <n v="0"/>
    <n v="244346"/>
    <n v="13"/>
    <m/>
    <x v="1"/>
    <x v="1"/>
    <s v="NO"/>
    <s v="NO CHILD"/>
    <m/>
  </r>
  <r>
    <x v="388"/>
    <x v="0"/>
    <x v="0"/>
    <x v="388"/>
    <x v="0"/>
    <n v="21"/>
    <n v="0"/>
    <n v="0"/>
    <n v="364858"/>
    <n v="7.75"/>
    <m/>
    <x v="0"/>
    <x v="0"/>
    <s v="NO"/>
    <s v="NO CHILD"/>
    <m/>
  </r>
  <r>
    <x v="389"/>
    <x v="0"/>
    <x v="0"/>
    <x v="389"/>
    <x v="0"/>
    <n v="6"/>
    <n v="3"/>
    <n v="1"/>
    <n v="349909"/>
    <n v="21.074999999999999"/>
    <m/>
    <x v="1"/>
    <x v="3"/>
    <s v="YES"/>
    <s v="YES"/>
    <m/>
  </r>
  <r>
    <x v="390"/>
    <x v="0"/>
    <x v="2"/>
    <x v="390"/>
    <x v="0"/>
    <n v="23"/>
    <n v="0"/>
    <n v="0"/>
    <n v="12749"/>
    <n v="93.5"/>
    <s v="B24"/>
    <x v="1"/>
    <x v="0"/>
    <s v="NO"/>
    <s v="NO CHILD"/>
    <m/>
  </r>
  <r>
    <x v="391"/>
    <x v="1"/>
    <x v="2"/>
    <x v="391"/>
    <x v="1"/>
    <n v="51"/>
    <n v="0"/>
    <n v="1"/>
    <s v="PC 17592"/>
    <n v="39.4"/>
    <s v="D28"/>
    <x v="1"/>
    <x v="1"/>
    <s v="NO"/>
    <s v="YES"/>
    <m/>
  </r>
  <r>
    <x v="392"/>
    <x v="0"/>
    <x v="0"/>
    <x v="392"/>
    <x v="0"/>
    <n v="13"/>
    <n v="0"/>
    <n v="2"/>
    <s v="C.A. 2673"/>
    <n v="20.25"/>
    <m/>
    <x v="1"/>
    <x v="3"/>
    <s v="NO"/>
    <s v="YES"/>
    <m/>
  </r>
  <r>
    <x v="393"/>
    <x v="0"/>
    <x v="1"/>
    <x v="393"/>
    <x v="0"/>
    <n v="47"/>
    <n v="0"/>
    <n v="0"/>
    <s v="C.A. 30769"/>
    <n v="10.5"/>
    <m/>
    <x v="1"/>
    <x v="1"/>
    <s v="NO"/>
    <s v="NO CHILD"/>
    <m/>
  </r>
  <r>
    <x v="394"/>
    <x v="0"/>
    <x v="0"/>
    <x v="394"/>
    <x v="0"/>
    <n v="29"/>
    <n v="3"/>
    <n v="1"/>
    <n v="315153"/>
    <n v="22.024999999999999"/>
    <m/>
    <x v="1"/>
    <x v="0"/>
    <s v="YES"/>
    <s v="YES"/>
    <m/>
  </r>
  <r>
    <x v="395"/>
    <x v="1"/>
    <x v="2"/>
    <x v="395"/>
    <x v="1"/>
    <n v="18"/>
    <n v="1"/>
    <n v="0"/>
    <n v="13695"/>
    <n v="60"/>
    <s v="C31"/>
    <x v="1"/>
    <x v="3"/>
    <s v="YES"/>
    <s v="NO CHILD"/>
    <m/>
  </r>
  <r>
    <x v="396"/>
    <x v="0"/>
    <x v="0"/>
    <x v="396"/>
    <x v="0"/>
    <n v="24"/>
    <n v="0"/>
    <n v="0"/>
    <n v="371109"/>
    <n v="7.25"/>
    <m/>
    <x v="0"/>
    <x v="0"/>
    <s v="NO"/>
    <s v="NO CHILD"/>
    <m/>
  </r>
  <r>
    <x v="397"/>
    <x v="1"/>
    <x v="2"/>
    <x v="397"/>
    <x v="1"/>
    <n v="48"/>
    <n v="1"/>
    <n v="1"/>
    <n v="13567"/>
    <n v="79.2"/>
    <s v="B41"/>
    <x v="2"/>
    <x v="1"/>
    <s v="YES"/>
    <s v="YES"/>
    <m/>
  </r>
  <r>
    <x v="398"/>
    <x v="0"/>
    <x v="0"/>
    <x v="398"/>
    <x v="0"/>
    <n v="22"/>
    <n v="0"/>
    <n v="0"/>
    <n v="347065"/>
    <n v="7.7750000000000004"/>
    <m/>
    <x v="1"/>
    <x v="0"/>
    <s v="NO"/>
    <s v="NO CHILD"/>
    <m/>
  </r>
  <r>
    <x v="399"/>
    <x v="0"/>
    <x v="0"/>
    <x v="399"/>
    <x v="0"/>
    <n v="31"/>
    <n v="0"/>
    <n v="0"/>
    <n v="21332"/>
    <n v="7.7332999999999998"/>
    <m/>
    <x v="0"/>
    <x v="0"/>
    <s v="NO"/>
    <s v="NO CHILD"/>
    <m/>
  </r>
  <r>
    <x v="400"/>
    <x v="1"/>
    <x v="2"/>
    <x v="400"/>
    <x v="1"/>
    <n v="30"/>
    <n v="0"/>
    <n v="0"/>
    <n v="36928"/>
    <n v="164.86670000000001"/>
    <s v="C7"/>
    <x v="1"/>
    <x v="0"/>
    <s v="NO"/>
    <s v="NO CHILD"/>
    <m/>
  </r>
  <r>
    <x v="401"/>
    <x v="0"/>
    <x v="1"/>
    <x v="401"/>
    <x v="0"/>
    <n v="38"/>
    <n v="1"/>
    <n v="0"/>
    <n v="28664"/>
    <n v="21"/>
    <m/>
    <x v="1"/>
    <x v="0"/>
    <s v="YES"/>
    <s v="NO CHILD"/>
    <m/>
  </r>
  <r>
    <x v="402"/>
    <x v="1"/>
    <x v="2"/>
    <x v="402"/>
    <x v="1"/>
    <n v="22"/>
    <n v="0"/>
    <n v="1"/>
    <n v="112378"/>
    <n v="59.4"/>
    <m/>
    <x v="2"/>
    <x v="0"/>
    <s v="NO"/>
    <s v="YES"/>
    <m/>
  </r>
  <r>
    <x v="403"/>
    <x v="0"/>
    <x v="2"/>
    <x v="403"/>
    <x v="0"/>
    <n v="17"/>
    <n v="0"/>
    <n v="0"/>
    <n v="113059"/>
    <n v="47.1"/>
    <m/>
    <x v="1"/>
    <x v="3"/>
    <s v="NO"/>
    <s v="NO CHILD"/>
    <m/>
  </r>
  <r>
    <x v="404"/>
    <x v="0"/>
    <x v="2"/>
    <x v="404"/>
    <x v="0"/>
    <n v="43"/>
    <n v="1"/>
    <n v="0"/>
    <n v="17765"/>
    <n v="27.720800000000001"/>
    <s v="D40"/>
    <x v="2"/>
    <x v="1"/>
    <s v="YES"/>
    <s v="NO CHILD"/>
    <m/>
  </r>
  <r>
    <x v="405"/>
    <x v="0"/>
    <x v="1"/>
    <x v="405"/>
    <x v="0"/>
    <n v="20"/>
    <n v="0"/>
    <n v="0"/>
    <s v="SC/PARIS 2166"/>
    <n v="13.862500000000001"/>
    <s v="D38"/>
    <x v="2"/>
    <x v="0"/>
    <s v="NO"/>
    <s v="NO CHILD"/>
    <m/>
  </r>
  <r>
    <x v="406"/>
    <x v="0"/>
    <x v="1"/>
    <x v="406"/>
    <x v="0"/>
    <n v="23"/>
    <n v="1"/>
    <n v="0"/>
    <n v="28666"/>
    <n v="10.5"/>
    <m/>
    <x v="1"/>
    <x v="0"/>
    <s v="YES"/>
    <s v="NO CHILD"/>
    <m/>
  </r>
  <r>
    <x v="407"/>
    <x v="0"/>
    <x v="2"/>
    <x v="407"/>
    <x v="0"/>
    <n v="50"/>
    <n v="1"/>
    <n v="1"/>
    <n v="113503"/>
    <n v="211.5"/>
    <s v="C80"/>
    <x v="2"/>
    <x v="1"/>
    <s v="YES"/>
    <s v="YES"/>
    <m/>
  </r>
  <r>
    <x v="408"/>
    <x v="1"/>
    <x v="0"/>
    <x v="408"/>
    <x v="1"/>
    <m/>
    <n v="0"/>
    <n v="0"/>
    <n v="334915"/>
    <n v="7.7207999999999997"/>
    <m/>
    <x v="0"/>
    <x v="4"/>
    <s v="NO"/>
    <s v="NO CHILD"/>
    <m/>
  </r>
  <r>
    <x v="409"/>
    <x v="1"/>
    <x v="0"/>
    <x v="409"/>
    <x v="1"/>
    <n v="3"/>
    <n v="1"/>
    <n v="1"/>
    <s v="SOTON/O.Q. 3101315"/>
    <n v="13.775"/>
    <m/>
    <x v="1"/>
    <x v="3"/>
    <s v="YES"/>
    <s v="YES"/>
    <m/>
  </r>
  <r>
    <x v="410"/>
    <x v="1"/>
    <x v="0"/>
    <x v="410"/>
    <x v="1"/>
    <m/>
    <n v="0"/>
    <n v="0"/>
    <n v="365237"/>
    <n v="7.75"/>
    <m/>
    <x v="0"/>
    <x v="4"/>
    <s v="NO"/>
    <s v="NO CHILD"/>
    <m/>
  </r>
  <r>
    <x v="411"/>
    <x v="1"/>
    <x v="2"/>
    <x v="411"/>
    <x v="1"/>
    <n v="37"/>
    <n v="1"/>
    <n v="0"/>
    <n v="19928"/>
    <n v="90"/>
    <s v="C78"/>
    <x v="0"/>
    <x v="0"/>
    <s v="YES"/>
    <s v="NO CHILD"/>
    <m/>
  </r>
  <r>
    <x v="412"/>
    <x v="1"/>
    <x v="0"/>
    <x v="412"/>
    <x v="1"/>
    <n v="28"/>
    <n v="0"/>
    <n v="0"/>
    <n v="347086"/>
    <n v="7.7750000000000004"/>
    <m/>
    <x v="1"/>
    <x v="0"/>
    <s v="NO"/>
    <s v="NO CHILD"/>
    <m/>
  </r>
  <r>
    <x v="413"/>
    <x v="0"/>
    <x v="0"/>
    <x v="413"/>
    <x v="0"/>
    <m/>
    <n v="0"/>
    <n v="0"/>
    <s v="A.5. 3236"/>
    <n v="8.0500000000000007"/>
    <m/>
    <x v="1"/>
    <x v="4"/>
    <s v="NO"/>
    <s v="NO CHILD"/>
    <m/>
  </r>
  <r>
    <x v="414"/>
    <x v="1"/>
    <x v="2"/>
    <x v="414"/>
    <x v="1"/>
    <n v="39"/>
    <n v="0"/>
    <n v="0"/>
    <s v="PC 17758"/>
    <n v="108.9"/>
    <s v="C105"/>
    <x v="2"/>
    <x v="0"/>
    <s v="NO"/>
    <s v="NO CHILD"/>
    <m/>
  </r>
  <r>
    <x v="415"/>
    <x v="0"/>
    <x v="0"/>
    <x v="415"/>
    <x v="0"/>
    <n v="38.5"/>
    <n v="0"/>
    <n v="0"/>
    <s v="SOTON/O.Q. 3101262"/>
    <n v="7.25"/>
    <m/>
    <x v="1"/>
    <x v="0"/>
    <s v="NO"/>
    <s v="NO CHILD"/>
    <m/>
  </r>
  <r>
    <x v="416"/>
    <x v="0"/>
    <x v="0"/>
    <x v="416"/>
    <x v="0"/>
    <m/>
    <n v="0"/>
    <n v="0"/>
    <n v="359309"/>
    <n v="8.0500000000000007"/>
    <m/>
    <x v="1"/>
    <x v="4"/>
    <s v="NO"/>
    <s v="NO CHILD"/>
    <m/>
  </r>
  <r>
    <x v="417"/>
    <x v="0"/>
    <x v="0"/>
    <x v="417"/>
    <x v="0"/>
    <m/>
    <n v="1"/>
    <n v="1"/>
    <n v="2668"/>
    <n v="22.3583"/>
    <m/>
    <x v="2"/>
    <x v="4"/>
    <s v="YES"/>
    <s v="YE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12:R29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7:C34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H19:K25" firstHeaderRow="1" firstDataRow="2" firstDataCol="1"/>
  <pivotFields count="16">
    <pivotField multipleItemSelectionAllowe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6">
        <item x="1"/>
        <item x="2"/>
        <item h="1" x="4"/>
        <item x="3"/>
        <item x="0"/>
        <item t="default"/>
      </items>
    </pivotField>
    <pivotField showAll="0"/>
    <pivotField showAll="0"/>
    <pivotField showAll="0"/>
  </pivotFields>
  <rowFields count="1">
    <field x="12"/>
  </rowFields>
  <rowItems count="5">
    <i>
      <x/>
    </i>
    <i>
      <x v="1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urvived" fld="1" showDataAs="percentOfCol" baseField="0" baseItem="0" numFmtId="10"/>
  </dataFields>
  <formats count="2">
    <format dxfId="2">
      <pivotArea type="all" dataOnly="0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H10:L14" firstHeaderRow="1" firstDataRow="2" firstDataCol="1"/>
  <pivotFields count="16">
    <pivotField multipleItemSelectionAllowe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urvived" fld="1" showDataAs="percentOfRow" baseField="0" baseItem="0" numFmtId="10"/>
  </dataFields>
  <chartFormats count="3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H4:I8" firstHeaderRow="1" firstDataRow="1" firstDataCol="1"/>
  <pivotFields count="16">
    <pivotField multipleItemSelectionAllowe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formats count="1">
    <format dxfId="4">
      <pivotArea type="all" dataOnly="0" outline="0" fieldPosition="0"/>
    </format>
  </formats>
  <chartFormats count="5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D10:E15" firstHeaderRow="1" firstDataRow="1" firstDataCol="1"/>
  <pivotFields count="16">
    <pivotField multipleItemSelectionAllowe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h="1" x="4"/>
        <item x="3"/>
        <item x="0"/>
        <item t="default"/>
      </items>
    </pivotField>
    <pivotField showAll="0"/>
    <pivotField showAll="0"/>
    <pivotField showAll="0"/>
  </pivotFields>
  <rowFields count="1">
    <field x="12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Survived" fld="1" baseField="0" baseItem="0"/>
  </dataFields>
  <formats count="1">
    <format dxfId="5">
      <pivotArea type="all" dataOnly="0" outline="0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7" firstHeaderRow="1" firstDataRow="1" firstDataCol="1"/>
  <pivotFields count="16">
    <pivotField multipleItemSelectionAllowe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10:B13" firstHeaderRow="1" firstDataRow="1" firstDataCol="1"/>
  <pivotFields count="16">
    <pivotField multipleItemSelectionAllowe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Survived" fld="1" baseField="0" baseItem="0"/>
  </dataFields>
  <formats count="1">
    <format dxfId="6">
      <pivotArea type="all" dataOnly="0" outline="0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B6" firstHeaderRow="1" firstDataRow="1" firstDataCol="1"/>
  <pivotFields count="16">
    <pivotField multipleItemSelectionAllowe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0" baseItem="0"/>
  </dataFields>
  <formats count="1">
    <format dxfId="1">
      <pivotArea type="all" dataOnly="0" outline="0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P419" totalsRowShown="0" headerRowDxfId="12">
  <autoFilter ref="A1:P419"/>
  <tableColumns count="16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 dataDxfId="8"/>
    <tableColumn id="11" name="Cabin"/>
    <tableColumn id="12" name="Embarked"/>
    <tableColumn id="13" name="Age group" dataDxfId="11">
      <calculatedColumnFormula>IF(ISBLANK(F2), "No Age", IF(F2&lt;=19, "Teenagers", IF(F2&lt;=39, "Youth", IF(F2&lt;=59, "Adult", IF(F2&gt;=60, "Elder", "")))))</calculatedColumnFormula>
    </tableColumn>
    <tableColumn id="14" name="Siblings On board" dataDxfId="10">
      <calculatedColumnFormula>IF(G2&lt;=0,"NO",IF(G2&gt;=1,"YES"))</calculatedColumnFormula>
    </tableColumn>
    <tableColumn id="17" name="Parch on Board" dataDxfId="9">
      <calculatedColumnFormula>IF(H2&lt;=0,"NO CHILD",IF(H2&gt;=1,"YES"))</calculatedColumnFormula>
    </tableColumn>
    <tableColumn id="18" name="Column1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9"/>
  <sheetViews>
    <sheetView tabSelected="1" workbookViewId="0">
      <pane ySplit="1" topLeftCell="A2" activePane="bottomLeft" state="frozen"/>
      <selection pane="bottomLeft" activeCell="Q2" sqref="Q2:S14"/>
    </sheetView>
  </sheetViews>
  <sheetFormatPr defaultRowHeight="15"/>
  <cols>
    <col min="1" max="1" width="13.85546875" customWidth="1"/>
    <col min="2" max="2" width="10.85546875" customWidth="1"/>
    <col min="3" max="3" width="8.42578125" customWidth="1"/>
    <col min="4" max="4" width="37.28515625" customWidth="1"/>
    <col min="5" max="5" width="7.28515625" bestFit="1" customWidth="1"/>
    <col min="6" max="6" width="6.5703125" customWidth="1"/>
    <col min="7" max="8" width="8" customWidth="1"/>
    <col min="9" max="9" width="19.85546875" bestFit="1" customWidth="1"/>
    <col min="10" max="10" width="9.5703125" bestFit="1" customWidth="1"/>
    <col min="11" max="11" width="15" bestFit="1" customWidth="1"/>
    <col min="12" max="12" width="12" customWidth="1"/>
    <col min="13" max="13" width="12.140625" customWidth="1"/>
    <col min="14" max="14" width="18.85546875" bestFit="1" customWidth="1"/>
    <col min="15" max="16" width="12.42578125" customWidth="1"/>
    <col min="18" max="19" width="1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613</v>
      </c>
      <c r="N1" s="2" t="s">
        <v>615</v>
      </c>
      <c r="O1" s="2" t="s">
        <v>616</v>
      </c>
      <c r="P1" s="2" t="s">
        <v>614</v>
      </c>
    </row>
    <row r="2" spans="1:19">
      <c r="A2">
        <v>892</v>
      </c>
      <c r="B2">
        <v>0</v>
      </c>
      <c r="C2">
        <v>3</v>
      </c>
      <c r="D2" t="s">
        <v>12</v>
      </c>
      <c r="E2" t="s">
        <v>622</v>
      </c>
      <c r="F2">
        <v>34.5</v>
      </c>
      <c r="G2">
        <v>0</v>
      </c>
      <c r="H2">
        <v>0</v>
      </c>
      <c r="I2">
        <v>330911</v>
      </c>
      <c r="J2" s="5">
        <v>7.8292000000000002</v>
      </c>
      <c r="L2" t="s">
        <v>14</v>
      </c>
      <c r="M2" s="3" t="str">
        <f t="shared" ref="M2:M65" si="0">IF(ISBLANK(F2), "No Age", IF(F2&lt;=19, "Teenagers", IF(F2&lt;=39, "Youth", IF(F2&lt;=59, "Adult", IF(F2&gt;=60, "Elder", "")))))</f>
        <v>Youth</v>
      </c>
      <c r="N2" t="str">
        <f t="shared" ref="N2:N65" si="1">IF(G2&lt;=0,"NO",IF(G2&gt;=1,"YES"))</f>
        <v>NO</v>
      </c>
      <c r="O2" t="str">
        <f t="shared" ref="O2:P65" si="2">IF(H2&lt;=0,"NO CHILD",IF(H2&gt;=1,"YES"))</f>
        <v>NO CHILD</v>
      </c>
    </row>
    <row r="3" spans="1:19">
      <c r="A3">
        <v>893</v>
      </c>
      <c r="B3">
        <v>1</v>
      </c>
      <c r="C3">
        <v>3</v>
      </c>
      <c r="D3" t="s">
        <v>15</v>
      </c>
      <c r="E3" t="s">
        <v>623</v>
      </c>
      <c r="F3">
        <v>47</v>
      </c>
      <c r="G3">
        <v>1</v>
      </c>
      <c r="H3">
        <v>0</v>
      </c>
      <c r="I3">
        <v>363272</v>
      </c>
      <c r="J3" s="5">
        <v>7</v>
      </c>
      <c r="L3" t="s">
        <v>17</v>
      </c>
      <c r="M3" s="3" t="str">
        <f t="shared" si="0"/>
        <v>Adult</v>
      </c>
      <c r="N3" t="str">
        <f t="shared" si="1"/>
        <v>YES</v>
      </c>
      <c r="O3" t="str">
        <f t="shared" si="2"/>
        <v>NO CHILD</v>
      </c>
      <c r="Q3" s="1"/>
    </row>
    <row r="4" spans="1:19">
      <c r="A4">
        <v>894</v>
      </c>
      <c r="B4">
        <v>0</v>
      </c>
      <c r="C4">
        <v>2</v>
      </c>
      <c r="D4" t="s">
        <v>18</v>
      </c>
      <c r="E4" t="s">
        <v>622</v>
      </c>
      <c r="F4">
        <v>62</v>
      </c>
      <c r="G4">
        <v>0</v>
      </c>
      <c r="H4">
        <v>0</v>
      </c>
      <c r="I4">
        <v>240276</v>
      </c>
      <c r="J4" s="5">
        <v>9.6875</v>
      </c>
      <c r="L4" t="s">
        <v>14</v>
      </c>
      <c r="M4" s="3" t="str">
        <f t="shared" si="0"/>
        <v>Elder</v>
      </c>
      <c r="N4" t="str">
        <f t="shared" si="1"/>
        <v>NO</v>
      </c>
      <c r="O4" t="str">
        <f t="shared" si="2"/>
        <v>NO CHILD</v>
      </c>
    </row>
    <row r="5" spans="1:19">
      <c r="A5">
        <v>895</v>
      </c>
      <c r="B5">
        <v>0</v>
      </c>
      <c r="C5">
        <v>3</v>
      </c>
      <c r="D5" t="s">
        <v>19</v>
      </c>
      <c r="E5" t="s">
        <v>622</v>
      </c>
      <c r="F5">
        <v>27</v>
      </c>
      <c r="G5">
        <v>0</v>
      </c>
      <c r="H5">
        <v>0</v>
      </c>
      <c r="I5">
        <v>315154</v>
      </c>
      <c r="J5" s="5">
        <v>8.6624999999999996</v>
      </c>
      <c r="L5" t="s">
        <v>17</v>
      </c>
      <c r="M5" s="3" t="str">
        <f t="shared" si="0"/>
        <v>Youth</v>
      </c>
      <c r="N5" t="str">
        <f t="shared" si="1"/>
        <v>NO</v>
      </c>
      <c r="O5" t="str">
        <f t="shared" si="2"/>
        <v>NO CHILD</v>
      </c>
    </row>
    <row r="6" spans="1:19">
      <c r="A6">
        <v>896</v>
      </c>
      <c r="B6">
        <v>1</v>
      </c>
      <c r="C6">
        <v>3</v>
      </c>
      <c r="D6" t="s">
        <v>20</v>
      </c>
      <c r="E6" t="s">
        <v>623</v>
      </c>
      <c r="F6">
        <v>22</v>
      </c>
      <c r="G6">
        <v>1</v>
      </c>
      <c r="H6">
        <v>1</v>
      </c>
      <c r="I6">
        <v>3101298</v>
      </c>
      <c r="J6" s="5">
        <v>12.2875</v>
      </c>
      <c r="L6" t="s">
        <v>17</v>
      </c>
      <c r="M6" s="3" t="str">
        <f t="shared" si="0"/>
        <v>Youth</v>
      </c>
      <c r="N6" t="str">
        <f t="shared" si="1"/>
        <v>YES</v>
      </c>
      <c r="O6" t="str">
        <f t="shared" si="2"/>
        <v>YES</v>
      </c>
      <c r="Q6" s="1"/>
    </row>
    <row r="7" spans="1:19">
      <c r="A7">
        <v>897</v>
      </c>
      <c r="B7">
        <v>0</v>
      </c>
      <c r="C7">
        <v>3</v>
      </c>
      <c r="D7" t="s">
        <v>21</v>
      </c>
      <c r="E7" t="s">
        <v>622</v>
      </c>
      <c r="F7">
        <v>14</v>
      </c>
      <c r="G7">
        <v>0</v>
      </c>
      <c r="H7">
        <v>0</v>
      </c>
      <c r="I7">
        <v>7538</v>
      </c>
      <c r="J7" s="5">
        <v>9.2249999999999996</v>
      </c>
      <c r="L7" t="s">
        <v>17</v>
      </c>
      <c r="M7" s="3" t="str">
        <f t="shared" si="0"/>
        <v>Teenagers</v>
      </c>
      <c r="N7" t="str">
        <f t="shared" si="1"/>
        <v>NO</v>
      </c>
      <c r="O7" t="str">
        <f t="shared" si="2"/>
        <v>NO CHILD</v>
      </c>
    </row>
    <row r="8" spans="1:19">
      <c r="A8">
        <v>898</v>
      </c>
      <c r="B8">
        <v>1</v>
      </c>
      <c r="C8">
        <v>3</v>
      </c>
      <c r="D8" t="s">
        <v>22</v>
      </c>
      <c r="E8" t="s">
        <v>623</v>
      </c>
      <c r="F8">
        <v>30</v>
      </c>
      <c r="G8">
        <v>0</v>
      </c>
      <c r="H8">
        <v>0</v>
      </c>
      <c r="I8">
        <v>330972</v>
      </c>
      <c r="J8" s="5">
        <v>7.6292</v>
      </c>
      <c r="L8" t="s">
        <v>14</v>
      </c>
      <c r="M8" s="3" t="str">
        <f t="shared" si="0"/>
        <v>Youth</v>
      </c>
      <c r="N8" t="str">
        <f t="shared" si="1"/>
        <v>NO</v>
      </c>
      <c r="O8" t="str">
        <f t="shared" si="2"/>
        <v>NO CHILD</v>
      </c>
    </row>
    <row r="9" spans="1:19">
      <c r="A9">
        <v>899</v>
      </c>
      <c r="B9">
        <v>0</v>
      </c>
      <c r="C9">
        <v>2</v>
      </c>
      <c r="D9" t="s">
        <v>23</v>
      </c>
      <c r="E9" t="s">
        <v>622</v>
      </c>
      <c r="F9">
        <v>26</v>
      </c>
      <c r="G9">
        <v>1</v>
      </c>
      <c r="H9">
        <v>1</v>
      </c>
      <c r="I9">
        <v>248738</v>
      </c>
      <c r="J9" s="5">
        <v>29</v>
      </c>
      <c r="L9" t="s">
        <v>17</v>
      </c>
      <c r="M9" s="3" t="str">
        <f t="shared" si="0"/>
        <v>Youth</v>
      </c>
      <c r="N9" t="str">
        <f t="shared" si="1"/>
        <v>YES</v>
      </c>
      <c r="O9" t="str">
        <f t="shared" si="2"/>
        <v>YES</v>
      </c>
      <c r="S9" s="5"/>
    </row>
    <row r="10" spans="1:19">
      <c r="A10">
        <v>900</v>
      </c>
      <c r="B10">
        <v>1</v>
      </c>
      <c r="C10">
        <v>3</v>
      </c>
      <c r="D10" t="s">
        <v>24</v>
      </c>
      <c r="E10" t="s">
        <v>623</v>
      </c>
      <c r="F10">
        <v>18</v>
      </c>
      <c r="G10">
        <v>0</v>
      </c>
      <c r="H10">
        <v>0</v>
      </c>
      <c r="I10">
        <v>2657</v>
      </c>
      <c r="J10" s="5">
        <v>7.2291999999999996</v>
      </c>
      <c r="L10" t="s">
        <v>25</v>
      </c>
      <c r="M10" s="3" t="str">
        <f t="shared" si="0"/>
        <v>Teenagers</v>
      </c>
      <c r="N10" t="str">
        <f t="shared" si="1"/>
        <v>NO</v>
      </c>
      <c r="O10" t="str">
        <f t="shared" si="2"/>
        <v>NO CHILD</v>
      </c>
      <c r="S10" s="5"/>
    </row>
    <row r="11" spans="1:19">
      <c r="A11">
        <v>901</v>
      </c>
      <c r="B11">
        <v>0</v>
      </c>
      <c r="C11">
        <v>3</v>
      </c>
      <c r="D11" t="s">
        <v>26</v>
      </c>
      <c r="E11" t="s">
        <v>622</v>
      </c>
      <c r="F11">
        <v>21</v>
      </c>
      <c r="G11">
        <v>2</v>
      </c>
      <c r="H11">
        <v>0</v>
      </c>
      <c r="I11" t="s">
        <v>27</v>
      </c>
      <c r="J11" s="5">
        <v>24.15</v>
      </c>
      <c r="L11" t="s">
        <v>17</v>
      </c>
      <c r="M11" s="3" t="str">
        <f t="shared" si="0"/>
        <v>Youth</v>
      </c>
      <c r="N11" t="str">
        <f t="shared" si="1"/>
        <v>YES</v>
      </c>
      <c r="O11" t="str">
        <f t="shared" si="2"/>
        <v>NO CHILD</v>
      </c>
      <c r="S11" s="5"/>
    </row>
    <row r="12" spans="1:19">
      <c r="A12">
        <v>902</v>
      </c>
      <c r="B12">
        <v>0</v>
      </c>
      <c r="C12">
        <v>3</v>
      </c>
      <c r="D12" t="s">
        <v>28</v>
      </c>
      <c r="E12" t="s">
        <v>622</v>
      </c>
      <c r="G12">
        <v>0</v>
      </c>
      <c r="H12">
        <v>0</v>
      </c>
      <c r="I12">
        <v>349220</v>
      </c>
      <c r="J12" s="5">
        <v>7.8958000000000004</v>
      </c>
      <c r="L12" t="s">
        <v>17</v>
      </c>
      <c r="M12" s="4" t="str">
        <f>IF(ISBLANK(F12), "No Age", IF(F12&lt;=19, "Teenagers", IF(F12&lt;=39, "Youth", IF(F12&lt;=59, "Adult", IF(F12&gt;=60, "Elder", "")))))</f>
        <v>No Age</v>
      </c>
      <c r="N12" t="str">
        <f t="shared" si="1"/>
        <v>NO</v>
      </c>
      <c r="O12" t="str">
        <f t="shared" si="2"/>
        <v>NO CHILD</v>
      </c>
      <c r="S12" s="5"/>
    </row>
    <row r="13" spans="1:19">
      <c r="A13">
        <v>903</v>
      </c>
      <c r="B13">
        <v>0</v>
      </c>
      <c r="C13">
        <v>1</v>
      </c>
      <c r="D13" t="s">
        <v>29</v>
      </c>
      <c r="E13" t="s">
        <v>622</v>
      </c>
      <c r="F13">
        <v>46</v>
      </c>
      <c r="G13">
        <v>0</v>
      </c>
      <c r="H13">
        <v>0</v>
      </c>
      <c r="I13">
        <v>694</v>
      </c>
      <c r="J13" s="5">
        <v>26</v>
      </c>
      <c r="L13" t="s">
        <v>17</v>
      </c>
      <c r="M13" s="3" t="str">
        <f t="shared" si="0"/>
        <v>Adult</v>
      </c>
      <c r="N13" t="str">
        <f t="shared" si="1"/>
        <v>NO</v>
      </c>
      <c r="O13" t="str">
        <f t="shared" si="2"/>
        <v>NO CHILD</v>
      </c>
    </row>
    <row r="14" spans="1:19">
      <c r="A14">
        <v>904</v>
      </c>
      <c r="B14">
        <v>1</v>
      </c>
      <c r="C14">
        <v>1</v>
      </c>
      <c r="D14" t="s">
        <v>30</v>
      </c>
      <c r="E14" t="s">
        <v>623</v>
      </c>
      <c r="F14">
        <v>23</v>
      </c>
      <c r="G14">
        <v>1</v>
      </c>
      <c r="H14">
        <v>0</v>
      </c>
      <c r="I14">
        <v>21228</v>
      </c>
      <c r="J14" s="5">
        <v>82.2667</v>
      </c>
      <c r="K14" t="s">
        <v>31</v>
      </c>
      <c r="L14" t="s">
        <v>17</v>
      </c>
      <c r="M14" s="3" t="str">
        <f t="shared" si="0"/>
        <v>Youth</v>
      </c>
      <c r="N14" t="str">
        <f t="shared" si="1"/>
        <v>YES</v>
      </c>
      <c r="O14" t="str">
        <f t="shared" si="2"/>
        <v>NO CHILD</v>
      </c>
    </row>
    <row r="15" spans="1:19">
      <c r="A15">
        <v>905</v>
      </c>
      <c r="B15">
        <v>0</v>
      </c>
      <c r="C15">
        <v>2</v>
      </c>
      <c r="D15" t="s">
        <v>32</v>
      </c>
      <c r="E15" t="s">
        <v>622</v>
      </c>
      <c r="F15">
        <v>63</v>
      </c>
      <c r="G15">
        <v>1</v>
      </c>
      <c r="H15">
        <v>0</v>
      </c>
      <c r="I15">
        <v>24065</v>
      </c>
      <c r="J15" s="5">
        <v>26</v>
      </c>
      <c r="L15" t="s">
        <v>17</v>
      </c>
      <c r="M15" s="3" t="str">
        <f t="shared" si="0"/>
        <v>Elder</v>
      </c>
      <c r="N15" t="str">
        <f t="shared" si="1"/>
        <v>YES</v>
      </c>
      <c r="O15" t="str">
        <f t="shared" si="2"/>
        <v>NO CHILD</v>
      </c>
    </row>
    <row r="16" spans="1:19">
      <c r="A16">
        <v>906</v>
      </c>
      <c r="B16">
        <v>1</v>
      </c>
      <c r="C16">
        <v>1</v>
      </c>
      <c r="D16" t="s">
        <v>33</v>
      </c>
      <c r="E16" t="s">
        <v>623</v>
      </c>
      <c r="F16">
        <v>47</v>
      </c>
      <c r="G16">
        <v>1</v>
      </c>
      <c r="H16">
        <v>0</v>
      </c>
      <c r="I16" t="s">
        <v>34</v>
      </c>
      <c r="J16" s="5">
        <v>61.174999999999997</v>
      </c>
      <c r="K16" t="s">
        <v>35</v>
      </c>
      <c r="L16" t="s">
        <v>17</v>
      </c>
      <c r="M16" s="3" t="str">
        <f t="shared" si="0"/>
        <v>Adult</v>
      </c>
      <c r="N16" t="str">
        <f t="shared" si="1"/>
        <v>YES</v>
      </c>
      <c r="O16" t="str">
        <f t="shared" si="2"/>
        <v>NO CHILD</v>
      </c>
    </row>
    <row r="17" spans="1:15">
      <c r="A17">
        <v>907</v>
      </c>
      <c r="B17">
        <v>1</v>
      </c>
      <c r="C17">
        <v>2</v>
      </c>
      <c r="D17" t="s">
        <v>36</v>
      </c>
      <c r="E17" t="s">
        <v>623</v>
      </c>
      <c r="F17">
        <v>24</v>
      </c>
      <c r="G17">
        <v>1</v>
      </c>
      <c r="H17">
        <v>0</v>
      </c>
      <c r="I17" t="s">
        <v>37</v>
      </c>
      <c r="J17" s="5">
        <v>27.720800000000001</v>
      </c>
      <c r="L17" t="s">
        <v>25</v>
      </c>
      <c r="M17" s="3" t="str">
        <f t="shared" si="0"/>
        <v>Youth</v>
      </c>
      <c r="N17" t="str">
        <f t="shared" si="1"/>
        <v>YES</v>
      </c>
      <c r="O17" t="str">
        <f t="shared" si="2"/>
        <v>NO CHILD</v>
      </c>
    </row>
    <row r="18" spans="1:15">
      <c r="A18">
        <v>908</v>
      </c>
      <c r="B18">
        <v>0</v>
      </c>
      <c r="C18">
        <v>2</v>
      </c>
      <c r="D18" t="s">
        <v>38</v>
      </c>
      <c r="E18" t="s">
        <v>622</v>
      </c>
      <c r="F18">
        <v>35</v>
      </c>
      <c r="G18">
        <v>0</v>
      </c>
      <c r="H18">
        <v>0</v>
      </c>
      <c r="I18">
        <v>233734</v>
      </c>
      <c r="J18" s="5">
        <v>12.35</v>
      </c>
      <c r="L18" t="s">
        <v>14</v>
      </c>
      <c r="M18" s="3" t="str">
        <f t="shared" si="0"/>
        <v>Youth</v>
      </c>
      <c r="N18" t="str">
        <f t="shared" si="1"/>
        <v>NO</v>
      </c>
      <c r="O18" t="str">
        <f t="shared" si="2"/>
        <v>NO CHILD</v>
      </c>
    </row>
    <row r="19" spans="1:15">
      <c r="A19">
        <v>909</v>
      </c>
      <c r="B19">
        <v>0</v>
      </c>
      <c r="C19">
        <v>3</v>
      </c>
      <c r="D19" t="s">
        <v>39</v>
      </c>
      <c r="E19" t="s">
        <v>622</v>
      </c>
      <c r="F19">
        <v>21</v>
      </c>
      <c r="G19">
        <v>0</v>
      </c>
      <c r="H19">
        <v>0</v>
      </c>
      <c r="I19">
        <v>2692</v>
      </c>
      <c r="J19" s="5">
        <v>7.2249999999999996</v>
      </c>
      <c r="L19" t="s">
        <v>25</v>
      </c>
      <c r="M19" s="3" t="str">
        <f t="shared" si="0"/>
        <v>Youth</v>
      </c>
      <c r="N19" t="str">
        <f t="shared" si="1"/>
        <v>NO</v>
      </c>
      <c r="O19" t="str">
        <f t="shared" si="2"/>
        <v>NO CHILD</v>
      </c>
    </row>
    <row r="20" spans="1:15">
      <c r="A20">
        <v>910</v>
      </c>
      <c r="B20">
        <v>1</v>
      </c>
      <c r="C20">
        <v>3</v>
      </c>
      <c r="D20" t="s">
        <v>40</v>
      </c>
      <c r="E20" t="s">
        <v>623</v>
      </c>
      <c r="F20">
        <v>27</v>
      </c>
      <c r="G20">
        <v>1</v>
      </c>
      <c r="H20">
        <v>0</v>
      </c>
      <c r="I20" t="s">
        <v>41</v>
      </c>
      <c r="J20" s="5">
        <v>7.9249999999999998</v>
      </c>
      <c r="L20" t="s">
        <v>17</v>
      </c>
      <c r="M20" s="3" t="str">
        <f t="shared" si="0"/>
        <v>Youth</v>
      </c>
      <c r="N20" t="str">
        <f t="shared" si="1"/>
        <v>YES</v>
      </c>
      <c r="O20" t="str">
        <f t="shared" si="2"/>
        <v>NO CHILD</v>
      </c>
    </row>
    <row r="21" spans="1:15">
      <c r="A21">
        <v>911</v>
      </c>
      <c r="B21">
        <v>1</v>
      </c>
      <c r="C21">
        <v>3</v>
      </c>
      <c r="D21" t="s">
        <v>42</v>
      </c>
      <c r="E21" t="s">
        <v>623</v>
      </c>
      <c r="F21">
        <v>45</v>
      </c>
      <c r="G21">
        <v>0</v>
      </c>
      <c r="H21">
        <v>0</v>
      </c>
      <c r="I21">
        <v>2696</v>
      </c>
      <c r="J21" s="5">
        <v>7.2249999999999996</v>
      </c>
      <c r="L21" t="s">
        <v>25</v>
      </c>
      <c r="M21" s="3" t="str">
        <f t="shared" si="0"/>
        <v>Adult</v>
      </c>
      <c r="N21" t="str">
        <f t="shared" si="1"/>
        <v>NO</v>
      </c>
      <c r="O21" t="str">
        <f t="shared" si="2"/>
        <v>NO CHILD</v>
      </c>
    </row>
    <row r="22" spans="1:15">
      <c r="A22">
        <v>912</v>
      </c>
      <c r="B22">
        <v>0</v>
      </c>
      <c r="C22">
        <v>1</v>
      </c>
      <c r="D22" t="s">
        <v>43</v>
      </c>
      <c r="E22" t="s">
        <v>622</v>
      </c>
      <c r="F22">
        <v>55</v>
      </c>
      <c r="G22">
        <v>1</v>
      </c>
      <c r="H22">
        <v>0</v>
      </c>
      <c r="I22" t="s">
        <v>44</v>
      </c>
      <c r="J22" s="5">
        <v>59.4</v>
      </c>
      <c r="L22" t="s">
        <v>25</v>
      </c>
      <c r="M22" s="3" t="str">
        <f t="shared" si="0"/>
        <v>Adult</v>
      </c>
      <c r="N22" t="str">
        <f t="shared" si="1"/>
        <v>YES</v>
      </c>
      <c r="O22" t="str">
        <f t="shared" si="2"/>
        <v>NO CHILD</v>
      </c>
    </row>
    <row r="23" spans="1:15">
      <c r="A23">
        <v>913</v>
      </c>
      <c r="B23">
        <v>0</v>
      </c>
      <c r="C23">
        <v>3</v>
      </c>
      <c r="D23" t="s">
        <v>45</v>
      </c>
      <c r="E23" t="s">
        <v>622</v>
      </c>
      <c r="F23">
        <v>9</v>
      </c>
      <c r="G23">
        <v>0</v>
      </c>
      <c r="H23">
        <v>1</v>
      </c>
      <c r="I23" t="s">
        <v>46</v>
      </c>
      <c r="J23" s="5">
        <v>3.1707999999999998</v>
      </c>
      <c r="L23" t="s">
        <v>17</v>
      </c>
      <c r="M23" s="3" t="str">
        <f t="shared" si="0"/>
        <v>Teenagers</v>
      </c>
      <c r="N23" t="str">
        <f t="shared" si="1"/>
        <v>NO</v>
      </c>
      <c r="O23" t="str">
        <f t="shared" si="2"/>
        <v>YES</v>
      </c>
    </row>
    <row r="24" spans="1:15">
      <c r="A24">
        <v>914</v>
      </c>
      <c r="B24">
        <v>1</v>
      </c>
      <c r="C24">
        <v>1</v>
      </c>
      <c r="D24" t="s">
        <v>47</v>
      </c>
      <c r="E24" t="s">
        <v>623</v>
      </c>
      <c r="G24">
        <v>0</v>
      </c>
      <c r="H24">
        <v>0</v>
      </c>
      <c r="I24" t="s">
        <v>48</v>
      </c>
      <c r="J24" s="5">
        <v>31.683299999999999</v>
      </c>
      <c r="L24" t="s">
        <v>17</v>
      </c>
      <c r="M24" s="3" t="str">
        <f t="shared" si="0"/>
        <v>No Age</v>
      </c>
      <c r="N24" t="str">
        <f t="shared" si="1"/>
        <v>NO</v>
      </c>
      <c r="O24" t="str">
        <f t="shared" si="2"/>
        <v>NO CHILD</v>
      </c>
    </row>
    <row r="25" spans="1:15">
      <c r="A25">
        <v>915</v>
      </c>
      <c r="B25">
        <v>0</v>
      </c>
      <c r="C25">
        <v>1</v>
      </c>
      <c r="D25" t="s">
        <v>49</v>
      </c>
      <c r="E25" t="s">
        <v>622</v>
      </c>
      <c r="F25">
        <v>21</v>
      </c>
      <c r="G25">
        <v>0</v>
      </c>
      <c r="H25">
        <v>1</v>
      </c>
      <c r="I25" t="s">
        <v>50</v>
      </c>
      <c r="J25" s="5">
        <v>61.379199999999997</v>
      </c>
      <c r="L25" t="s">
        <v>25</v>
      </c>
      <c r="M25" s="3" t="str">
        <f t="shared" si="0"/>
        <v>Youth</v>
      </c>
      <c r="N25" t="str">
        <f t="shared" si="1"/>
        <v>NO</v>
      </c>
      <c r="O25" t="str">
        <f t="shared" si="2"/>
        <v>YES</v>
      </c>
    </row>
    <row r="26" spans="1:15">
      <c r="A26">
        <v>916</v>
      </c>
      <c r="B26">
        <v>1</v>
      </c>
      <c r="C26">
        <v>1</v>
      </c>
      <c r="D26" t="s">
        <v>51</v>
      </c>
      <c r="E26" t="s">
        <v>623</v>
      </c>
      <c r="F26">
        <v>48</v>
      </c>
      <c r="G26">
        <v>1</v>
      </c>
      <c r="H26">
        <v>3</v>
      </c>
      <c r="I26" t="s">
        <v>52</v>
      </c>
      <c r="J26" s="5">
        <v>262.375</v>
      </c>
      <c r="K26" t="s">
        <v>53</v>
      </c>
      <c r="L26" t="s">
        <v>25</v>
      </c>
      <c r="M26" s="3" t="str">
        <f t="shared" si="0"/>
        <v>Adult</v>
      </c>
      <c r="N26" t="str">
        <f t="shared" si="1"/>
        <v>YES</v>
      </c>
      <c r="O26" t="str">
        <f t="shared" si="2"/>
        <v>YES</v>
      </c>
    </row>
    <row r="27" spans="1:15">
      <c r="A27">
        <v>917</v>
      </c>
      <c r="B27">
        <v>0</v>
      </c>
      <c r="C27">
        <v>3</v>
      </c>
      <c r="D27" t="s">
        <v>54</v>
      </c>
      <c r="E27" t="s">
        <v>622</v>
      </c>
      <c r="F27">
        <v>50</v>
      </c>
      <c r="G27">
        <v>1</v>
      </c>
      <c r="H27">
        <v>0</v>
      </c>
      <c r="I27" t="s">
        <v>55</v>
      </c>
      <c r="J27" s="5">
        <v>14.5</v>
      </c>
      <c r="L27" t="s">
        <v>17</v>
      </c>
      <c r="M27" s="3" t="str">
        <f t="shared" si="0"/>
        <v>Adult</v>
      </c>
      <c r="N27" t="str">
        <f t="shared" si="1"/>
        <v>YES</v>
      </c>
      <c r="O27" t="str">
        <f t="shared" si="2"/>
        <v>NO CHILD</v>
      </c>
    </row>
    <row r="28" spans="1:15">
      <c r="A28">
        <v>918</v>
      </c>
      <c r="B28">
        <v>1</v>
      </c>
      <c r="C28">
        <v>1</v>
      </c>
      <c r="D28" t="s">
        <v>56</v>
      </c>
      <c r="E28" t="s">
        <v>623</v>
      </c>
      <c r="F28">
        <v>22</v>
      </c>
      <c r="G28">
        <v>0</v>
      </c>
      <c r="H28">
        <v>1</v>
      </c>
      <c r="I28">
        <v>113509</v>
      </c>
      <c r="J28" s="5">
        <v>61.979199999999999</v>
      </c>
      <c r="K28" t="s">
        <v>57</v>
      </c>
      <c r="L28" t="s">
        <v>25</v>
      </c>
      <c r="M28" s="3" t="str">
        <f t="shared" si="0"/>
        <v>Youth</v>
      </c>
      <c r="N28" t="str">
        <f t="shared" si="1"/>
        <v>NO</v>
      </c>
      <c r="O28" t="str">
        <f t="shared" si="2"/>
        <v>YES</v>
      </c>
    </row>
    <row r="29" spans="1:15">
      <c r="A29">
        <v>919</v>
      </c>
      <c r="B29">
        <v>0</v>
      </c>
      <c r="C29">
        <v>3</v>
      </c>
      <c r="D29" t="s">
        <v>58</v>
      </c>
      <c r="E29" t="s">
        <v>622</v>
      </c>
      <c r="F29">
        <v>22.5</v>
      </c>
      <c r="G29">
        <v>0</v>
      </c>
      <c r="H29">
        <v>0</v>
      </c>
      <c r="I29">
        <v>2698</v>
      </c>
      <c r="J29" s="5">
        <v>7.2249999999999996</v>
      </c>
      <c r="L29" t="s">
        <v>25</v>
      </c>
      <c r="M29" s="3" t="str">
        <f t="shared" si="0"/>
        <v>Youth</v>
      </c>
      <c r="N29" t="str">
        <f t="shared" si="1"/>
        <v>NO</v>
      </c>
      <c r="O29" t="str">
        <f t="shared" si="2"/>
        <v>NO CHILD</v>
      </c>
    </row>
    <row r="30" spans="1:15">
      <c r="A30">
        <v>920</v>
      </c>
      <c r="B30">
        <v>0</v>
      </c>
      <c r="C30">
        <v>1</v>
      </c>
      <c r="D30" t="s">
        <v>59</v>
      </c>
      <c r="E30" t="s">
        <v>622</v>
      </c>
      <c r="F30">
        <v>41</v>
      </c>
      <c r="G30">
        <v>0</v>
      </c>
      <c r="H30">
        <v>0</v>
      </c>
      <c r="I30">
        <v>113054</v>
      </c>
      <c r="J30" s="5">
        <v>30.5</v>
      </c>
      <c r="K30" t="s">
        <v>60</v>
      </c>
      <c r="L30" t="s">
        <v>17</v>
      </c>
      <c r="M30" s="3" t="str">
        <f t="shared" si="0"/>
        <v>Adult</v>
      </c>
      <c r="N30" t="str">
        <f t="shared" si="1"/>
        <v>NO</v>
      </c>
      <c r="O30" t="str">
        <f t="shared" si="2"/>
        <v>NO CHILD</v>
      </c>
    </row>
    <row r="31" spans="1:15">
      <c r="A31">
        <v>921</v>
      </c>
      <c r="B31">
        <v>0</v>
      </c>
      <c r="C31">
        <v>3</v>
      </c>
      <c r="D31" t="s">
        <v>61</v>
      </c>
      <c r="E31" t="s">
        <v>622</v>
      </c>
      <c r="G31">
        <v>2</v>
      </c>
      <c r="H31">
        <v>0</v>
      </c>
      <c r="I31">
        <v>2662</v>
      </c>
      <c r="J31" s="5">
        <v>21.679200000000002</v>
      </c>
      <c r="L31" t="s">
        <v>25</v>
      </c>
      <c r="M31" s="3" t="str">
        <f t="shared" si="0"/>
        <v>No Age</v>
      </c>
      <c r="N31" t="str">
        <f t="shared" si="1"/>
        <v>YES</v>
      </c>
      <c r="O31" t="str">
        <f t="shared" si="2"/>
        <v>NO CHILD</v>
      </c>
    </row>
    <row r="32" spans="1:15">
      <c r="A32">
        <v>922</v>
      </c>
      <c r="B32">
        <v>0</v>
      </c>
      <c r="C32">
        <v>2</v>
      </c>
      <c r="D32" t="s">
        <v>62</v>
      </c>
      <c r="E32" t="s">
        <v>622</v>
      </c>
      <c r="F32">
        <v>50</v>
      </c>
      <c r="G32">
        <v>1</v>
      </c>
      <c r="H32">
        <v>0</v>
      </c>
      <c r="I32" t="s">
        <v>63</v>
      </c>
      <c r="J32" s="5">
        <v>26</v>
      </c>
      <c r="L32" t="s">
        <v>17</v>
      </c>
      <c r="M32" s="3" t="str">
        <f t="shared" si="0"/>
        <v>Adult</v>
      </c>
      <c r="N32" t="str">
        <f t="shared" si="1"/>
        <v>YES</v>
      </c>
      <c r="O32" t="str">
        <f t="shared" si="2"/>
        <v>NO CHILD</v>
      </c>
    </row>
    <row r="33" spans="1:15">
      <c r="A33">
        <v>923</v>
      </c>
      <c r="B33">
        <v>0</v>
      </c>
      <c r="C33">
        <v>2</v>
      </c>
      <c r="D33" t="s">
        <v>64</v>
      </c>
      <c r="E33" t="s">
        <v>622</v>
      </c>
      <c r="F33">
        <v>24</v>
      </c>
      <c r="G33">
        <v>2</v>
      </c>
      <c r="H33">
        <v>0</v>
      </c>
      <c r="I33" t="s">
        <v>65</v>
      </c>
      <c r="J33" s="5">
        <v>31.5</v>
      </c>
      <c r="L33" t="s">
        <v>17</v>
      </c>
      <c r="M33" s="3" t="str">
        <f t="shared" si="0"/>
        <v>Youth</v>
      </c>
      <c r="N33" t="str">
        <f t="shared" si="1"/>
        <v>YES</v>
      </c>
      <c r="O33" t="str">
        <f t="shared" si="2"/>
        <v>NO CHILD</v>
      </c>
    </row>
    <row r="34" spans="1:15">
      <c r="A34">
        <v>924</v>
      </c>
      <c r="B34">
        <v>1</v>
      </c>
      <c r="C34">
        <v>3</v>
      </c>
      <c r="D34" t="s">
        <v>66</v>
      </c>
      <c r="E34" t="s">
        <v>623</v>
      </c>
      <c r="F34">
        <v>33</v>
      </c>
      <c r="G34">
        <v>1</v>
      </c>
      <c r="H34">
        <v>2</v>
      </c>
      <c r="I34" t="s">
        <v>67</v>
      </c>
      <c r="J34" s="5">
        <v>20.574999999999999</v>
      </c>
      <c r="L34" t="s">
        <v>17</v>
      </c>
      <c r="M34" s="3" t="str">
        <f t="shared" si="0"/>
        <v>Youth</v>
      </c>
      <c r="N34" t="str">
        <f t="shared" si="1"/>
        <v>YES</v>
      </c>
      <c r="O34" t="str">
        <f t="shared" si="2"/>
        <v>YES</v>
      </c>
    </row>
    <row r="35" spans="1:15">
      <c r="A35">
        <v>925</v>
      </c>
      <c r="B35">
        <v>1</v>
      </c>
      <c r="C35">
        <v>3</v>
      </c>
      <c r="D35" t="s">
        <v>68</v>
      </c>
      <c r="E35" t="s">
        <v>623</v>
      </c>
      <c r="G35">
        <v>1</v>
      </c>
      <c r="H35">
        <v>2</v>
      </c>
      <c r="I35" t="s">
        <v>69</v>
      </c>
      <c r="J35" s="5">
        <v>23.45</v>
      </c>
      <c r="L35" t="s">
        <v>17</v>
      </c>
      <c r="M35" s="3" t="str">
        <f t="shared" si="0"/>
        <v>No Age</v>
      </c>
      <c r="N35" t="str">
        <f t="shared" si="1"/>
        <v>YES</v>
      </c>
      <c r="O35" t="str">
        <f t="shared" si="2"/>
        <v>YES</v>
      </c>
    </row>
    <row r="36" spans="1:15">
      <c r="A36">
        <v>926</v>
      </c>
      <c r="B36">
        <v>0</v>
      </c>
      <c r="C36">
        <v>1</v>
      </c>
      <c r="D36" t="s">
        <v>70</v>
      </c>
      <c r="E36" t="s">
        <v>622</v>
      </c>
      <c r="F36">
        <v>30</v>
      </c>
      <c r="G36">
        <v>1</v>
      </c>
      <c r="H36">
        <v>0</v>
      </c>
      <c r="I36">
        <v>13236</v>
      </c>
      <c r="J36" s="5">
        <v>57.75</v>
      </c>
      <c r="K36" t="s">
        <v>71</v>
      </c>
      <c r="L36" t="s">
        <v>25</v>
      </c>
      <c r="M36" s="3" t="str">
        <f t="shared" si="0"/>
        <v>Youth</v>
      </c>
      <c r="N36" t="str">
        <f t="shared" si="1"/>
        <v>YES</v>
      </c>
      <c r="O36" t="str">
        <f t="shared" si="2"/>
        <v>NO CHILD</v>
      </c>
    </row>
    <row r="37" spans="1:15">
      <c r="A37">
        <v>927</v>
      </c>
      <c r="B37">
        <v>0</v>
      </c>
      <c r="C37">
        <v>3</v>
      </c>
      <c r="D37" t="s">
        <v>72</v>
      </c>
      <c r="E37" t="s">
        <v>622</v>
      </c>
      <c r="F37">
        <v>18.5</v>
      </c>
      <c r="G37">
        <v>0</v>
      </c>
      <c r="H37">
        <v>0</v>
      </c>
      <c r="I37">
        <v>2682</v>
      </c>
      <c r="J37" s="5">
        <v>7.2291999999999996</v>
      </c>
      <c r="L37" t="s">
        <v>25</v>
      </c>
      <c r="M37" s="3" t="str">
        <f t="shared" si="0"/>
        <v>Teenagers</v>
      </c>
      <c r="N37" t="str">
        <f t="shared" si="1"/>
        <v>NO</v>
      </c>
      <c r="O37" t="str">
        <f t="shared" si="2"/>
        <v>NO CHILD</v>
      </c>
    </row>
    <row r="38" spans="1:15">
      <c r="A38">
        <v>928</v>
      </c>
      <c r="B38">
        <v>1</v>
      </c>
      <c r="C38">
        <v>3</v>
      </c>
      <c r="D38" t="s">
        <v>73</v>
      </c>
      <c r="E38" t="s">
        <v>623</v>
      </c>
      <c r="G38">
        <v>0</v>
      </c>
      <c r="H38">
        <v>0</v>
      </c>
      <c r="I38">
        <v>342712</v>
      </c>
      <c r="J38" s="5">
        <v>8.0500000000000007</v>
      </c>
      <c r="L38" t="s">
        <v>17</v>
      </c>
      <c r="M38" s="3" t="str">
        <f t="shared" si="0"/>
        <v>No Age</v>
      </c>
      <c r="N38" t="str">
        <f t="shared" si="1"/>
        <v>NO</v>
      </c>
      <c r="O38" t="str">
        <f t="shared" si="2"/>
        <v>NO CHILD</v>
      </c>
    </row>
    <row r="39" spans="1:15">
      <c r="A39">
        <v>929</v>
      </c>
      <c r="B39">
        <v>1</v>
      </c>
      <c r="C39">
        <v>3</v>
      </c>
      <c r="D39" t="s">
        <v>74</v>
      </c>
      <c r="E39" t="s">
        <v>623</v>
      </c>
      <c r="F39">
        <v>21</v>
      </c>
      <c r="G39">
        <v>0</v>
      </c>
      <c r="H39">
        <v>0</v>
      </c>
      <c r="I39">
        <v>315087</v>
      </c>
      <c r="J39" s="5">
        <v>8.6624999999999996</v>
      </c>
      <c r="L39" t="s">
        <v>17</v>
      </c>
      <c r="M39" s="3" t="str">
        <f t="shared" si="0"/>
        <v>Youth</v>
      </c>
      <c r="N39" t="str">
        <f t="shared" si="1"/>
        <v>NO</v>
      </c>
      <c r="O39" t="str">
        <f t="shared" si="2"/>
        <v>NO CHILD</v>
      </c>
    </row>
    <row r="40" spans="1:15">
      <c r="A40">
        <v>930</v>
      </c>
      <c r="B40">
        <v>0</v>
      </c>
      <c r="C40">
        <v>3</v>
      </c>
      <c r="D40" t="s">
        <v>75</v>
      </c>
      <c r="E40" t="s">
        <v>622</v>
      </c>
      <c r="F40">
        <v>25</v>
      </c>
      <c r="G40">
        <v>0</v>
      </c>
      <c r="H40">
        <v>0</v>
      </c>
      <c r="I40">
        <v>345768</v>
      </c>
      <c r="J40" s="5">
        <v>9.5</v>
      </c>
      <c r="L40" t="s">
        <v>17</v>
      </c>
      <c r="M40" s="3" t="str">
        <f t="shared" si="0"/>
        <v>Youth</v>
      </c>
      <c r="N40" t="str">
        <f t="shared" si="1"/>
        <v>NO</v>
      </c>
      <c r="O40" t="str">
        <f t="shared" si="2"/>
        <v>NO CHILD</v>
      </c>
    </row>
    <row r="41" spans="1:15">
      <c r="A41">
        <v>931</v>
      </c>
      <c r="B41">
        <v>0</v>
      </c>
      <c r="C41">
        <v>3</v>
      </c>
      <c r="D41" t="s">
        <v>76</v>
      </c>
      <c r="E41" t="s">
        <v>622</v>
      </c>
      <c r="G41">
        <v>0</v>
      </c>
      <c r="H41">
        <v>0</v>
      </c>
      <c r="I41">
        <v>1601</v>
      </c>
      <c r="J41" s="5">
        <v>56.495800000000003</v>
      </c>
      <c r="L41" t="s">
        <v>17</v>
      </c>
      <c r="M41" s="3" t="str">
        <f t="shared" si="0"/>
        <v>No Age</v>
      </c>
      <c r="N41" t="str">
        <f t="shared" si="1"/>
        <v>NO</v>
      </c>
      <c r="O41" t="str">
        <f t="shared" si="2"/>
        <v>NO CHILD</v>
      </c>
    </row>
    <row r="42" spans="1:15">
      <c r="A42">
        <v>932</v>
      </c>
      <c r="B42">
        <v>0</v>
      </c>
      <c r="C42">
        <v>3</v>
      </c>
      <c r="D42" t="s">
        <v>77</v>
      </c>
      <c r="E42" t="s">
        <v>622</v>
      </c>
      <c r="F42">
        <v>39</v>
      </c>
      <c r="G42">
        <v>0</v>
      </c>
      <c r="H42">
        <v>1</v>
      </c>
      <c r="I42">
        <v>349256</v>
      </c>
      <c r="J42" s="5">
        <v>13.416700000000001</v>
      </c>
      <c r="L42" t="s">
        <v>25</v>
      </c>
      <c r="M42" s="3" t="str">
        <f t="shared" si="0"/>
        <v>Youth</v>
      </c>
      <c r="N42" t="str">
        <f t="shared" si="1"/>
        <v>NO</v>
      </c>
      <c r="O42" t="str">
        <f t="shared" si="2"/>
        <v>YES</v>
      </c>
    </row>
    <row r="43" spans="1:15">
      <c r="A43">
        <v>933</v>
      </c>
      <c r="B43">
        <v>0</v>
      </c>
      <c r="C43">
        <v>1</v>
      </c>
      <c r="D43" t="s">
        <v>78</v>
      </c>
      <c r="E43" t="s">
        <v>622</v>
      </c>
      <c r="G43">
        <v>0</v>
      </c>
      <c r="H43">
        <v>0</v>
      </c>
      <c r="I43">
        <v>113778</v>
      </c>
      <c r="J43" s="5">
        <v>26.55</v>
      </c>
      <c r="K43" t="s">
        <v>79</v>
      </c>
      <c r="L43" t="s">
        <v>17</v>
      </c>
      <c r="M43" s="3" t="str">
        <f t="shared" si="0"/>
        <v>No Age</v>
      </c>
      <c r="N43" t="str">
        <f t="shared" si="1"/>
        <v>NO</v>
      </c>
      <c r="O43" t="str">
        <f t="shared" si="2"/>
        <v>NO CHILD</v>
      </c>
    </row>
    <row r="44" spans="1:15">
      <c r="A44">
        <v>934</v>
      </c>
      <c r="B44">
        <v>0</v>
      </c>
      <c r="C44">
        <v>3</v>
      </c>
      <c r="D44" t="s">
        <v>80</v>
      </c>
      <c r="E44" t="s">
        <v>622</v>
      </c>
      <c r="F44">
        <v>41</v>
      </c>
      <c r="G44">
        <v>0</v>
      </c>
      <c r="H44">
        <v>0</v>
      </c>
      <c r="I44" t="s">
        <v>81</v>
      </c>
      <c r="J44" s="5">
        <v>7.85</v>
      </c>
      <c r="L44" t="s">
        <v>17</v>
      </c>
      <c r="M44" s="3" t="str">
        <f t="shared" si="0"/>
        <v>Adult</v>
      </c>
      <c r="N44" t="str">
        <f t="shared" si="1"/>
        <v>NO</v>
      </c>
      <c r="O44" t="str">
        <f t="shared" si="2"/>
        <v>NO CHILD</v>
      </c>
    </row>
    <row r="45" spans="1:15">
      <c r="A45">
        <v>935</v>
      </c>
      <c r="B45">
        <v>1</v>
      </c>
      <c r="C45">
        <v>2</v>
      </c>
      <c r="D45" t="s">
        <v>82</v>
      </c>
      <c r="E45" t="s">
        <v>623</v>
      </c>
      <c r="F45">
        <v>30</v>
      </c>
      <c r="G45">
        <v>0</v>
      </c>
      <c r="H45">
        <v>0</v>
      </c>
      <c r="I45">
        <v>237249</v>
      </c>
      <c r="J45" s="5">
        <v>13</v>
      </c>
      <c r="L45" t="s">
        <v>17</v>
      </c>
      <c r="M45" s="3" t="str">
        <f t="shared" si="0"/>
        <v>Youth</v>
      </c>
      <c r="N45" t="str">
        <f t="shared" si="1"/>
        <v>NO</v>
      </c>
      <c r="O45" t="str">
        <f t="shared" si="2"/>
        <v>NO CHILD</v>
      </c>
    </row>
    <row r="46" spans="1:15">
      <c r="A46">
        <v>936</v>
      </c>
      <c r="B46">
        <v>1</v>
      </c>
      <c r="C46">
        <v>1</v>
      </c>
      <c r="D46" t="s">
        <v>83</v>
      </c>
      <c r="E46" t="s">
        <v>623</v>
      </c>
      <c r="F46">
        <v>45</v>
      </c>
      <c r="G46">
        <v>1</v>
      </c>
      <c r="H46">
        <v>0</v>
      </c>
      <c r="I46">
        <v>11753</v>
      </c>
      <c r="J46" s="5">
        <v>52.554200000000002</v>
      </c>
      <c r="K46" t="s">
        <v>84</v>
      </c>
      <c r="L46" t="s">
        <v>17</v>
      </c>
      <c r="M46" s="3" t="str">
        <f t="shared" si="0"/>
        <v>Adult</v>
      </c>
      <c r="N46" t="str">
        <f t="shared" si="1"/>
        <v>YES</v>
      </c>
      <c r="O46" t="str">
        <f t="shared" si="2"/>
        <v>NO CHILD</v>
      </c>
    </row>
    <row r="47" spans="1:15">
      <c r="A47">
        <v>937</v>
      </c>
      <c r="B47">
        <v>0</v>
      </c>
      <c r="C47">
        <v>3</v>
      </c>
      <c r="D47" t="s">
        <v>85</v>
      </c>
      <c r="E47" t="s">
        <v>622</v>
      </c>
      <c r="F47">
        <v>25</v>
      </c>
      <c r="G47">
        <v>0</v>
      </c>
      <c r="H47">
        <v>0</v>
      </c>
      <c r="I47" t="s">
        <v>86</v>
      </c>
      <c r="J47" s="5">
        <v>7.9249999999999998</v>
      </c>
      <c r="L47" t="s">
        <v>17</v>
      </c>
      <c r="M47" s="3" t="str">
        <f t="shared" si="0"/>
        <v>Youth</v>
      </c>
      <c r="N47" t="str">
        <f t="shared" si="1"/>
        <v>NO</v>
      </c>
      <c r="O47" t="str">
        <f t="shared" si="2"/>
        <v>NO CHILD</v>
      </c>
    </row>
    <row r="48" spans="1:15">
      <c r="A48">
        <v>938</v>
      </c>
      <c r="B48">
        <v>0</v>
      </c>
      <c r="C48">
        <v>1</v>
      </c>
      <c r="D48" t="s">
        <v>87</v>
      </c>
      <c r="E48" t="s">
        <v>622</v>
      </c>
      <c r="F48">
        <v>45</v>
      </c>
      <c r="G48">
        <v>0</v>
      </c>
      <c r="H48">
        <v>0</v>
      </c>
      <c r="I48" t="s">
        <v>88</v>
      </c>
      <c r="J48" s="5">
        <v>29.7</v>
      </c>
      <c r="K48" t="s">
        <v>89</v>
      </c>
      <c r="L48" t="s">
        <v>25</v>
      </c>
      <c r="M48" s="3" t="str">
        <f t="shared" si="0"/>
        <v>Adult</v>
      </c>
      <c r="N48" t="str">
        <f t="shared" si="1"/>
        <v>NO</v>
      </c>
      <c r="O48" t="str">
        <f t="shared" si="2"/>
        <v>NO CHILD</v>
      </c>
    </row>
    <row r="49" spans="1:15">
      <c r="A49">
        <v>939</v>
      </c>
      <c r="B49">
        <v>0</v>
      </c>
      <c r="C49">
        <v>3</v>
      </c>
      <c r="D49" t="s">
        <v>90</v>
      </c>
      <c r="E49" t="s">
        <v>622</v>
      </c>
      <c r="G49">
        <v>0</v>
      </c>
      <c r="H49">
        <v>0</v>
      </c>
      <c r="I49">
        <v>370374</v>
      </c>
      <c r="J49" s="5">
        <v>7.75</v>
      </c>
      <c r="L49" t="s">
        <v>14</v>
      </c>
      <c r="M49" s="3" t="str">
        <f t="shared" si="0"/>
        <v>No Age</v>
      </c>
      <c r="N49" t="str">
        <f t="shared" si="1"/>
        <v>NO</v>
      </c>
      <c r="O49" t="str">
        <f t="shared" si="2"/>
        <v>NO CHILD</v>
      </c>
    </row>
    <row r="50" spans="1:15">
      <c r="A50">
        <v>940</v>
      </c>
      <c r="B50">
        <v>1</v>
      </c>
      <c r="C50">
        <v>1</v>
      </c>
      <c r="D50" t="s">
        <v>91</v>
      </c>
      <c r="E50" t="s">
        <v>623</v>
      </c>
      <c r="F50">
        <v>60</v>
      </c>
      <c r="G50">
        <v>0</v>
      </c>
      <c r="H50">
        <v>0</v>
      </c>
      <c r="I50">
        <v>11813</v>
      </c>
      <c r="J50" s="5">
        <v>76.291700000000006</v>
      </c>
      <c r="K50" t="s">
        <v>92</v>
      </c>
      <c r="L50" t="s">
        <v>25</v>
      </c>
      <c r="M50" s="3" t="str">
        <f t="shared" si="0"/>
        <v>Elder</v>
      </c>
      <c r="N50" t="str">
        <f t="shared" si="1"/>
        <v>NO</v>
      </c>
      <c r="O50" t="str">
        <f t="shared" si="2"/>
        <v>NO CHILD</v>
      </c>
    </row>
    <row r="51" spans="1:15">
      <c r="A51">
        <v>941</v>
      </c>
      <c r="B51">
        <v>1</v>
      </c>
      <c r="C51">
        <v>3</v>
      </c>
      <c r="D51" t="s">
        <v>93</v>
      </c>
      <c r="E51" t="s">
        <v>623</v>
      </c>
      <c r="F51">
        <v>36</v>
      </c>
      <c r="G51">
        <v>0</v>
      </c>
      <c r="H51">
        <v>2</v>
      </c>
      <c r="I51" t="s">
        <v>94</v>
      </c>
      <c r="J51" s="5">
        <v>15.9</v>
      </c>
      <c r="L51" t="s">
        <v>17</v>
      </c>
      <c r="M51" s="3" t="str">
        <f t="shared" si="0"/>
        <v>Youth</v>
      </c>
      <c r="N51" t="str">
        <f t="shared" si="1"/>
        <v>NO</v>
      </c>
      <c r="O51" t="str">
        <f t="shared" si="2"/>
        <v>YES</v>
      </c>
    </row>
    <row r="52" spans="1:15">
      <c r="A52">
        <v>942</v>
      </c>
      <c r="B52">
        <v>0</v>
      </c>
      <c r="C52">
        <v>1</v>
      </c>
      <c r="D52" t="s">
        <v>95</v>
      </c>
      <c r="E52" t="s">
        <v>622</v>
      </c>
      <c r="F52">
        <v>24</v>
      </c>
      <c r="G52">
        <v>1</v>
      </c>
      <c r="H52">
        <v>0</v>
      </c>
      <c r="I52">
        <v>13695</v>
      </c>
      <c r="J52" s="5">
        <v>60</v>
      </c>
      <c r="K52" t="s">
        <v>96</v>
      </c>
      <c r="L52" t="s">
        <v>17</v>
      </c>
      <c r="M52" s="3" t="str">
        <f t="shared" si="0"/>
        <v>Youth</v>
      </c>
      <c r="N52" t="str">
        <f t="shared" si="1"/>
        <v>YES</v>
      </c>
      <c r="O52" t="str">
        <f t="shared" si="2"/>
        <v>NO CHILD</v>
      </c>
    </row>
    <row r="53" spans="1:15">
      <c r="A53">
        <v>943</v>
      </c>
      <c r="B53">
        <v>0</v>
      </c>
      <c r="C53">
        <v>2</v>
      </c>
      <c r="D53" t="s">
        <v>97</v>
      </c>
      <c r="E53" t="s">
        <v>622</v>
      </c>
      <c r="F53">
        <v>27</v>
      </c>
      <c r="G53">
        <v>0</v>
      </c>
      <c r="H53">
        <v>0</v>
      </c>
      <c r="I53" t="s">
        <v>98</v>
      </c>
      <c r="J53" s="5">
        <v>15.033300000000001</v>
      </c>
      <c r="L53" t="s">
        <v>25</v>
      </c>
      <c r="M53" s="3" t="str">
        <f t="shared" si="0"/>
        <v>Youth</v>
      </c>
      <c r="N53" t="str">
        <f t="shared" si="1"/>
        <v>NO</v>
      </c>
      <c r="O53" t="str">
        <f t="shared" si="2"/>
        <v>NO CHILD</v>
      </c>
    </row>
    <row r="54" spans="1:15">
      <c r="A54">
        <v>944</v>
      </c>
      <c r="B54">
        <v>1</v>
      </c>
      <c r="C54">
        <v>2</v>
      </c>
      <c r="D54" t="s">
        <v>99</v>
      </c>
      <c r="E54" t="s">
        <v>623</v>
      </c>
      <c r="F54">
        <v>20</v>
      </c>
      <c r="G54">
        <v>2</v>
      </c>
      <c r="H54">
        <v>1</v>
      </c>
      <c r="I54">
        <v>29105</v>
      </c>
      <c r="J54" s="5">
        <v>23</v>
      </c>
      <c r="L54" t="s">
        <v>17</v>
      </c>
      <c r="M54" s="3" t="str">
        <f t="shared" si="0"/>
        <v>Youth</v>
      </c>
      <c r="N54" t="str">
        <f t="shared" si="1"/>
        <v>YES</v>
      </c>
      <c r="O54" t="str">
        <f t="shared" si="2"/>
        <v>YES</v>
      </c>
    </row>
    <row r="55" spans="1:15">
      <c r="A55">
        <v>945</v>
      </c>
      <c r="B55">
        <v>1</v>
      </c>
      <c r="C55">
        <v>1</v>
      </c>
      <c r="D55" t="s">
        <v>100</v>
      </c>
      <c r="E55" t="s">
        <v>623</v>
      </c>
      <c r="F55">
        <v>28</v>
      </c>
      <c r="G55">
        <v>3</v>
      </c>
      <c r="H55">
        <v>2</v>
      </c>
      <c r="I55">
        <v>19950</v>
      </c>
      <c r="J55" s="5">
        <v>263</v>
      </c>
      <c r="K55" t="s">
        <v>101</v>
      </c>
      <c r="L55" t="s">
        <v>17</v>
      </c>
      <c r="M55" s="3" t="str">
        <f t="shared" si="0"/>
        <v>Youth</v>
      </c>
      <c r="N55" t="str">
        <f t="shared" si="1"/>
        <v>YES</v>
      </c>
      <c r="O55" t="str">
        <f t="shared" si="2"/>
        <v>YES</v>
      </c>
    </row>
    <row r="56" spans="1:15">
      <c r="A56">
        <v>946</v>
      </c>
      <c r="B56">
        <v>0</v>
      </c>
      <c r="C56">
        <v>2</v>
      </c>
      <c r="D56" t="s">
        <v>102</v>
      </c>
      <c r="E56" t="s">
        <v>622</v>
      </c>
      <c r="G56">
        <v>0</v>
      </c>
      <c r="H56">
        <v>0</v>
      </c>
      <c r="I56" t="s">
        <v>103</v>
      </c>
      <c r="J56" s="5">
        <v>15.5792</v>
      </c>
      <c r="L56" t="s">
        <v>25</v>
      </c>
      <c r="M56" s="3" t="str">
        <f t="shared" si="0"/>
        <v>No Age</v>
      </c>
      <c r="N56" t="str">
        <f t="shared" si="1"/>
        <v>NO</v>
      </c>
      <c r="O56" t="str">
        <f t="shared" si="2"/>
        <v>NO CHILD</v>
      </c>
    </row>
    <row r="57" spans="1:15">
      <c r="A57">
        <v>947</v>
      </c>
      <c r="B57">
        <v>0</v>
      </c>
      <c r="C57">
        <v>3</v>
      </c>
      <c r="D57" t="s">
        <v>104</v>
      </c>
      <c r="E57" t="s">
        <v>622</v>
      </c>
      <c r="F57">
        <v>10</v>
      </c>
      <c r="G57">
        <v>4</v>
      </c>
      <c r="H57">
        <v>1</v>
      </c>
      <c r="I57">
        <v>382652</v>
      </c>
      <c r="J57" s="5">
        <v>29.125</v>
      </c>
      <c r="L57" t="s">
        <v>14</v>
      </c>
      <c r="M57" s="3" t="str">
        <f t="shared" si="0"/>
        <v>Teenagers</v>
      </c>
      <c r="N57" t="str">
        <f t="shared" si="1"/>
        <v>YES</v>
      </c>
      <c r="O57" t="str">
        <f t="shared" si="2"/>
        <v>YES</v>
      </c>
    </row>
    <row r="58" spans="1:15">
      <c r="A58">
        <v>948</v>
      </c>
      <c r="B58">
        <v>0</v>
      </c>
      <c r="C58">
        <v>3</v>
      </c>
      <c r="D58" t="s">
        <v>105</v>
      </c>
      <c r="E58" t="s">
        <v>622</v>
      </c>
      <c r="F58">
        <v>35</v>
      </c>
      <c r="G58">
        <v>0</v>
      </c>
      <c r="H58">
        <v>0</v>
      </c>
      <c r="I58">
        <v>349230</v>
      </c>
      <c r="J58" s="5">
        <v>7.8958000000000004</v>
      </c>
      <c r="L58" t="s">
        <v>17</v>
      </c>
      <c r="M58" s="3" t="str">
        <f t="shared" si="0"/>
        <v>Youth</v>
      </c>
      <c r="N58" t="str">
        <f t="shared" si="1"/>
        <v>NO</v>
      </c>
      <c r="O58" t="str">
        <f t="shared" si="2"/>
        <v>NO CHILD</v>
      </c>
    </row>
    <row r="59" spans="1:15">
      <c r="A59">
        <v>949</v>
      </c>
      <c r="B59">
        <v>0</v>
      </c>
      <c r="C59">
        <v>3</v>
      </c>
      <c r="D59" t="s">
        <v>106</v>
      </c>
      <c r="E59" t="s">
        <v>622</v>
      </c>
      <c r="F59">
        <v>25</v>
      </c>
      <c r="G59">
        <v>0</v>
      </c>
      <c r="H59">
        <v>0</v>
      </c>
      <c r="I59">
        <v>348122</v>
      </c>
      <c r="J59" s="5">
        <v>7.65</v>
      </c>
      <c r="K59" t="s">
        <v>107</v>
      </c>
      <c r="L59" t="s">
        <v>17</v>
      </c>
      <c r="M59" s="3" t="str">
        <f t="shared" si="0"/>
        <v>Youth</v>
      </c>
      <c r="N59" t="str">
        <f t="shared" si="1"/>
        <v>NO</v>
      </c>
      <c r="O59" t="str">
        <f t="shared" si="2"/>
        <v>NO CHILD</v>
      </c>
    </row>
    <row r="60" spans="1:15">
      <c r="A60">
        <v>950</v>
      </c>
      <c r="B60">
        <v>0</v>
      </c>
      <c r="C60">
        <v>3</v>
      </c>
      <c r="D60" t="s">
        <v>108</v>
      </c>
      <c r="E60" t="s">
        <v>622</v>
      </c>
      <c r="G60">
        <v>1</v>
      </c>
      <c r="H60">
        <v>0</v>
      </c>
      <c r="I60">
        <v>386525</v>
      </c>
      <c r="J60" s="5">
        <v>16.100000000000001</v>
      </c>
      <c r="L60" t="s">
        <v>17</v>
      </c>
      <c r="M60" s="3" t="str">
        <f t="shared" si="0"/>
        <v>No Age</v>
      </c>
      <c r="N60" t="str">
        <f t="shared" si="1"/>
        <v>YES</v>
      </c>
      <c r="O60" t="str">
        <f t="shared" si="2"/>
        <v>NO CHILD</v>
      </c>
    </row>
    <row r="61" spans="1:15">
      <c r="A61">
        <v>951</v>
      </c>
      <c r="B61">
        <v>1</v>
      </c>
      <c r="C61">
        <v>1</v>
      </c>
      <c r="D61" t="s">
        <v>109</v>
      </c>
      <c r="E61" t="s">
        <v>623</v>
      </c>
      <c r="F61">
        <v>36</v>
      </c>
      <c r="G61">
        <v>0</v>
      </c>
      <c r="H61">
        <v>0</v>
      </c>
      <c r="I61" t="s">
        <v>52</v>
      </c>
      <c r="J61" s="5">
        <v>262.375</v>
      </c>
      <c r="K61" t="s">
        <v>110</v>
      </c>
      <c r="L61" t="s">
        <v>25</v>
      </c>
      <c r="M61" s="3" t="str">
        <f t="shared" si="0"/>
        <v>Youth</v>
      </c>
      <c r="N61" t="str">
        <f t="shared" si="1"/>
        <v>NO</v>
      </c>
      <c r="O61" t="str">
        <f t="shared" si="2"/>
        <v>NO CHILD</v>
      </c>
    </row>
    <row r="62" spans="1:15">
      <c r="A62">
        <v>952</v>
      </c>
      <c r="B62">
        <v>0</v>
      </c>
      <c r="C62">
        <v>3</v>
      </c>
      <c r="D62" t="s">
        <v>111</v>
      </c>
      <c r="E62" t="s">
        <v>622</v>
      </c>
      <c r="F62">
        <v>17</v>
      </c>
      <c r="G62">
        <v>0</v>
      </c>
      <c r="H62">
        <v>0</v>
      </c>
      <c r="I62">
        <v>349232</v>
      </c>
      <c r="J62" s="5">
        <v>7.8958000000000004</v>
      </c>
      <c r="L62" t="s">
        <v>17</v>
      </c>
      <c r="M62" s="3" t="str">
        <f t="shared" si="0"/>
        <v>Teenagers</v>
      </c>
      <c r="N62" t="str">
        <f t="shared" si="1"/>
        <v>NO</v>
      </c>
      <c r="O62" t="str">
        <f t="shared" si="2"/>
        <v>NO CHILD</v>
      </c>
    </row>
    <row r="63" spans="1:15">
      <c r="A63">
        <v>953</v>
      </c>
      <c r="B63">
        <v>0</v>
      </c>
      <c r="C63">
        <v>2</v>
      </c>
      <c r="D63" t="s">
        <v>112</v>
      </c>
      <c r="E63" t="s">
        <v>622</v>
      </c>
      <c r="F63">
        <v>32</v>
      </c>
      <c r="G63">
        <v>0</v>
      </c>
      <c r="H63">
        <v>0</v>
      </c>
      <c r="I63">
        <v>237216</v>
      </c>
      <c r="J63" s="5">
        <v>13.5</v>
      </c>
      <c r="L63" t="s">
        <v>17</v>
      </c>
      <c r="M63" s="3" t="str">
        <f t="shared" si="0"/>
        <v>Youth</v>
      </c>
      <c r="N63" t="str">
        <f t="shared" si="1"/>
        <v>NO</v>
      </c>
      <c r="O63" t="str">
        <f t="shared" si="2"/>
        <v>NO CHILD</v>
      </c>
    </row>
    <row r="64" spans="1:15">
      <c r="A64">
        <v>954</v>
      </c>
      <c r="B64">
        <v>0</v>
      </c>
      <c r="C64">
        <v>3</v>
      </c>
      <c r="D64" t="s">
        <v>113</v>
      </c>
      <c r="E64" t="s">
        <v>622</v>
      </c>
      <c r="F64">
        <v>18</v>
      </c>
      <c r="G64">
        <v>0</v>
      </c>
      <c r="H64">
        <v>0</v>
      </c>
      <c r="I64">
        <v>347090</v>
      </c>
      <c r="J64" s="5">
        <v>7.75</v>
      </c>
      <c r="L64" t="s">
        <v>17</v>
      </c>
      <c r="M64" s="3" t="str">
        <f t="shared" si="0"/>
        <v>Teenagers</v>
      </c>
      <c r="N64" t="str">
        <f t="shared" si="1"/>
        <v>NO</v>
      </c>
      <c r="O64" t="str">
        <f t="shared" si="2"/>
        <v>NO CHILD</v>
      </c>
    </row>
    <row r="65" spans="1:15">
      <c r="A65">
        <v>955</v>
      </c>
      <c r="B65">
        <v>1</v>
      </c>
      <c r="C65">
        <v>3</v>
      </c>
      <c r="D65" t="s">
        <v>114</v>
      </c>
      <c r="E65" t="s">
        <v>623</v>
      </c>
      <c r="F65">
        <v>22</v>
      </c>
      <c r="G65">
        <v>0</v>
      </c>
      <c r="H65">
        <v>0</v>
      </c>
      <c r="I65">
        <v>334914</v>
      </c>
      <c r="J65" s="5">
        <v>7.7249999999999996</v>
      </c>
      <c r="L65" t="s">
        <v>14</v>
      </c>
      <c r="M65" s="3" t="str">
        <f t="shared" si="0"/>
        <v>Youth</v>
      </c>
      <c r="N65" t="str">
        <f t="shared" si="1"/>
        <v>NO</v>
      </c>
      <c r="O65" t="str">
        <f t="shared" si="2"/>
        <v>NO CHILD</v>
      </c>
    </row>
    <row r="66" spans="1:15">
      <c r="A66">
        <v>956</v>
      </c>
      <c r="B66">
        <v>0</v>
      </c>
      <c r="C66">
        <v>1</v>
      </c>
      <c r="D66" t="s">
        <v>115</v>
      </c>
      <c r="E66" t="s">
        <v>622</v>
      </c>
      <c r="F66">
        <v>13</v>
      </c>
      <c r="G66">
        <v>2</v>
      </c>
      <c r="H66">
        <v>2</v>
      </c>
      <c r="I66" t="s">
        <v>52</v>
      </c>
      <c r="J66" s="5">
        <v>262.375</v>
      </c>
      <c r="K66" t="s">
        <v>53</v>
      </c>
      <c r="L66" t="s">
        <v>25</v>
      </c>
      <c r="M66" s="3" t="str">
        <f t="shared" ref="M66:M129" si="3">IF(ISBLANK(F66), "No Age", IF(F66&lt;=19, "Teenagers", IF(F66&lt;=39, "Youth", IF(F66&lt;=59, "Adult", IF(F66&gt;=60, "Elder", "")))))</f>
        <v>Teenagers</v>
      </c>
      <c r="N66" t="str">
        <f t="shared" ref="N66:N129" si="4">IF(G66&lt;=0,"NO",IF(G66&gt;=1,"YES"))</f>
        <v>YES</v>
      </c>
      <c r="O66" t="str">
        <f t="shared" ref="O66:O129" si="5">IF(H66&lt;=0,"NO CHILD",IF(H66&gt;=1,"YES"))</f>
        <v>YES</v>
      </c>
    </row>
    <row r="67" spans="1:15">
      <c r="A67">
        <v>957</v>
      </c>
      <c r="B67">
        <v>1</v>
      </c>
      <c r="C67">
        <v>2</v>
      </c>
      <c r="D67" t="s">
        <v>116</v>
      </c>
      <c r="E67" t="s">
        <v>623</v>
      </c>
      <c r="G67">
        <v>0</v>
      </c>
      <c r="H67">
        <v>0</v>
      </c>
      <c r="I67" t="s">
        <v>117</v>
      </c>
      <c r="J67" s="5">
        <v>21</v>
      </c>
      <c r="L67" t="s">
        <v>17</v>
      </c>
      <c r="M67" s="3" t="str">
        <f t="shared" si="3"/>
        <v>No Age</v>
      </c>
      <c r="N67" t="str">
        <f t="shared" si="4"/>
        <v>NO</v>
      </c>
      <c r="O67" t="str">
        <f t="shared" si="5"/>
        <v>NO CHILD</v>
      </c>
    </row>
    <row r="68" spans="1:15">
      <c r="A68">
        <v>958</v>
      </c>
      <c r="B68">
        <v>1</v>
      </c>
      <c r="C68">
        <v>3</v>
      </c>
      <c r="D68" t="s">
        <v>118</v>
      </c>
      <c r="E68" t="s">
        <v>623</v>
      </c>
      <c r="F68">
        <v>18</v>
      </c>
      <c r="G68">
        <v>0</v>
      </c>
      <c r="H68">
        <v>0</v>
      </c>
      <c r="I68">
        <v>330963</v>
      </c>
      <c r="J68" s="5">
        <v>7.8792</v>
      </c>
      <c r="L68" t="s">
        <v>14</v>
      </c>
      <c r="M68" s="3" t="str">
        <f t="shared" si="3"/>
        <v>Teenagers</v>
      </c>
      <c r="N68" t="str">
        <f t="shared" si="4"/>
        <v>NO</v>
      </c>
      <c r="O68" t="str">
        <f t="shared" si="5"/>
        <v>NO CHILD</v>
      </c>
    </row>
    <row r="69" spans="1:15">
      <c r="A69">
        <v>959</v>
      </c>
      <c r="B69">
        <v>0</v>
      </c>
      <c r="C69">
        <v>1</v>
      </c>
      <c r="D69" t="s">
        <v>119</v>
      </c>
      <c r="E69" t="s">
        <v>622</v>
      </c>
      <c r="F69">
        <v>47</v>
      </c>
      <c r="G69">
        <v>0</v>
      </c>
      <c r="H69">
        <v>0</v>
      </c>
      <c r="I69">
        <v>113796</v>
      </c>
      <c r="J69" s="5">
        <v>42.4</v>
      </c>
      <c r="L69" t="s">
        <v>17</v>
      </c>
      <c r="M69" s="3" t="str">
        <f t="shared" si="3"/>
        <v>Adult</v>
      </c>
      <c r="N69" t="str">
        <f t="shared" si="4"/>
        <v>NO</v>
      </c>
      <c r="O69" t="str">
        <f t="shared" si="5"/>
        <v>NO CHILD</v>
      </c>
    </row>
    <row r="70" spans="1:15">
      <c r="A70">
        <v>960</v>
      </c>
      <c r="B70">
        <v>0</v>
      </c>
      <c r="C70">
        <v>1</v>
      </c>
      <c r="D70" t="s">
        <v>120</v>
      </c>
      <c r="E70" t="s">
        <v>622</v>
      </c>
      <c r="F70">
        <v>31</v>
      </c>
      <c r="G70">
        <v>0</v>
      </c>
      <c r="H70">
        <v>0</v>
      </c>
      <c r="I70">
        <v>2543</v>
      </c>
      <c r="J70" s="5">
        <v>28.537500000000001</v>
      </c>
      <c r="K70" t="s">
        <v>121</v>
      </c>
      <c r="L70" t="s">
        <v>25</v>
      </c>
      <c r="M70" s="3" t="str">
        <f t="shared" si="3"/>
        <v>Youth</v>
      </c>
      <c r="N70" t="str">
        <f t="shared" si="4"/>
        <v>NO</v>
      </c>
      <c r="O70" t="str">
        <f t="shared" si="5"/>
        <v>NO CHILD</v>
      </c>
    </row>
    <row r="71" spans="1:15">
      <c r="A71">
        <v>961</v>
      </c>
      <c r="B71">
        <v>1</v>
      </c>
      <c r="C71">
        <v>1</v>
      </c>
      <c r="D71" t="s">
        <v>122</v>
      </c>
      <c r="E71" t="s">
        <v>623</v>
      </c>
      <c r="F71">
        <v>60</v>
      </c>
      <c r="G71">
        <v>1</v>
      </c>
      <c r="H71">
        <v>4</v>
      </c>
      <c r="I71">
        <v>19950</v>
      </c>
      <c r="J71" s="5">
        <v>263</v>
      </c>
      <c r="K71" t="s">
        <v>101</v>
      </c>
      <c r="L71" t="s">
        <v>17</v>
      </c>
      <c r="M71" s="3" t="str">
        <f t="shared" si="3"/>
        <v>Elder</v>
      </c>
      <c r="N71" t="str">
        <f t="shared" si="4"/>
        <v>YES</v>
      </c>
      <c r="O71" t="str">
        <f t="shared" si="5"/>
        <v>YES</v>
      </c>
    </row>
    <row r="72" spans="1:15">
      <c r="A72">
        <v>962</v>
      </c>
      <c r="B72">
        <v>1</v>
      </c>
      <c r="C72">
        <v>3</v>
      </c>
      <c r="D72" t="s">
        <v>123</v>
      </c>
      <c r="E72" t="s">
        <v>623</v>
      </c>
      <c r="F72">
        <v>24</v>
      </c>
      <c r="G72">
        <v>0</v>
      </c>
      <c r="H72">
        <v>0</v>
      </c>
      <c r="I72">
        <v>382653</v>
      </c>
      <c r="J72" s="5">
        <v>7.75</v>
      </c>
      <c r="L72" t="s">
        <v>14</v>
      </c>
      <c r="M72" s="3" t="str">
        <f t="shared" si="3"/>
        <v>Youth</v>
      </c>
      <c r="N72" t="str">
        <f t="shared" si="4"/>
        <v>NO</v>
      </c>
      <c r="O72" t="str">
        <f t="shared" si="5"/>
        <v>NO CHILD</v>
      </c>
    </row>
    <row r="73" spans="1:15">
      <c r="A73">
        <v>963</v>
      </c>
      <c r="B73">
        <v>0</v>
      </c>
      <c r="C73">
        <v>3</v>
      </c>
      <c r="D73" t="s">
        <v>124</v>
      </c>
      <c r="E73" t="s">
        <v>622</v>
      </c>
      <c r="F73">
        <v>21</v>
      </c>
      <c r="G73">
        <v>0</v>
      </c>
      <c r="H73">
        <v>0</v>
      </c>
      <c r="I73">
        <v>349211</v>
      </c>
      <c r="J73" s="5">
        <v>7.8958000000000004</v>
      </c>
      <c r="L73" t="s">
        <v>17</v>
      </c>
      <c r="M73" s="3" t="str">
        <f t="shared" si="3"/>
        <v>Youth</v>
      </c>
      <c r="N73" t="str">
        <f t="shared" si="4"/>
        <v>NO</v>
      </c>
      <c r="O73" t="str">
        <f t="shared" si="5"/>
        <v>NO CHILD</v>
      </c>
    </row>
    <row r="74" spans="1:15">
      <c r="A74">
        <v>964</v>
      </c>
      <c r="B74">
        <v>1</v>
      </c>
      <c r="C74">
        <v>3</v>
      </c>
      <c r="D74" t="s">
        <v>125</v>
      </c>
      <c r="E74" t="s">
        <v>623</v>
      </c>
      <c r="F74">
        <v>29</v>
      </c>
      <c r="G74">
        <v>0</v>
      </c>
      <c r="H74">
        <v>0</v>
      </c>
      <c r="I74">
        <v>3101297</v>
      </c>
      <c r="J74" s="5">
        <v>7.9249999999999998</v>
      </c>
      <c r="L74" t="s">
        <v>17</v>
      </c>
      <c r="M74" s="3" t="str">
        <f t="shared" si="3"/>
        <v>Youth</v>
      </c>
      <c r="N74" t="str">
        <f t="shared" si="4"/>
        <v>NO</v>
      </c>
      <c r="O74" t="str">
        <f t="shared" si="5"/>
        <v>NO CHILD</v>
      </c>
    </row>
    <row r="75" spans="1:15">
      <c r="A75">
        <v>965</v>
      </c>
      <c r="B75">
        <v>0</v>
      </c>
      <c r="C75">
        <v>1</v>
      </c>
      <c r="D75" t="s">
        <v>126</v>
      </c>
      <c r="E75" t="s">
        <v>622</v>
      </c>
      <c r="F75">
        <v>28.5</v>
      </c>
      <c r="G75">
        <v>0</v>
      </c>
      <c r="H75">
        <v>0</v>
      </c>
      <c r="I75" t="s">
        <v>127</v>
      </c>
      <c r="J75" s="5">
        <v>27.720800000000001</v>
      </c>
      <c r="K75" t="s">
        <v>128</v>
      </c>
      <c r="L75" t="s">
        <v>25</v>
      </c>
      <c r="M75" s="3" t="str">
        <f t="shared" si="3"/>
        <v>Youth</v>
      </c>
      <c r="N75" t="str">
        <f t="shared" si="4"/>
        <v>NO</v>
      </c>
      <c r="O75" t="str">
        <f t="shared" si="5"/>
        <v>NO CHILD</v>
      </c>
    </row>
    <row r="76" spans="1:15">
      <c r="A76">
        <v>966</v>
      </c>
      <c r="B76">
        <v>1</v>
      </c>
      <c r="C76">
        <v>1</v>
      </c>
      <c r="D76" t="s">
        <v>129</v>
      </c>
      <c r="E76" t="s">
        <v>623</v>
      </c>
      <c r="F76">
        <v>35</v>
      </c>
      <c r="G76">
        <v>0</v>
      </c>
      <c r="H76">
        <v>0</v>
      </c>
      <c r="I76">
        <v>113503</v>
      </c>
      <c r="J76" s="5">
        <v>211.5</v>
      </c>
      <c r="K76" t="s">
        <v>130</v>
      </c>
      <c r="L76" t="s">
        <v>25</v>
      </c>
      <c r="M76" s="3" t="str">
        <f t="shared" si="3"/>
        <v>Youth</v>
      </c>
      <c r="N76" t="str">
        <f t="shared" si="4"/>
        <v>NO</v>
      </c>
      <c r="O76" t="str">
        <f t="shared" si="5"/>
        <v>NO CHILD</v>
      </c>
    </row>
    <row r="77" spans="1:15">
      <c r="A77">
        <v>967</v>
      </c>
      <c r="B77">
        <v>0</v>
      </c>
      <c r="C77">
        <v>1</v>
      </c>
      <c r="D77" t="s">
        <v>131</v>
      </c>
      <c r="E77" t="s">
        <v>622</v>
      </c>
      <c r="F77">
        <v>32.5</v>
      </c>
      <c r="G77">
        <v>0</v>
      </c>
      <c r="H77">
        <v>0</v>
      </c>
      <c r="I77">
        <v>113503</v>
      </c>
      <c r="J77" s="5">
        <v>211.5</v>
      </c>
      <c r="K77" t="s">
        <v>132</v>
      </c>
      <c r="L77" t="s">
        <v>25</v>
      </c>
      <c r="M77" s="3" t="str">
        <f t="shared" si="3"/>
        <v>Youth</v>
      </c>
      <c r="N77" t="str">
        <f t="shared" si="4"/>
        <v>NO</v>
      </c>
      <c r="O77" t="str">
        <f t="shared" si="5"/>
        <v>NO CHILD</v>
      </c>
    </row>
    <row r="78" spans="1:15">
      <c r="A78">
        <v>968</v>
      </c>
      <c r="B78">
        <v>0</v>
      </c>
      <c r="C78">
        <v>3</v>
      </c>
      <c r="D78" t="s">
        <v>133</v>
      </c>
      <c r="E78" t="s">
        <v>622</v>
      </c>
      <c r="G78">
        <v>0</v>
      </c>
      <c r="H78">
        <v>0</v>
      </c>
      <c r="I78">
        <v>359306</v>
      </c>
      <c r="J78" s="5">
        <v>8.0500000000000007</v>
      </c>
      <c r="L78" t="s">
        <v>17</v>
      </c>
      <c r="M78" s="3" t="str">
        <f t="shared" si="3"/>
        <v>No Age</v>
      </c>
      <c r="N78" t="str">
        <f t="shared" si="4"/>
        <v>NO</v>
      </c>
      <c r="O78" t="str">
        <f t="shared" si="5"/>
        <v>NO CHILD</v>
      </c>
    </row>
    <row r="79" spans="1:15">
      <c r="A79">
        <v>969</v>
      </c>
      <c r="B79">
        <v>1</v>
      </c>
      <c r="C79">
        <v>1</v>
      </c>
      <c r="D79" t="s">
        <v>134</v>
      </c>
      <c r="E79" t="s">
        <v>623</v>
      </c>
      <c r="F79">
        <v>55</v>
      </c>
      <c r="G79">
        <v>2</v>
      </c>
      <c r="H79">
        <v>0</v>
      </c>
      <c r="I79">
        <v>11770</v>
      </c>
      <c r="J79" s="5">
        <v>25.7</v>
      </c>
      <c r="K79" t="s">
        <v>135</v>
      </c>
      <c r="L79" t="s">
        <v>17</v>
      </c>
      <c r="M79" s="3" t="str">
        <f t="shared" si="3"/>
        <v>Adult</v>
      </c>
      <c r="N79" t="str">
        <f t="shared" si="4"/>
        <v>YES</v>
      </c>
      <c r="O79" t="str">
        <f t="shared" si="5"/>
        <v>NO CHILD</v>
      </c>
    </row>
    <row r="80" spans="1:15">
      <c r="A80">
        <v>970</v>
      </c>
      <c r="B80">
        <v>0</v>
      </c>
      <c r="C80">
        <v>2</v>
      </c>
      <c r="D80" t="s">
        <v>136</v>
      </c>
      <c r="E80" t="s">
        <v>622</v>
      </c>
      <c r="F80">
        <v>30</v>
      </c>
      <c r="G80">
        <v>0</v>
      </c>
      <c r="H80">
        <v>0</v>
      </c>
      <c r="I80">
        <v>248744</v>
      </c>
      <c r="J80" s="5">
        <v>13</v>
      </c>
      <c r="L80" t="s">
        <v>17</v>
      </c>
      <c r="M80" s="3" t="str">
        <f t="shared" si="3"/>
        <v>Youth</v>
      </c>
      <c r="N80" t="str">
        <f t="shared" si="4"/>
        <v>NO</v>
      </c>
      <c r="O80" t="str">
        <f t="shared" si="5"/>
        <v>NO CHILD</v>
      </c>
    </row>
    <row r="81" spans="1:15">
      <c r="A81">
        <v>971</v>
      </c>
      <c r="B81">
        <v>1</v>
      </c>
      <c r="C81">
        <v>3</v>
      </c>
      <c r="D81" t="s">
        <v>137</v>
      </c>
      <c r="E81" t="s">
        <v>623</v>
      </c>
      <c r="F81">
        <v>24</v>
      </c>
      <c r="G81">
        <v>0</v>
      </c>
      <c r="H81">
        <v>0</v>
      </c>
      <c r="I81">
        <v>368702</v>
      </c>
      <c r="J81" s="5">
        <v>7.75</v>
      </c>
      <c r="L81" t="s">
        <v>14</v>
      </c>
      <c r="M81" s="3" t="str">
        <f t="shared" si="3"/>
        <v>Youth</v>
      </c>
      <c r="N81" t="str">
        <f t="shared" si="4"/>
        <v>NO</v>
      </c>
      <c r="O81" t="str">
        <f t="shared" si="5"/>
        <v>NO CHILD</v>
      </c>
    </row>
    <row r="82" spans="1:15">
      <c r="A82">
        <v>972</v>
      </c>
      <c r="B82">
        <v>0</v>
      </c>
      <c r="C82">
        <v>3</v>
      </c>
      <c r="D82" t="s">
        <v>138</v>
      </c>
      <c r="E82" t="s">
        <v>622</v>
      </c>
      <c r="F82">
        <v>6</v>
      </c>
      <c r="G82">
        <v>1</v>
      </c>
      <c r="H82">
        <v>1</v>
      </c>
      <c r="I82">
        <v>2678</v>
      </c>
      <c r="J82" s="5">
        <v>15.245799999999999</v>
      </c>
      <c r="L82" t="s">
        <v>25</v>
      </c>
      <c r="M82" s="3" t="str">
        <f t="shared" si="3"/>
        <v>Teenagers</v>
      </c>
      <c r="N82" t="str">
        <f t="shared" si="4"/>
        <v>YES</v>
      </c>
      <c r="O82" t="str">
        <f t="shared" si="5"/>
        <v>YES</v>
      </c>
    </row>
    <row r="83" spans="1:15">
      <c r="A83">
        <v>973</v>
      </c>
      <c r="B83">
        <v>0</v>
      </c>
      <c r="C83">
        <v>1</v>
      </c>
      <c r="D83" t="s">
        <v>139</v>
      </c>
      <c r="E83" t="s">
        <v>622</v>
      </c>
      <c r="F83">
        <v>67</v>
      </c>
      <c r="G83">
        <v>1</v>
      </c>
      <c r="H83">
        <v>0</v>
      </c>
      <c r="I83" t="s">
        <v>140</v>
      </c>
      <c r="J83" s="5">
        <v>221.7792</v>
      </c>
      <c r="K83" t="s">
        <v>141</v>
      </c>
      <c r="L83" t="s">
        <v>17</v>
      </c>
      <c r="M83" s="3" t="str">
        <f t="shared" si="3"/>
        <v>Elder</v>
      </c>
      <c r="N83" t="str">
        <f t="shared" si="4"/>
        <v>YES</v>
      </c>
      <c r="O83" t="str">
        <f t="shared" si="5"/>
        <v>NO CHILD</v>
      </c>
    </row>
    <row r="84" spans="1:15">
      <c r="A84">
        <v>974</v>
      </c>
      <c r="B84">
        <v>0</v>
      </c>
      <c r="C84">
        <v>1</v>
      </c>
      <c r="D84" t="s">
        <v>142</v>
      </c>
      <c r="E84" t="s">
        <v>622</v>
      </c>
      <c r="F84">
        <v>49</v>
      </c>
      <c r="G84">
        <v>0</v>
      </c>
      <c r="H84">
        <v>0</v>
      </c>
      <c r="I84">
        <v>19924</v>
      </c>
      <c r="J84" s="5">
        <v>26</v>
      </c>
      <c r="L84" t="s">
        <v>17</v>
      </c>
      <c r="M84" s="3" t="str">
        <f t="shared" si="3"/>
        <v>Adult</v>
      </c>
      <c r="N84" t="str">
        <f t="shared" si="4"/>
        <v>NO</v>
      </c>
      <c r="O84" t="str">
        <f t="shared" si="5"/>
        <v>NO CHILD</v>
      </c>
    </row>
    <row r="85" spans="1:15">
      <c r="A85">
        <v>975</v>
      </c>
      <c r="B85">
        <v>0</v>
      </c>
      <c r="C85">
        <v>3</v>
      </c>
      <c r="D85" t="s">
        <v>143</v>
      </c>
      <c r="E85" t="s">
        <v>622</v>
      </c>
      <c r="G85">
        <v>0</v>
      </c>
      <c r="H85">
        <v>0</v>
      </c>
      <c r="I85">
        <v>349238</v>
      </c>
      <c r="J85" s="5">
        <v>7.8958000000000004</v>
      </c>
      <c r="L85" t="s">
        <v>17</v>
      </c>
      <c r="M85" s="3" t="str">
        <f t="shared" si="3"/>
        <v>No Age</v>
      </c>
      <c r="N85" t="str">
        <f t="shared" si="4"/>
        <v>NO</v>
      </c>
      <c r="O85" t="str">
        <f t="shared" si="5"/>
        <v>NO CHILD</v>
      </c>
    </row>
    <row r="86" spans="1:15">
      <c r="A86">
        <v>976</v>
      </c>
      <c r="B86">
        <v>0</v>
      </c>
      <c r="C86">
        <v>2</v>
      </c>
      <c r="D86" t="s">
        <v>144</v>
      </c>
      <c r="E86" t="s">
        <v>622</v>
      </c>
      <c r="G86">
        <v>0</v>
      </c>
      <c r="H86">
        <v>0</v>
      </c>
      <c r="I86">
        <v>240261</v>
      </c>
      <c r="J86" s="5">
        <v>10.708299999999999</v>
      </c>
      <c r="L86" t="s">
        <v>14</v>
      </c>
      <c r="M86" s="3" t="str">
        <f t="shared" si="3"/>
        <v>No Age</v>
      </c>
      <c r="N86" t="str">
        <f t="shared" si="4"/>
        <v>NO</v>
      </c>
      <c r="O86" t="str">
        <f t="shared" si="5"/>
        <v>NO CHILD</v>
      </c>
    </row>
    <row r="87" spans="1:15">
      <c r="A87">
        <v>977</v>
      </c>
      <c r="B87">
        <v>0</v>
      </c>
      <c r="C87">
        <v>3</v>
      </c>
      <c r="D87" t="s">
        <v>145</v>
      </c>
      <c r="E87" t="s">
        <v>622</v>
      </c>
      <c r="G87">
        <v>1</v>
      </c>
      <c r="H87">
        <v>0</v>
      </c>
      <c r="I87">
        <v>2660</v>
      </c>
      <c r="J87" s="5">
        <v>14.4542</v>
      </c>
      <c r="L87" t="s">
        <v>25</v>
      </c>
      <c r="M87" s="3" t="str">
        <f t="shared" si="3"/>
        <v>No Age</v>
      </c>
      <c r="N87" t="str">
        <f t="shared" si="4"/>
        <v>YES</v>
      </c>
      <c r="O87" t="str">
        <f t="shared" si="5"/>
        <v>NO CHILD</v>
      </c>
    </row>
    <row r="88" spans="1:15">
      <c r="A88">
        <v>978</v>
      </c>
      <c r="B88">
        <v>1</v>
      </c>
      <c r="C88">
        <v>3</v>
      </c>
      <c r="D88" t="s">
        <v>146</v>
      </c>
      <c r="E88" t="s">
        <v>623</v>
      </c>
      <c r="F88">
        <v>27</v>
      </c>
      <c r="G88">
        <v>0</v>
      </c>
      <c r="H88">
        <v>0</v>
      </c>
      <c r="I88">
        <v>330844</v>
      </c>
      <c r="J88" s="5">
        <v>7.8792</v>
      </c>
      <c r="L88" t="s">
        <v>14</v>
      </c>
      <c r="M88" s="3" t="str">
        <f t="shared" si="3"/>
        <v>Youth</v>
      </c>
      <c r="N88" t="str">
        <f t="shared" si="4"/>
        <v>NO</v>
      </c>
      <c r="O88" t="str">
        <f t="shared" si="5"/>
        <v>NO CHILD</v>
      </c>
    </row>
    <row r="89" spans="1:15">
      <c r="A89">
        <v>979</v>
      </c>
      <c r="B89">
        <v>1</v>
      </c>
      <c r="C89">
        <v>3</v>
      </c>
      <c r="D89" t="s">
        <v>147</v>
      </c>
      <c r="E89" t="s">
        <v>623</v>
      </c>
      <c r="F89">
        <v>18</v>
      </c>
      <c r="G89">
        <v>0</v>
      </c>
      <c r="H89">
        <v>0</v>
      </c>
      <c r="I89" t="s">
        <v>148</v>
      </c>
      <c r="J89" s="5">
        <v>8.0500000000000007</v>
      </c>
      <c r="L89" t="s">
        <v>17</v>
      </c>
      <c r="M89" s="3" t="str">
        <f t="shared" si="3"/>
        <v>Teenagers</v>
      </c>
      <c r="N89" t="str">
        <f t="shared" si="4"/>
        <v>NO</v>
      </c>
      <c r="O89" t="str">
        <f t="shared" si="5"/>
        <v>NO CHILD</v>
      </c>
    </row>
    <row r="90" spans="1:15">
      <c r="A90">
        <v>980</v>
      </c>
      <c r="B90">
        <v>1</v>
      </c>
      <c r="C90">
        <v>3</v>
      </c>
      <c r="D90" t="s">
        <v>149</v>
      </c>
      <c r="E90" t="s">
        <v>623</v>
      </c>
      <c r="G90">
        <v>0</v>
      </c>
      <c r="H90">
        <v>0</v>
      </c>
      <c r="I90">
        <v>364856</v>
      </c>
      <c r="J90" s="5">
        <v>7.75</v>
      </c>
      <c r="L90" t="s">
        <v>14</v>
      </c>
      <c r="M90" s="3" t="str">
        <f t="shared" si="3"/>
        <v>No Age</v>
      </c>
      <c r="N90" t="str">
        <f t="shared" si="4"/>
        <v>NO</v>
      </c>
      <c r="O90" t="str">
        <f t="shared" si="5"/>
        <v>NO CHILD</v>
      </c>
    </row>
    <row r="91" spans="1:15">
      <c r="A91">
        <v>981</v>
      </c>
      <c r="B91">
        <v>0</v>
      </c>
      <c r="C91">
        <v>2</v>
      </c>
      <c r="D91" t="s">
        <v>150</v>
      </c>
      <c r="E91" t="s">
        <v>622</v>
      </c>
      <c r="F91">
        <v>2</v>
      </c>
      <c r="G91">
        <v>1</v>
      </c>
      <c r="H91">
        <v>1</v>
      </c>
      <c r="I91">
        <v>29103</v>
      </c>
      <c r="J91" s="5">
        <v>23</v>
      </c>
      <c r="L91" t="s">
        <v>17</v>
      </c>
      <c r="M91" s="3" t="str">
        <f t="shared" si="3"/>
        <v>Teenagers</v>
      </c>
      <c r="N91" t="str">
        <f t="shared" si="4"/>
        <v>YES</v>
      </c>
      <c r="O91" t="str">
        <f t="shared" si="5"/>
        <v>YES</v>
      </c>
    </row>
    <row r="92" spans="1:15">
      <c r="A92">
        <v>982</v>
      </c>
      <c r="B92">
        <v>1</v>
      </c>
      <c r="C92">
        <v>3</v>
      </c>
      <c r="D92" t="s">
        <v>151</v>
      </c>
      <c r="E92" t="s">
        <v>623</v>
      </c>
      <c r="F92">
        <v>22</v>
      </c>
      <c r="G92">
        <v>1</v>
      </c>
      <c r="H92">
        <v>0</v>
      </c>
      <c r="I92">
        <v>347072</v>
      </c>
      <c r="J92" s="5">
        <v>13.9</v>
      </c>
      <c r="L92" t="s">
        <v>17</v>
      </c>
      <c r="M92" s="3" t="str">
        <f t="shared" si="3"/>
        <v>Youth</v>
      </c>
      <c r="N92" t="str">
        <f t="shared" si="4"/>
        <v>YES</v>
      </c>
      <c r="O92" t="str">
        <f t="shared" si="5"/>
        <v>NO CHILD</v>
      </c>
    </row>
    <row r="93" spans="1:15">
      <c r="A93">
        <v>983</v>
      </c>
      <c r="B93">
        <v>0</v>
      </c>
      <c r="C93">
        <v>3</v>
      </c>
      <c r="D93" t="s">
        <v>152</v>
      </c>
      <c r="E93" t="s">
        <v>622</v>
      </c>
      <c r="G93">
        <v>0</v>
      </c>
      <c r="H93">
        <v>0</v>
      </c>
      <c r="I93">
        <v>345498</v>
      </c>
      <c r="J93" s="5">
        <v>7.7750000000000004</v>
      </c>
      <c r="L93" t="s">
        <v>17</v>
      </c>
      <c r="M93" s="3" t="str">
        <f t="shared" si="3"/>
        <v>No Age</v>
      </c>
      <c r="N93" t="str">
        <f t="shared" si="4"/>
        <v>NO</v>
      </c>
      <c r="O93" t="str">
        <f t="shared" si="5"/>
        <v>NO CHILD</v>
      </c>
    </row>
    <row r="94" spans="1:15">
      <c r="A94">
        <v>984</v>
      </c>
      <c r="B94">
        <v>1</v>
      </c>
      <c r="C94">
        <v>1</v>
      </c>
      <c r="D94" t="s">
        <v>153</v>
      </c>
      <c r="E94" t="s">
        <v>623</v>
      </c>
      <c r="F94">
        <v>27</v>
      </c>
      <c r="G94">
        <v>1</v>
      </c>
      <c r="H94">
        <v>2</v>
      </c>
      <c r="I94" t="s">
        <v>154</v>
      </c>
      <c r="J94" s="5">
        <v>52</v>
      </c>
      <c r="K94" t="s">
        <v>155</v>
      </c>
      <c r="L94" t="s">
        <v>17</v>
      </c>
      <c r="M94" s="3" t="str">
        <f t="shared" si="3"/>
        <v>Youth</v>
      </c>
      <c r="N94" t="str">
        <f t="shared" si="4"/>
        <v>YES</v>
      </c>
      <c r="O94" t="str">
        <f t="shared" si="5"/>
        <v>YES</v>
      </c>
    </row>
    <row r="95" spans="1:15">
      <c r="A95">
        <v>985</v>
      </c>
      <c r="B95">
        <v>0</v>
      </c>
      <c r="C95">
        <v>3</v>
      </c>
      <c r="D95" t="s">
        <v>156</v>
      </c>
      <c r="E95" t="s">
        <v>622</v>
      </c>
      <c r="G95">
        <v>0</v>
      </c>
      <c r="H95">
        <v>0</v>
      </c>
      <c r="I95">
        <v>376563</v>
      </c>
      <c r="J95" s="5">
        <v>8.0500000000000007</v>
      </c>
      <c r="L95" t="s">
        <v>17</v>
      </c>
      <c r="M95" s="3" t="str">
        <f t="shared" si="3"/>
        <v>No Age</v>
      </c>
      <c r="N95" t="str">
        <f t="shared" si="4"/>
        <v>NO</v>
      </c>
      <c r="O95" t="str">
        <f t="shared" si="5"/>
        <v>NO CHILD</v>
      </c>
    </row>
    <row r="96" spans="1:15">
      <c r="A96">
        <v>986</v>
      </c>
      <c r="B96">
        <v>0</v>
      </c>
      <c r="C96">
        <v>1</v>
      </c>
      <c r="D96" t="s">
        <v>157</v>
      </c>
      <c r="E96" t="s">
        <v>622</v>
      </c>
      <c r="F96">
        <v>25</v>
      </c>
      <c r="G96">
        <v>0</v>
      </c>
      <c r="H96">
        <v>0</v>
      </c>
      <c r="I96">
        <v>13905</v>
      </c>
      <c r="J96" s="5">
        <v>26</v>
      </c>
      <c r="L96" t="s">
        <v>25</v>
      </c>
      <c r="M96" s="3" t="str">
        <f t="shared" si="3"/>
        <v>Youth</v>
      </c>
      <c r="N96" t="str">
        <f t="shared" si="4"/>
        <v>NO</v>
      </c>
      <c r="O96" t="str">
        <f t="shared" si="5"/>
        <v>NO CHILD</v>
      </c>
    </row>
    <row r="97" spans="1:15">
      <c r="A97">
        <v>987</v>
      </c>
      <c r="B97">
        <v>0</v>
      </c>
      <c r="C97">
        <v>3</v>
      </c>
      <c r="D97" t="s">
        <v>158</v>
      </c>
      <c r="E97" t="s">
        <v>622</v>
      </c>
      <c r="F97">
        <v>25</v>
      </c>
      <c r="G97">
        <v>0</v>
      </c>
      <c r="H97">
        <v>0</v>
      </c>
      <c r="I97">
        <v>350033</v>
      </c>
      <c r="J97" s="5">
        <v>7.7957999999999998</v>
      </c>
      <c r="L97" t="s">
        <v>17</v>
      </c>
      <c r="M97" s="3" t="str">
        <f t="shared" si="3"/>
        <v>Youth</v>
      </c>
      <c r="N97" t="str">
        <f t="shared" si="4"/>
        <v>NO</v>
      </c>
      <c r="O97" t="str">
        <f t="shared" si="5"/>
        <v>NO CHILD</v>
      </c>
    </row>
    <row r="98" spans="1:15">
      <c r="A98">
        <v>988</v>
      </c>
      <c r="B98">
        <v>1</v>
      </c>
      <c r="C98">
        <v>1</v>
      </c>
      <c r="D98" t="s">
        <v>159</v>
      </c>
      <c r="E98" t="s">
        <v>623</v>
      </c>
      <c r="F98">
        <v>76</v>
      </c>
      <c r="G98">
        <v>1</v>
      </c>
      <c r="H98">
        <v>0</v>
      </c>
      <c r="I98">
        <v>19877</v>
      </c>
      <c r="J98" s="5">
        <v>78.849999999999994</v>
      </c>
      <c r="K98" t="s">
        <v>160</v>
      </c>
      <c r="L98" t="s">
        <v>17</v>
      </c>
      <c r="M98" s="3" t="str">
        <f t="shared" si="3"/>
        <v>Elder</v>
      </c>
      <c r="N98" t="str">
        <f t="shared" si="4"/>
        <v>YES</v>
      </c>
      <c r="O98" t="str">
        <f t="shared" si="5"/>
        <v>NO CHILD</v>
      </c>
    </row>
    <row r="99" spans="1:15">
      <c r="A99">
        <v>989</v>
      </c>
      <c r="B99">
        <v>0</v>
      </c>
      <c r="C99">
        <v>3</v>
      </c>
      <c r="D99" t="s">
        <v>161</v>
      </c>
      <c r="E99" t="s">
        <v>622</v>
      </c>
      <c r="F99">
        <v>29</v>
      </c>
      <c r="G99">
        <v>0</v>
      </c>
      <c r="H99">
        <v>0</v>
      </c>
      <c r="I99" t="s">
        <v>162</v>
      </c>
      <c r="J99" s="5">
        <v>7.9249999999999998</v>
      </c>
      <c r="L99" t="s">
        <v>17</v>
      </c>
      <c r="M99" s="3" t="str">
        <f t="shared" si="3"/>
        <v>Youth</v>
      </c>
      <c r="N99" t="str">
        <f t="shared" si="4"/>
        <v>NO</v>
      </c>
      <c r="O99" t="str">
        <f t="shared" si="5"/>
        <v>NO CHILD</v>
      </c>
    </row>
    <row r="100" spans="1:15">
      <c r="A100">
        <v>990</v>
      </c>
      <c r="B100">
        <v>1</v>
      </c>
      <c r="C100">
        <v>3</v>
      </c>
      <c r="D100" t="s">
        <v>163</v>
      </c>
      <c r="E100" t="s">
        <v>623</v>
      </c>
      <c r="F100">
        <v>20</v>
      </c>
      <c r="G100">
        <v>0</v>
      </c>
      <c r="H100">
        <v>0</v>
      </c>
      <c r="I100">
        <v>347471</v>
      </c>
      <c r="J100" s="5">
        <v>7.8541999999999996</v>
      </c>
      <c r="L100" t="s">
        <v>17</v>
      </c>
      <c r="M100" s="3" t="str">
        <f t="shared" si="3"/>
        <v>Youth</v>
      </c>
      <c r="N100" t="str">
        <f t="shared" si="4"/>
        <v>NO</v>
      </c>
      <c r="O100" t="str">
        <f t="shared" si="5"/>
        <v>NO CHILD</v>
      </c>
    </row>
    <row r="101" spans="1:15">
      <c r="A101">
        <v>991</v>
      </c>
      <c r="B101">
        <v>0</v>
      </c>
      <c r="C101">
        <v>3</v>
      </c>
      <c r="D101" t="s">
        <v>164</v>
      </c>
      <c r="E101" t="s">
        <v>622</v>
      </c>
      <c r="F101">
        <v>33</v>
      </c>
      <c r="G101">
        <v>0</v>
      </c>
      <c r="H101">
        <v>0</v>
      </c>
      <c r="I101" t="s">
        <v>165</v>
      </c>
      <c r="J101" s="5">
        <v>8.0500000000000007</v>
      </c>
      <c r="L101" t="s">
        <v>17</v>
      </c>
      <c r="M101" s="3" t="str">
        <f t="shared" si="3"/>
        <v>Youth</v>
      </c>
      <c r="N101" t="str">
        <f t="shared" si="4"/>
        <v>NO</v>
      </c>
      <c r="O101" t="str">
        <f t="shared" si="5"/>
        <v>NO CHILD</v>
      </c>
    </row>
    <row r="102" spans="1:15">
      <c r="A102">
        <v>992</v>
      </c>
      <c r="B102">
        <v>1</v>
      </c>
      <c r="C102">
        <v>1</v>
      </c>
      <c r="D102" t="s">
        <v>166</v>
      </c>
      <c r="E102" t="s">
        <v>623</v>
      </c>
      <c r="F102">
        <v>43</v>
      </c>
      <c r="G102">
        <v>1</v>
      </c>
      <c r="H102">
        <v>0</v>
      </c>
      <c r="I102">
        <v>11778</v>
      </c>
      <c r="J102" s="5">
        <v>55.441699999999997</v>
      </c>
      <c r="K102" t="s">
        <v>167</v>
      </c>
      <c r="L102" t="s">
        <v>25</v>
      </c>
      <c r="M102" s="3" t="str">
        <f t="shared" si="3"/>
        <v>Adult</v>
      </c>
      <c r="N102" t="str">
        <f t="shared" si="4"/>
        <v>YES</v>
      </c>
      <c r="O102" t="str">
        <f t="shared" si="5"/>
        <v>NO CHILD</v>
      </c>
    </row>
    <row r="103" spans="1:15">
      <c r="A103">
        <v>993</v>
      </c>
      <c r="B103">
        <v>0</v>
      </c>
      <c r="C103">
        <v>2</v>
      </c>
      <c r="D103" t="s">
        <v>168</v>
      </c>
      <c r="E103" t="s">
        <v>622</v>
      </c>
      <c r="F103">
        <v>27</v>
      </c>
      <c r="G103">
        <v>1</v>
      </c>
      <c r="H103">
        <v>0</v>
      </c>
      <c r="I103">
        <v>228414</v>
      </c>
      <c r="J103" s="5">
        <v>26</v>
      </c>
      <c r="L103" t="s">
        <v>17</v>
      </c>
      <c r="M103" s="3" t="str">
        <f t="shared" si="3"/>
        <v>Youth</v>
      </c>
      <c r="N103" t="str">
        <f t="shared" si="4"/>
        <v>YES</v>
      </c>
      <c r="O103" t="str">
        <f t="shared" si="5"/>
        <v>NO CHILD</v>
      </c>
    </row>
    <row r="104" spans="1:15">
      <c r="A104">
        <v>994</v>
      </c>
      <c r="B104">
        <v>0</v>
      </c>
      <c r="C104">
        <v>3</v>
      </c>
      <c r="D104" t="s">
        <v>169</v>
      </c>
      <c r="E104" t="s">
        <v>622</v>
      </c>
      <c r="G104">
        <v>0</v>
      </c>
      <c r="H104">
        <v>0</v>
      </c>
      <c r="I104">
        <v>365235</v>
      </c>
      <c r="J104" s="5">
        <v>7.75</v>
      </c>
      <c r="L104" t="s">
        <v>14</v>
      </c>
      <c r="M104" s="3" t="str">
        <f t="shared" si="3"/>
        <v>No Age</v>
      </c>
      <c r="N104" t="str">
        <f t="shared" si="4"/>
        <v>NO</v>
      </c>
      <c r="O104" t="str">
        <f t="shared" si="5"/>
        <v>NO CHILD</v>
      </c>
    </row>
    <row r="105" spans="1:15">
      <c r="A105">
        <v>995</v>
      </c>
      <c r="B105">
        <v>0</v>
      </c>
      <c r="C105">
        <v>3</v>
      </c>
      <c r="D105" t="s">
        <v>170</v>
      </c>
      <c r="E105" t="s">
        <v>622</v>
      </c>
      <c r="F105">
        <v>26</v>
      </c>
      <c r="G105">
        <v>0</v>
      </c>
      <c r="H105">
        <v>0</v>
      </c>
      <c r="I105">
        <v>347070</v>
      </c>
      <c r="J105" s="5">
        <v>7.7750000000000004</v>
      </c>
      <c r="L105" t="s">
        <v>17</v>
      </c>
      <c r="M105" s="3" t="str">
        <f t="shared" si="3"/>
        <v>Youth</v>
      </c>
      <c r="N105" t="str">
        <f t="shared" si="4"/>
        <v>NO</v>
      </c>
      <c r="O105" t="str">
        <f t="shared" si="5"/>
        <v>NO CHILD</v>
      </c>
    </row>
    <row r="106" spans="1:15">
      <c r="A106">
        <v>996</v>
      </c>
      <c r="B106">
        <v>1</v>
      </c>
      <c r="C106">
        <v>3</v>
      </c>
      <c r="D106" t="s">
        <v>171</v>
      </c>
      <c r="E106" t="s">
        <v>623</v>
      </c>
      <c r="F106">
        <v>16</v>
      </c>
      <c r="G106">
        <v>1</v>
      </c>
      <c r="H106">
        <v>1</v>
      </c>
      <c r="I106">
        <v>2625</v>
      </c>
      <c r="J106" s="5">
        <v>8.5167000000000002</v>
      </c>
      <c r="L106" t="s">
        <v>25</v>
      </c>
      <c r="M106" s="3" t="str">
        <f t="shared" si="3"/>
        <v>Teenagers</v>
      </c>
      <c r="N106" t="str">
        <f t="shared" si="4"/>
        <v>YES</v>
      </c>
      <c r="O106" t="str">
        <f t="shared" si="5"/>
        <v>YES</v>
      </c>
    </row>
    <row r="107" spans="1:15">
      <c r="A107">
        <v>997</v>
      </c>
      <c r="B107">
        <v>0</v>
      </c>
      <c r="C107">
        <v>3</v>
      </c>
      <c r="D107" t="s">
        <v>172</v>
      </c>
      <c r="E107" t="s">
        <v>622</v>
      </c>
      <c r="F107">
        <v>28</v>
      </c>
      <c r="G107">
        <v>0</v>
      </c>
      <c r="H107">
        <v>0</v>
      </c>
      <c r="I107" t="s">
        <v>173</v>
      </c>
      <c r="J107" s="5">
        <v>22.524999999999999</v>
      </c>
      <c r="L107" t="s">
        <v>17</v>
      </c>
      <c r="M107" s="3" t="str">
        <f t="shared" si="3"/>
        <v>Youth</v>
      </c>
      <c r="N107" t="str">
        <f t="shared" si="4"/>
        <v>NO</v>
      </c>
      <c r="O107" t="str">
        <f t="shared" si="5"/>
        <v>NO CHILD</v>
      </c>
    </row>
    <row r="108" spans="1:15">
      <c r="A108">
        <v>998</v>
      </c>
      <c r="B108">
        <v>0</v>
      </c>
      <c r="C108">
        <v>3</v>
      </c>
      <c r="D108" t="s">
        <v>174</v>
      </c>
      <c r="E108" t="s">
        <v>622</v>
      </c>
      <c r="F108">
        <v>21</v>
      </c>
      <c r="G108">
        <v>0</v>
      </c>
      <c r="H108">
        <v>0</v>
      </c>
      <c r="I108">
        <v>330920</v>
      </c>
      <c r="J108" s="5">
        <v>7.8208000000000002</v>
      </c>
      <c r="L108" t="s">
        <v>14</v>
      </c>
      <c r="M108" s="3" t="str">
        <f t="shared" si="3"/>
        <v>Youth</v>
      </c>
      <c r="N108" t="str">
        <f t="shared" si="4"/>
        <v>NO</v>
      </c>
      <c r="O108" t="str">
        <f t="shared" si="5"/>
        <v>NO CHILD</v>
      </c>
    </row>
    <row r="109" spans="1:15">
      <c r="A109">
        <v>999</v>
      </c>
      <c r="B109">
        <v>0</v>
      </c>
      <c r="C109">
        <v>3</v>
      </c>
      <c r="D109" t="s">
        <v>175</v>
      </c>
      <c r="E109" t="s">
        <v>622</v>
      </c>
      <c r="G109">
        <v>0</v>
      </c>
      <c r="H109">
        <v>0</v>
      </c>
      <c r="I109">
        <v>383162</v>
      </c>
      <c r="J109" s="5">
        <v>7.75</v>
      </c>
      <c r="L109" t="s">
        <v>14</v>
      </c>
      <c r="M109" s="3" t="str">
        <f t="shared" si="3"/>
        <v>No Age</v>
      </c>
      <c r="N109" t="str">
        <f t="shared" si="4"/>
        <v>NO</v>
      </c>
      <c r="O109" t="str">
        <f t="shared" si="5"/>
        <v>NO CHILD</v>
      </c>
    </row>
    <row r="110" spans="1:15">
      <c r="A110">
        <v>1000</v>
      </c>
      <c r="B110">
        <v>0</v>
      </c>
      <c r="C110">
        <v>3</v>
      </c>
      <c r="D110" t="s">
        <v>176</v>
      </c>
      <c r="E110" t="s">
        <v>622</v>
      </c>
      <c r="G110">
        <v>0</v>
      </c>
      <c r="H110">
        <v>0</v>
      </c>
      <c r="I110">
        <v>3410</v>
      </c>
      <c r="J110" s="5">
        <v>8.7125000000000004</v>
      </c>
      <c r="L110" t="s">
        <v>17</v>
      </c>
      <c r="M110" s="3" t="str">
        <f t="shared" si="3"/>
        <v>No Age</v>
      </c>
      <c r="N110" t="str">
        <f t="shared" si="4"/>
        <v>NO</v>
      </c>
      <c r="O110" t="str">
        <f t="shared" si="5"/>
        <v>NO CHILD</v>
      </c>
    </row>
    <row r="111" spans="1:15">
      <c r="A111">
        <v>1001</v>
      </c>
      <c r="B111">
        <v>0</v>
      </c>
      <c r="C111">
        <v>2</v>
      </c>
      <c r="D111" t="s">
        <v>177</v>
      </c>
      <c r="E111" t="s">
        <v>622</v>
      </c>
      <c r="F111">
        <v>18.5</v>
      </c>
      <c r="G111">
        <v>0</v>
      </c>
      <c r="H111">
        <v>0</v>
      </c>
      <c r="I111">
        <v>248734</v>
      </c>
      <c r="J111" s="5">
        <v>13</v>
      </c>
      <c r="K111" t="s">
        <v>178</v>
      </c>
      <c r="L111" t="s">
        <v>17</v>
      </c>
      <c r="M111" s="3" t="str">
        <f t="shared" si="3"/>
        <v>Teenagers</v>
      </c>
      <c r="N111" t="str">
        <f t="shared" si="4"/>
        <v>NO</v>
      </c>
      <c r="O111" t="str">
        <f t="shared" si="5"/>
        <v>NO CHILD</v>
      </c>
    </row>
    <row r="112" spans="1:15">
      <c r="A112">
        <v>1002</v>
      </c>
      <c r="B112">
        <v>0</v>
      </c>
      <c r="C112">
        <v>2</v>
      </c>
      <c r="D112" t="s">
        <v>179</v>
      </c>
      <c r="E112" t="s">
        <v>622</v>
      </c>
      <c r="F112">
        <v>41</v>
      </c>
      <c r="G112">
        <v>0</v>
      </c>
      <c r="H112">
        <v>0</v>
      </c>
      <c r="I112">
        <v>237734</v>
      </c>
      <c r="J112" s="5">
        <v>15.0458</v>
      </c>
      <c r="L112" t="s">
        <v>25</v>
      </c>
      <c r="M112" s="3" t="str">
        <f t="shared" si="3"/>
        <v>Adult</v>
      </c>
      <c r="N112" t="str">
        <f t="shared" si="4"/>
        <v>NO</v>
      </c>
      <c r="O112" t="str">
        <f t="shared" si="5"/>
        <v>NO CHILD</v>
      </c>
    </row>
    <row r="113" spans="1:15">
      <c r="A113">
        <v>1003</v>
      </c>
      <c r="B113">
        <v>1</v>
      </c>
      <c r="C113">
        <v>3</v>
      </c>
      <c r="D113" t="s">
        <v>180</v>
      </c>
      <c r="E113" t="s">
        <v>623</v>
      </c>
      <c r="G113">
        <v>0</v>
      </c>
      <c r="H113">
        <v>0</v>
      </c>
      <c r="I113">
        <v>330968</v>
      </c>
      <c r="J113" s="5">
        <v>7.7792000000000003</v>
      </c>
      <c r="L113" t="s">
        <v>14</v>
      </c>
      <c r="M113" s="3" t="str">
        <f t="shared" si="3"/>
        <v>No Age</v>
      </c>
      <c r="N113" t="str">
        <f t="shared" si="4"/>
        <v>NO</v>
      </c>
      <c r="O113" t="str">
        <f t="shared" si="5"/>
        <v>NO CHILD</v>
      </c>
    </row>
    <row r="114" spans="1:15">
      <c r="A114">
        <v>1004</v>
      </c>
      <c r="B114">
        <v>1</v>
      </c>
      <c r="C114">
        <v>1</v>
      </c>
      <c r="D114" t="s">
        <v>181</v>
      </c>
      <c r="E114" t="s">
        <v>623</v>
      </c>
      <c r="F114">
        <v>36</v>
      </c>
      <c r="G114">
        <v>0</v>
      </c>
      <c r="H114">
        <v>0</v>
      </c>
      <c r="I114" t="s">
        <v>182</v>
      </c>
      <c r="J114" s="5">
        <v>31.679200000000002</v>
      </c>
      <c r="K114" t="s">
        <v>183</v>
      </c>
      <c r="L114" t="s">
        <v>25</v>
      </c>
      <c r="M114" s="3" t="str">
        <f t="shared" si="3"/>
        <v>Youth</v>
      </c>
      <c r="N114" t="str">
        <f t="shared" si="4"/>
        <v>NO</v>
      </c>
      <c r="O114" t="str">
        <f t="shared" si="5"/>
        <v>NO CHILD</v>
      </c>
    </row>
    <row r="115" spans="1:15">
      <c r="A115">
        <v>1005</v>
      </c>
      <c r="B115">
        <v>1</v>
      </c>
      <c r="C115">
        <v>3</v>
      </c>
      <c r="D115" t="s">
        <v>184</v>
      </c>
      <c r="E115" t="s">
        <v>623</v>
      </c>
      <c r="F115">
        <v>18.5</v>
      </c>
      <c r="G115">
        <v>0</v>
      </c>
      <c r="H115">
        <v>0</v>
      </c>
      <c r="I115">
        <v>329944</v>
      </c>
      <c r="J115" s="5">
        <v>7.2832999999999997</v>
      </c>
      <c r="L115" t="s">
        <v>14</v>
      </c>
      <c r="M115" s="3" t="str">
        <f t="shared" si="3"/>
        <v>Teenagers</v>
      </c>
      <c r="N115" t="str">
        <f t="shared" si="4"/>
        <v>NO</v>
      </c>
      <c r="O115" t="str">
        <f t="shared" si="5"/>
        <v>NO CHILD</v>
      </c>
    </row>
    <row r="116" spans="1:15">
      <c r="A116">
        <v>1006</v>
      </c>
      <c r="B116">
        <v>1</v>
      </c>
      <c r="C116">
        <v>1</v>
      </c>
      <c r="D116" t="s">
        <v>185</v>
      </c>
      <c r="E116" t="s">
        <v>623</v>
      </c>
      <c r="F116">
        <v>63</v>
      </c>
      <c r="G116">
        <v>1</v>
      </c>
      <c r="H116">
        <v>0</v>
      </c>
      <c r="I116" t="s">
        <v>140</v>
      </c>
      <c r="J116" s="5">
        <v>221.7792</v>
      </c>
      <c r="K116" t="s">
        <v>141</v>
      </c>
      <c r="L116" t="s">
        <v>17</v>
      </c>
      <c r="M116" s="3" t="str">
        <f t="shared" si="3"/>
        <v>Elder</v>
      </c>
      <c r="N116" t="str">
        <f t="shared" si="4"/>
        <v>YES</v>
      </c>
      <c r="O116" t="str">
        <f t="shared" si="5"/>
        <v>NO CHILD</v>
      </c>
    </row>
    <row r="117" spans="1:15">
      <c r="A117">
        <v>1007</v>
      </c>
      <c r="B117">
        <v>0</v>
      </c>
      <c r="C117">
        <v>3</v>
      </c>
      <c r="D117" t="s">
        <v>186</v>
      </c>
      <c r="E117" t="s">
        <v>622</v>
      </c>
      <c r="F117">
        <v>18</v>
      </c>
      <c r="G117">
        <v>1</v>
      </c>
      <c r="H117">
        <v>0</v>
      </c>
      <c r="I117">
        <v>2680</v>
      </c>
      <c r="J117" s="5">
        <v>14.4542</v>
      </c>
      <c r="L117" t="s">
        <v>25</v>
      </c>
      <c r="M117" s="3" t="str">
        <f t="shared" si="3"/>
        <v>Teenagers</v>
      </c>
      <c r="N117" t="str">
        <f t="shared" si="4"/>
        <v>YES</v>
      </c>
      <c r="O117" t="str">
        <f t="shared" si="5"/>
        <v>NO CHILD</v>
      </c>
    </row>
    <row r="118" spans="1:15">
      <c r="A118">
        <v>1008</v>
      </c>
      <c r="B118">
        <v>0</v>
      </c>
      <c r="C118">
        <v>3</v>
      </c>
      <c r="D118" t="s">
        <v>187</v>
      </c>
      <c r="E118" t="s">
        <v>622</v>
      </c>
      <c r="G118">
        <v>0</v>
      </c>
      <c r="H118">
        <v>0</v>
      </c>
      <c r="I118">
        <v>2681</v>
      </c>
      <c r="J118" s="5">
        <v>6.4375</v>
      </c>
      <c r="L118" t="s">
        <v>25</v>
      </c>
      <c r="M118" s="3" t="str">
        <f t="shared" si="3"/>
        <v>No Age</v>
      </c>
      <c r="N118" t="str">
        <f t="shared" si="4"/>
        <v>NO</v>
      </c>
      <c r="O118" t="str">
        <f t="shared" si="5"/>
        <v>NO CHILD</v>
      </c>
    </row>
    <row r="119" spans="1:15">
      <c r="A119">
        <v>1009</v>
      </c>
      <c r="B119">
        <v>1</v>
      </c>
      <c r="C119">
        <v>3</v>
      </c>
      <c r="D119" t="s">
        <v>188</v>
      </c>
      <c r="E119" t="s">
        <v>623</v>
      </c>
      <c r="F119">
        <v>1</v>
      </c>
      <c r="G119">
        <v>1</v>
      </c>
      <c r="H119">
        <v>1</v>
      </c>
      <c r="I119" t="s">
        <v>189</v>
      </c>
      <c r="J119" s="5">
        <v>16.7</v>
      </c>
      <c r="K119" t="s">
        <v>190</v>
      </c>
      <c r="L119" t="s">
        <v>17</v>
      </c>
      <c r="M119" s="3" t="str">
        <f t="shared" si="3"/>
        <v>Teenagers</v>
      </c>
      <c r="N119" t="str">
        <f t="shared" si="4"/>
        <v>YES</v>
      </c>
      <c r="O119" t="str">
        <f t="shared" si="5"/>
        <v>YES</v>
      </c>
    </row>
    <row r="120" spans="1:15">
      <c r="A120">
        <v>1010</v>
      </c>
      <c r="B120">
        <v>0</v>
      </c>
      <c r="C120">
        <v>1</v>
      </c>
      <c r="D120" t="s">
        <v>191</v>
      </c>
      <c r="E120" t="s">
        <v>622</v>
      </c>
      <c r="F120">
        <v>36</v>
      </c>
      <c r="G120">
        <v>0</v>
      </c>
      <c r="H120">
        <v>0</v>
      </c>
      <c r="I120">
        <v>13050</v>
      </c>
      <c r="J120" s="5">
        <v>75.241699999999994</v>
      </c>
      <c r="K120" t="s">
        <v>192</v>
      </c>
      <c r="L120" t="s">
        <v>25</v>
      </c>
      <c r="M120" s="3" t="str">
        <f t="shared" si="3"/>
        <v>Youth</v>
      </c>
      <c r="N120" t="str">
        <f t="shared" si="4"/>
        <v>NO</v>
      </c>
      <c r="O120" t="str">
        <f t="shared" si="5"/>
        <v>NO CHILD</v>
      </c>
    </row>
    <row r="121" spans="1:15">
      <c r="A121">
        <v>1011</v>
      </c>
      <c r="B121">
        <v>1</v>
      </c>
      <c r="C121">
        <v>2</v>
      </c>
      <c r="D121" t="s">
        <v>193</v>
      </c>
      <c r="E121" t="s">
        <v>623</v>
      </c>
      <c r="F121">
        <v>29</v>
      </c>
      <c r="G121">
        <v>1</v>
      </c>
      <c r="H121">
        <v>0</v>
      </c>
      <c r="I121" t="s">
        <v>194</v>
      </c>
      <c r="J121" s="5">
        <v>26</v>
      </c>
      <c r="L121" t="s">
        <v>17</v>
      </c>
      <c r="M121" s="3" t="str">
        <f t="shared" si="3"/>
        <v>Youth</v>
      </c>
      <c r="N121" t="str">
        <f t="shared" si="4"/>
        <v>YES</v>
      </c>
      <c r="O121" t="str">
        <f t="shared" si="5"/>
        <v>NO CHILD</v>
      </c>
    </row>
    <row r="122" spans="1:15">
      <c r="A122">
        <v>1012</v>
      </c>
      <c r="B122">
        <v>1</v>
      </c>
      <c r="C122">
        <v>2</v>
      </c>
      <c r="D122" t="s">
        <v>195</v>
      </c>
      <c r="E122" t="s">
        <v>623</v>
      </c>
      <c r="F122">
        <v>12</v>
      </c>
      <c r="G122">
        <v>0</v>
      </c>
      <c r="H122">
        <v>0</v>
      </c>
      <c r="I122" t="s">
        <v>196</v>
      </c>
      <c r="J122" s="5">
        <v>15.75</v>
      </c>
      <c r="L122" t="s">
        <v>17</v>
      </c>
      <c r="M122" s="3" t="str">
        <f t="shared" si="3"/>
        <v>Teenagers</v>
      </c>
      <c r="N122" t="str">
        <f t="shared" si="4"/>
        <v>NO</v>
      </c>
      <c r="O122" t="str">
        <f t="shared" si="5"/>
        <v>NO CHILD</v>
      </c>
    </row>
    <row r="123" spans="1:15">
      <c r="A123">
        <v>1013</v>
      </c>
      <c r="B123">
        <v>0</v>
      </c>
      <c r="C123">
        <v>3</v>
      </c>
      <c r="D123" t="s">
        <v>197</v>
      </c>
      <c r="E123" t="s">
        <v>622</v>
      </c>
      <c r="G123">
        <v>1</v>
      </c>
      <c r="H123">
        <v>0</v>
      </c>
      <c r="I123">
        <v>367227</v>
      </c>
      <c r="J123" s="5">
        <v>7.75</v>
      </c>
      <c r="L123" t="s">
        <v>14</v>
      </c>
      <c r="M123" s="3" t="str">
        <f t="shared" si="3"/>
        <v>No Age</v>
      </c>
      <c r="N123" t="str">
        <f t="shared" si="4"/>
        <v>YES</v>
      </c>
      <c r="O123" t="str">
        <f t="shared" si="5"/>
        <v>NO CHILD</v>
      </c>
    </row>
    <row r="124" spans="1:15">
      <c r="A124">
        <v>1014</v>
      </c>
      <c r="B124">
        <v>1</v>
      </c>
      <c r="C124">
        <v>1</v>
      </c>
      <c r="D124" t="s">
        <v>198</v>
      </c>
      <c r="E124" t="s">
        <v>623</v>
      </c>
      <c r="F124">
        <v>35</v>
      </c>
      <c r="G124">
        <v>1</v>
      </c>
      <c r="H124">
        <v>0</v>
      </c>
      <c r="I124">
        <v>13236</v>
      </c>
      <c r="J124" s="5">
        <v>57.75</v>
      </c>
      <c r="K124" t="s">
        <v>199</v>
      </c>
      <c r="L124" t="s">
        <v>25</v>
      </c>
      <c r="M124" s="3" t="str">
        <f t="shared" si="3"/>
        <v>Youth</v>
      </c>
      <c r="N124" t="str">
        <f t="shared" si="4"/>
        <v>YES</v>
      </c>
      <c r="O124" t="str">
        <f t="shared" si="5"/>
        <v>NO CHILD</v>
      </c>
    </row>
    <row r="125" spans="1:15">
      <c r="A125">
        <v>1015</v>
      </c>
      <c r="B125">
        <v>0</v>
      </c>
      <c r="C125">
        <v>3</v>
      </c>
      <c r="D125" t="s">
        <v>200</v>
      </c>
      <c r="E125" t="s">
        <v>622</v>
      </c>
      <c r="F125">
        <v>28</v>
      </c>
      <c r="G125">
        <v>0</v>
      </c>
      <c r="H125">
        <v>0</v>
      </c>
      <c r="I125">
        <v>392095</v>
      </c>
      <c r="J125" s="5">
        <v>7.25</v>
      </c>
      <c r="L125" t="s">
        <v>17</v>
      </c>
      <c r="M125" s="3" t="str">
        <f t="shared" si="3"/>
        <v>Youth</v>
      </c>
      <c r="N125" t="str">
        <f t="shared" si="4"/>
        <v>NO</v>
      </c>
      <c r="O125" t="str">
        <f t="shared" si="5"/>
        <v>NO CHILD</v>
      </c>
    </row>
    <row r="126" spans="1:15">
      <c r="A126">
        <v>1016</v>
      </c>
      <c r="B126">
        <v>0</v>
      </c>
      <c r="C126">
        <v>3</v>
      </c>
      <c r="D126" t="s">
        <v>201</v>
      </c>
      <c r="E126" t="s">
        <v>622</v>
      </c>
      <c r="G126">
        <v>0</v>
      </c>
      <c r="H126">
        <v>0</v>
      </c>
      <c r="I126">
        <v>368783</v>
      </c>
      <c r="J126" s="5">
        <v>7.75</v>
      </c>
      <c r="L126" t="s">
        <v>14</v>
      </c>
      <c r="M126" s="3" t="str">
        <f t="shared" si="3"/>
        <v>No Age</v>
      </c>
      <c r="N126" t="str">
        <f t="shared" si="4"/>
        <v>NO</v>
      </c>
      <c r="O126" t="str">
        <f t="shared" si="5"/>
        <v>NO CHILD</v>
      </c>
    </row>
    <row r="127" spans="1:15">
      <c r="A127">
        <v>1017</v>
      </c>
      <c r="B127">
        <v>1</v>
      </c>
      <c r="C127">
        <v>3</v>
      </c>
      <c r="D127" t="s">
        <v>202</v>
      </c>
      <c r="E127" t="s">
        <v>623</v>
      </c>
      <c r="F127">
        <v>17</v>
      </c>
      <c r="G127">
        <v>0</v>
      </c>
      <c r="H127">
        <v>1</v>
      </c>
      <c r="I127">
        <v>371362</v>
      </c>
      <c r="J127" s="5">
        <v>16.100000000000001</v>
      </c>
      <c r="L127" t="s">
        <v>17</v>
      </c>
      <c r="M127" s="3" t="str">
        <f t="shared" si="3"/>
        <v>Teenagers</v>
      </c>
      <c r="N127" t="str">
        <f t="shared" si="4"/>
        <v>NO</v>
      </c>
      <c r="O127" t="str">
        <f t="shared" si="5"/>
        <v>YES</v>
      </c>
    </row>
    <row r="128" spans="1:15">
      <c r="A128">
        <v>1018</v>
      </c>
      <c r="B128">
        <v>0</v>
      </c>
      <c r="C128">
        <v>3</v>
      </c>
      <c r="D128" t="s">
        <v>203</v>
      </c>
      <c r="E128" t="s">
        <v>622</v>
      </c>
      <c r="F128">
        <v>22</v>
      </c>
      <c r="G128">
        <v>0</v>
      </c>
      <c r="H128">
        <v>0</v>
      </c>
      <c r="I128">
        <v>350045</v>
      </c>
      <c r="J128" s="5">
        <v>7.7957999999999998</v>
      </c>
      <c r="L128" t="s">
        <v>17</v>
      </c>
      <c r="M128" s="3" t="str">
        <f t="shared" si="3"/>
        <v>Youth</v>
      </c>
      <c r="N128" t="str">
        <f t="shared" si="4"/>
        <v>NO</v>
      </c>
      <c r="O128" t="str">
        <f t="shared" si="5"/>
        <v>NO CHILD</v>
      </c>
    </row>
    <row r="129" spans="1:15">
      <c r="A129">
        <v>1019</v>
      </c>
      <c r="B129">
        <v>1</v>
      </c>
      <c r="C129">
        <v>3</v>
      </c>
      <c r="D129" t="s">
        <v>204</v>
      </c>
      <c r="E129" t="s">
        <v>623</v>
      </c>
      <c r="G129">
        <v>2</v>
      </c>
      <c r="H129">
        <v>0</v>
      </c>
      <c r="I129">
        <v>367226</v>
      </c>
      <c r="J129" s="5">
        <v>23.25</v>
      </c>
      <c r="L129" t="s">
        <v>14</v>
      </c>
      <c r="M129" s="3" t="str">
        <f t="shared" si="3"/>
        <v>No Age</v>
      </c>
      <c r="N129" t="str">
        <f t="shared" si="4"/>
        <v>YES</v>
      </c>
      <c r="O129" t="str">
        <f t="shared" si="5"/>
        <v>NO CHILD</v>
      </c>
    </row>
    <row r="130" spans="1:15">
      <c r="A130">
        <v>1020</v>
      </c>
      <c r="B130">
        <v>0</v>
      </c>
      <c r="C130">
        <v>2</v>
      </c>
      <c r="D130" t="s">
        <v>205</v>
      </c>
      <c r="E130" t="s">
        <v>622</v>
      </c>
      <c r="F130">
        <v>42</v>
      </c>
      <c r="G130">
        <v>0</v>
      </c>
      <c r="H130">
        <v>0</v>
      </c>
      <c r="I130">
        <v>211535</v>
      </c>
      <c r="J130" s="5">
        <v>13</v>
      </c>
      <c r="L130" t="s">
        <v>17</v>
      </c>
      <c r="M130" s="3" t="str">
        <f t="shared" ref="M130:M193" si="6">IF(ISBLANK(F130), "No Age", IF(F130&lt;=19, "Teenagers", IF(F130&lt;=39, "Youth", IF(F130&lt;=59, "Adult", IF(F130&gt;=60, "Elder", "")))))</f>
        <v>Adult</v>
      </c>
      <c r="N130" t="str">
        <f t="shared" ref="N130:N193" si="7">IF(G130&lt;=0,"NO",IF(G130&gt;=1,"YES"))</f>
        <v>NO</v>
      </c>
      <c r="O130" t="str">
        <f t="shared" ref="O130:O193" si="8">IF(H130&lt;=0,"NO CHILD",IF(H130&gt;=1,"YES"))</f>
        <v>NO CHILD</v>
      </c>
    </row>
    <row r="131" spans="1:15">
      <c r="A131">
        <v>1021</v>
      </c>
      <c r="B131">
        <v>0</v>
      </c>
      <c r="C131">
        <v>3</v>
      </c>
      <c r="D131" t="s">
        <v>206</v>
      </c>
      <c r="E131" t="s">
        <v>622</v>
      </c>
      <c r="F131">
        <v>24</v>
      </c>
      <c r="G131">
        <v>0</v>
      </c>
      <c r="H131">
        <v>0</v>
      </c>
      <c r="I131">
        <v>342441</v>
      </c>
      <c r="J131" s="5">
        <v>8.0500000000000007</v>
      </c>
      <c r="L131" t="s">
        <v>17</v>
      </c>
      <c r="M131" s="3" t="str">
        <f t="shared" si="6"/>
        <v>Youth</v>
      </c>
      <c r="N131" t="str">
        <f t="shared" si="7"/>
        <v>NO</v>
      </c>
      <c r="O131" t="str">
        <f t="shared" si="8"/>
        <v>NO CHILD</v>
      </c>
    </row>
    <row r="132" spans="1:15">
      <c r="A132">
        <v>1022</v>
      </c>
      <c r="B132">
        <v>0</v>
      </c>
      <c r="C132">
        <v>3</v>
      </c>
      <c r="D132" t="s">
        <v>207</v>
      </c>
      <c r="E132" t="s">
        <v>622</v>
      </c>
      <c r="F132">
        <v>32</v>
      </c>
      <c r="G132">
        <v>0</v>
      </c>
      <c r="H132">
        <v>0</v>
      </c>
      <c r="I132" t="s">
        <v>208</v>
      </c>
      <c r="J132" s="5">
        <v>8.0500000000000007</v>
      </c>
      <c r="L132" t="s">
        <v>17</v>
      </c>
      <c r="M132" s="3" t="str">
        <f t="shared" si="6"/>
        <v>Youth</v>
      </c>
      <c r="N132" t="str">
        <f t="shared" si="7"/>
        <v>NO</v>
      </c>
      <c r="O132" t="str">
        <f t="shared" si="8"/>
        <v>NO CHILD</v>
      </c>
    </row>
    <row r="133" spans="1:15">
      <c r="A133">
        <v>1023</v>
      </c>
      <c r="B133">
        <v>0</v>
      </c>
      <c r="C133">
        <v>1</v>
      </c>
      <c r="D133" t="s">
        <v>209</v>
      </c>
      <c r="E133" t="s">
        <v>622</v>
      </c>
      <c r="F133">
        <v>53</v>
      </c>
      <c r="G133">
        <v>0</v>
      </c>
      <c r="H133">
        <v>0</v>
      </c>
      <c r="I133">
        <v>113780</v>
      </c>
      <c r="J133" s="5">
        <v>28.5</v>
      </c>
      <c r="K133" t="s">
        <v>210</v>
      </c>
      <c r="L133" t="s">
        <v>25</v>
      </c>
      <c r="M133" s="3" t="str">
        <f t="shared" si="6"/>
        <v>Adult</v>
      </c>
      <c r="N133" t="str">
        <f t="shared" si="7"/>
        <v>NO</v>
      </c>
      <c r="O133" t="str">
        <f t="shared" si="8"/>
        <v>NO CHILD</v>
      </c>
    </row>
    <row r="134" spans="1:15">
      <c r="A134">
        <v>1024</v>
      </c>
      <c r="B134">
        <v>1</v>
      </c>
      <c r="C134">
        <v>3</v>
      </c>
      <c r="D134" t="s">
        <v>211</v>
      </c>
      <c r="E134" t="s">
        <v>623</v>
      </c>
      <c r="G134">
        <v>0</v>
      </c>
      <c r="H134">
        <v>4</v>
      </c>
      <c r="I134">
        <v>4133</v>
      </c>
      <c r="J134" s="5">
        <v>25.466699999999999</v>
      </c>
      <c r="L134" t="s">
        <v>17</v>
      </c>
      <c r="M134" s="3" t="str">
        <f t="shared" si="6"/>
        <v>No Age</v>
      </c>
      <c r="N134" t="str">
        <f t="shared" si="7"/>
        <v>NO</v>
      </c>
      <c r="O134" t="str">
        <f t="shared" si="8"/>
        <v>YES</v>
      </c>
    </row>
    <row r="135" spans="1:15">
      <c r="A135">
        <v>1025</v>
      </c>
      <c r="B135">
        <v>0</v>
      </c>
      <c r="C135">
        <v>3</v>
      </c>
      <c r="D135" t="s">
        <v>212</v>
      </c>
      <c r="E135" t="s">
        <v>622</v>
      </c>
      <c r="G135">
        <v>1</v>
      </c>
      <c r="H135">
        <v>0</v>
      </c>
      <c r="I135">
        <v>2621</v>
      </c>
      <c r="J135" s="5">
        <v>6.4375</v>
      </c>
      <c r="L135" t="s">
        <v>25</v>
      </c>
      <c r="M135" s="3" t="str">
        <f t="shared" si="6"/>
        <v>No Age</v>
      </c>
      <c r="N135" t="str">
        <f t="shared" si="7"/>
        <v>YES</v>
      </c>
      <c r="O135" t="str">
        <f t="shared" si="8"/>
        <v>NO CHILD</v>
      </c>
    </row>
    <row r="136" spans="1:15">
      <c r="A136">
        <v>1026</v>
      </c>
      <c r="B136">
        <v>0</v>
      </c>
      <c r="C136">
        <v>3</v>
      </c>
      <c r="D136" t="s">
        <v>213</v>
      </c>
      <c r="E136" t="s">
        <v>622</v>
      </c>
      <c r="F136">
        <v>43</v>
      </c>
      <c r="G136">
        <v>0</v>
      </c>
      <c r="H136">
        <v>0</v>
      </c>
      <c r="I136">
        <v>349226</v>
      </c>
      <c r="J136" s="5">
        <v>7.8958000000000004</v>
      </c>
      <c r="L136" t="s">
        <v>17</v>
      </c>
      <c r="M136" s="3" t="str">
        <f t="shared" si="6"/>
        <v>Adult</v>
      </c>
      <c r="N136" t="str">
        <f t="shared" si="7"/>
        <v>NO</v>
      </c>
      <c r="O136" t="str">
        <f t="shared" si="8"/>
        <v>NO CHILD</v>
      </c>
    </row>
    <row r="137" spans="1:15">
      <c r="A137">
        <v>1027</v>
      </c>
      <c r="B137">
        <v>0</v>
      </c>
      <c r="C137">
        <v>3</v>
      </c>
      <c r="D137" t="s">
        <v>214</v>
      </c>
      <c r="E137" t="s">
        <v>622</v>
      </c>
      <c r="F137">
        <v>24</v>
      </c>
      <c r="G137">
        <v>0</v>
      </c>
      <c r="H137">
        <v>0</v>
      </c>
      <c r="I137">
        <v>350409</v>
      </c>
      <c r="J137" s="5">
        <v>7.8541999999999996</v>
      </c>
      <c r="L137" t="s">
        <v>17</v>
      </c>
      <c r="M137" s="3" t="str">
        <f t="shared" si="6"/>
        <v>Youth</v>
      </c>
      <c r="N137" t="str">
        <f t="shared" si="7"/>
        <v>NO</v>
      </c>
      <c r="O137" t="str">
        <f t="shared" si="8"/>
        <v>NO CHILD</v>
      </c>
    </row>
    <row r="138" spans="1:15">
      <c r="A138">
        <v>1028</v>
      </c>
      <c r="B138">
        <v>0</v>
      </c>
      <c r="C138">
        <v>3</v>
      </c>
      <c r="D138" t="s">
        <v>215</v>
      </c>
      <c r="E138" t="s">
        <v>622</v>
      </c>
      <c r="F138">
        <v>26.5</v>
      </c>
      <c r="G138">
        <v>0</v>
      </c>
      <c r="H138">
        <v>0</v>
      </c>
      <c r="I138">
        <v>2656</v>
      </c>
      <c r="J138" s="5">
        <v>7.2249999999999996</v>
      </c>
      <c r="L138" t="s">
        <v>25</v>
      </c>
      <c r="M138" s="3" t="str">
        <f t="shared" si="6"/>
        <v>Youth</v>
      </c>
      <c r="N138" t="str">
        <f t="shared" si="7"/>
        <v>NO</v>
      </c>
      <c r="O138" t="str">
        <f t="shared" si="8"/>
        <v>NO CHILD</v>
      </c>
    </row>
    <row r="139" spans="1:15">
      <c r="A139">
        <v>1029</v>
      </c>
      <c r="B139">
        <v>0</v>
      </c>
      <c r="C139">
        <v>2</v>
      </c>
      <c r="D139" t="s">
        <v>216</v>
      </c>
      <c r="E139" t="s">
        <v>622</v>
      </c>
      <c r="F139">
        <v>26</v>
      </c>
      <c r="G139">
        <v>0</v>
      </c>
      <c r="H139">
        <v>0</v>
      </c>
      <c r="I139">
        <v>248659</v>
      </c>
      <c r="J139" s="5">
        <v>13</v>
      </c>
      <c r="L139" t="s">
        <v>17</v>
      </c>
      <c r="M139" s="3" t="str">
        <f t="shared" si="6"/>
        <v>Youth</v>
      </c>
      <c r="N139" t="str">
        <f t="shared" si="7"/>
        <v>NO</v>
      </c>
      <c r="O139" t="str">
        <f t="shared" si="8"/>
        <v>NO CHILD</v>
      </c>
    </row>
    <row r="140" spans="1:15">
      <c r="A140">
        <v>1030</v>
      </c>
      <c r="B140">
        <v>1</v>
      </c>
      <c r="C140">
        <v>3</v>
      </c>
      <c r="D140" t="s">
        <v>217</v>
      </c>
      <c r="E140" t="s">
        <v>623</v>
      </c>
      <c r="F140">
        <v>23</v>
      </c>
      <c r="G140">
        <v>0</v>
      </c>
      <c r="H140">
        <v>0</v>
      </c>
      <c r="I140" t="s">
        <v>218</v>
      </c>
      <c r="J140" s="5">
        <v>8.0500000000000007</v>
      </c>
      <c r="L140" t="s">
        <v>17</v>
      </c>
      <c r="M140" s="3" t="str">
        <f t="shared" si="6"/>
        <v>Youth</v>
      </c>
      <c r="N140" t="str">
        <f t="shared" si="7"/>
        <v>NO</v>
      </c>
      <c r="O140" t="str">
        <f t="shared" si="8"/>
        <v>NO CHILD</v>
      </c>
    </row>
    <row r="141" spans="1:15">
      <c r="A141">
        <v>1031</v>
      </c>
      <c r="B141">
        <v>0</v>
      </c>
      <c r="C141">
        <v>3</v>
      </c>
      <c r="D141" t="s">
        <v>219</v>
      </c>
      <c r="E141" t="s">
        <v>622</v>
      </c>
      <c r="F141">
        <v>40</v>
      </c>
      <c r="G141">
        <v>1</v>
      </c>
      <c r="H141">
        <v>6</v>
      </c>
      <c r="I141" t="s">
        <v>220</v>
      </c>
      <c r="J141" s="5">
        <v>46.9</v>
      </c>
      <c r="L141" t="s">
        <v>17</v>
      </c>
      <c r="M141" s="3" t="str">
        <f t="shared" si="6"/>
        <v>Adult</v>
      </c>
      <c r="N141" t="str">
        <f t="shared" si="7"/>
        <v>YES</v>
      </c>
      <c r="O141" t="str">
        <f t="shared" si="8"/>
        <v>YES</v>
      </c>
    </row>
    <row r="142" spans="1:15">
      <c r="A142">
        <v>1032</v>
      </c>
      <c r="B142">
        <v>1</v>
      </c>
      <c r="C142">
        <v>3</v>
      </c>
      <c r="D142" t="s">
        <v>221</v>
      </c>
      <c r="E142" t="s">
        <v>623</v>
      </c>
      <c r="F142">
        <v>10</v>
      </c>
      <c r="G142">
        <v>5</v>
      </c>
      <c r="H142">
        <v>2</v>
      </c>
      <c r="I142" t="s">
        <v>220</v>
      </c>
      <c r="J142" s="5">
        <v>46.9</v>
      </c>
      <c r="L142" t="s">
        <v>17</v>
      </c>
      <c r="M142" s="3" t="str">
        <f t="shared" si="6"/>
        <v>Teenagers</v>
      </c>
      <c r="N142" t="str">
        <f t="shared" si="7"/>
        <v>YES</v>
      </c>
      <c r="O142" t="str">
        <f t="shared" si="8"/>
        <v>YES</v>
      </c>
    </row>
    <row r="143" spans="1:15">
      <c r="A143">
        <v>1033</v>
      </c>
      <c r="B143">
        <v>1</v>
      </c>
      <c r="C143">
        <v>1</v>
      </c>
      <c r="D143" t="s">
        <v>222</v>
      </c>
      <c r="E143" t="s">
        <v>623</v>
      </c>
      <c r="F143">
        <v>33</v>
      </c>
      <c r="G143">
        <v>0</v>
      </c>
      <c r="H143">
        <v>0</v>
      </c>
      <c r="I143">
        <v>113781</v>
      </c>
      <c r="J143" s="5">
        <v>151.55000000000001</v>
      </c>
      <c r="L143" t="s">
        <v>17</v>
      </c>
      <c r="M143" s="3" t="str">
        <f t="shared" si="6"/>
        <v>Youth</v>
      </c>
      <c r="N143" t="str">
        <f t="shared" si="7"/>
        <v>NO</v>
      </c>
      <c r="O143" t="str">
        <f t="shared" si="8"/>
        <v>NO CHILD</v>
      </c>
    </row>
    <row r="144" spans="1:15">
      <c r="A144">
        <v>1034</v>
      </c>
      <c r="B144">
        <v>0</v>
      </c>
      <c r="C144">
        <v>1</v>
      </c>
      <c r="D144" t="s">
        <v>223</v>
      </c>
      <c r="E144" t="s">
        <v>622</v>
      </c>
      <c r="F144">
        <v>61</v>
      </c>
      <c r="G144">
        <v>1</v>
      </c>
      <c r="H144">
        <v>3</v>
      </c>
      <c r="I144" t="s">
        <v>52</v>
      </c>
      <c r="J144" s="5">
        <v>262.375</v>
      </c>
      <c r="K144" t="s">
        <v>53</v>
      </c>
      <c r="L144" t="s">
        <v>25</v>
      </c>
      <c r="M144" s="3" t="str">
        <f t="shared" si="6"/>
        <v>Elder</v>
      </c>
      <c r="N144" t="str">
        <f t="shared" si="7"/>
        <v>YES</v>
      </c>
      <c r="O144" t="str">
        <f t="shared" si="8"/>
        <v>YES</v>
      </c>
    </row>
    <row r="145" spans="1:15">
      <c r="A145">
        <v>1035</v>
      </c>
      <c r="B145">
        <v>0</v>
      </c>
      <c r="C145">
        <v>2</v>
      </c>
      <c r="D145" t="s">
        <v>224</v>
      </c>
      <c r="E145" t="s">
        <v>622</v>
      </c>
      <c r="F145">
        <v>28</v>
      </c>
      <c r="G145">
        <v>0</v>
      </c>
      <c r="H145">
        <v>0</v>
      </c>
      <c r="I145">
        <v>244358</v>
      </c>
      <c r="J145" s="5">
        <v>26</v>
      </c>
      <c r="L145" t="s">
        <v>17</v>
      </c>
      <c r="M145" s="3" t="str">
        <f t="shared" si="6"/>
        <v>Youth</v>
      </c>
      <c r="N145" t="str">
        <f t="shared" si="7"/>
        <v>NO</v>
      </c>
      <c r="O145" t="str">
        <f t="shared" si="8"/>
        <v>NO CHILD</v>
      </c>
    </row>
    <row r="146" spans="1:15">
      <c r="A146">
        <v>1036</v>
      </c>
      <c r="B146">
        <v>0</v>
      </c>
      <c r="C146">
        <v>1</v>
      </c>
      <c r="D146" t="s">
        <v>225</v>
      </c>
      <c r="E146" t="s">
        <v>622</v>
      </c>
      <c r="F146">
        <v>42</v>
      </c>
      <c r="G146">
        <v>0</v>
      </c>
      <c r="H146">
        <v>0</v>
      </c>
      <c r="I146">
        <v>17475</v>
      </c>
      <c r="J146" s="5">
        <v>26.55</v>
      </c>
      <c r="L146" t="s">
        <v>17</v>
      </c>
      <c r="M146" s="3" t="str">
        <f t="shared" si="6"/>
        <v>Adult</v>
      </c>
      <c r="N146" t="str">
        <f t="shared" si="7"/>
        <v>NO</v>
      </c>
      <c r="O146" t="str">
        <f t="shared" si="8"/>
        <v>NO CHILD</v>
      </c>
    </row>
    <row r="147" spans="1:15">
      <c r="A147">
        <v>1037</v>
      </c>
      <c r="B147">
        <v>0</v>
      </c>
      <c r="C147">
        <v>3</v>
      </c>
      <c r="D147" t="s">
        <v>226</v>
      </c>
      <c r="E147" t="s">
        <v>622</v>
      </c>
      <c r="F147">
        <v>31</v>
      </c>
      <c r="G147">
        <v>3</v>
      </c>
      <c r="H147">
        <v>0</v>
      </c>
      <c r="I147">
        <v>345763</v>
      </c>
      <c r="J147" s="5">
        <v>18</v>
      </c>
      <c r="L147" t="s">
        <v>17</v>
      </c>
      <c r="M147" s="3" t="str">
        <f t="shared" si="6"/>
        <v>Youth</v>
      </c>
      <c r="N147" t="str">
        <f t="shared" si="7"/>
        <v>YES</v>
      </c>
      <c r="O147" t="str">
        <f t="shared" si="8"/>
        <v>NO CHILD</v>
      </c>
    </row>
    <row r="148" spans="1:15">
      <c r="A148">
        <v>1038</v>
      </c>
      <c r="B148">
        <v>0</v>
      </c>
      <c r="C148">
        <v>1</v>
      </c>
      <c r="D148" t="s">
        <v>227</v>
      </c>
      <c r="E148" t="s">
        <v>622</v>
      </c>
      <c r="G148">
        <v>0</v>
      </c>
      <c r="H148">
        <v>0</v>
      </c>
      <c r="I148">
        <v>17463</v>
      </c>
      <c r="J148" s="5">
        <v>51.862499999999997</v>
      </c>
      <c r="K148" t="s">
        <v>228</v>
      </c>
      <c r="L148" t="s">
        <v>17</v>
      </c>
      <c r="M148" s="3" t="str">
        <f t="shared" si="6"/>
        <v>No Age</v>
      </c>
      <c r="N148" t="str">
        <f t="shared" si="7"/>
        <v>NO</v>
      </c>
      <c r="O148" t="str">
        <f t="shared" si="8"/>
        <v>NO CHILD</v>
      </c>
    </row>
    <row r="149" spans="1:15">
      <c r="A149">
        <v>1039</v>
      </c>
      <c r="B149">
        <v>0</v>
      </c>
      <c r="C149">
        <v>3</v>
      </c>
      <c r="D149" t="s">
        <v>229</v>
      </c>
      <c r="E149" t="s">
        <v>622</v>
      </c>
      <c r="F149">
        <v>22</v>
      </c>
      <c r="G149">
        <v>0</v>
      </c>
      <c r="H149">
        <v>0</v>
      </c>
      <c r="I149" t="s">
        <v>230</v>
      </c>
      <c r="J149" s="5">
        <v>8.0500000000000007</v>
      </c>
      <c r="L149" t="s">
        <v>17</v>
      </c>
      <c r="M149" s="3" t="str">
        <f t="shared" si="6"/>
        <v>Youth</v>
      </c>
      <c r="N149" t="str">
        <f t="shared" si="7"/>
        <v>NO</v>
      </c>
      <c r="O149" t="str">
        <f t="shared" si="8"/>
        <v>NO CHILD</v>
      </c>
    </row>
    <row r="150" spans="1:15">
      <c r="A150">
        <v>1040</v>
      </c>
      <c r="B150">
        <v>0</v>
      </c>
      <c r="C150">
        <v>1</v>
      </c>
      <c r="D150" t="s">
        <v>231</v>
      </c>
      <c r="E150" t="s">
        <v>622</v>
      </c>
      <c r="G150">
        <v>0</v>
      </c>
      <c r="H150">
        <v>0</v>
      </c>
      <c r="I150">
        <v>113791</v>
      </c>
      <c r="J150" s="5">
        <v>26.55</v>
      </c>
      <c r="L150" t="s">
        <v>17</v>
      </c>
      <c r="M150" s="3" t="str">
        <f t="shared" si="6"/>
        <v>No Age</v>
      </c>
      <c r="N150" t="str">
        <f t="shared" si="7"/>
        <v>NO</v>
      </c>
      <c r="O150" t="str">
        <f t="shared" si="8"/>
        <v>NO CHILD</v>
      </c>
    </row>
    <row r="151" spans="1:15">
      <c r="A151">
        <v>1041</v>
      </c>
      <c r="B151">
        <v>0</v>
      </c>
      <c r="C151">
        <v>2</v>
      </c>
      <c r="D151" t="s">
        <v>232</v>
      </c>
      <c r="E151" t="s">
        <v>622</v>
      </c>
      <c r="F151">
        <v>30</v>
      </c>
      <c r="G151">
        <v>1</v>
      </c>
      <c r="H151">
        <v>1</v>
      </c>
      <c r="I151">
        <v>250651</v>
      </c>
      <c r="J151" s="5">
        <v>26</v>
      </c>
      <c r="L151" t="s">
        <v>17</v>
      </c>
      <c r="M151" s="3" t="str">
        <f t="shared" si="6"/>
        <v>Youth</v>
      </c>
      <c r="N151" t="str">
        <f t="shared" si="7"/>
        <v>YES</v>
      </c>
      <c r="O151" t="str">
        <f t="shared" si="8"/>
        <v>YES</v>
      </c>
    </row>
    <row r="152" spans="1:15">
      <c r="A152">
        <v>1042</v>
      </c>
      <c r="B152">
        <v>1</v>
      </c>
      <c r="C152">
        <v>1</v>
      </c>
      <c r="D152" t="s">
        <v>233</v>
      </c>
      <c r="E152" t="s">
        <v>623</v>
      </c>
      <c r="F152">
        <v>23</v>
      </c>
      <c r="G152">
        <v>0</v>
      </c>
      <c r="H152">
        <v>1</v>
      </c>
      <c r="I152">
        <v>11767</v>
      </c>
      <c r="J152" s="5">
        <v>83.158299999999997</v>
      </c>
      <c r="K152" t="s">
        <v>234</v>
      </c>
      <c r="L152" t="s">
        <v>25</v>
      </c>
      <c r="M152" s="3" t="str">
        <f t="shared" si="6"/>
        <v>Youth</v>
      </c>
      <c r="N152" t="str">
        <f t="shared" si="7"/>
        <v>NO</v>
      </c>
      <c r="O152" t="str">
        <f t="shared" si="8"/>
        <v>YES</v>
      </c>
    </row>
    <row r="153" spans="1:15">
      <c r="A153">
        <v>1043</v>
      </c>
      <c r="B153">
        <v>0</v>
      </c>
      <c r="C153">
        <v>3</v>
      </c>
      <c r="D153" t="s">
        <v>235</v>
      </c>
      <c r="E153" t="s">
        <v>622</v>
      </c>
      <c r="G153">
        <v>0</v>
      </c>
      <c r="H153">
        <v>0</v>
      </c>
      <c r="I153">
        <v>349255</v>
      </c>
      <c r="J153" s="5">
        <v>7.8958000000000004</v>
      </c>
      <c r="L153" t="s">
        <v>25</v>
      </c>
      <c r="M153" s="3" t="str">
        <f t="shared" si="6"/>
        <v>No Age</v>
      </c>
      <c r="N153" t="str">
        <f t="shared" si="7"/>
        <v>NO</v>
      </c>
      <c r="O153" t="str">
        <f t="shared" si="8"/>
        <v>NO CHILD</v>
      </c>
    </row>
    <row r="154" spans="1:15">
      <c r="A154">
        <v>1044</v>
      </c>
      <c r="B154">
        <v>0</v>
      </c>
      <c r="C154">
        <v>3</v>
      </c>
      <c r="D154" t="s">
        <v>236</v>
      </c>
      <c r="E154" t="s">
        <v>622</v>
      </c>
      <c r="F154">
        <v>60.5</v>
      </c>
      <c r="G154">
        <v>0</v>
      </c>
      <c r="H154">
        <v>0</v>
      </c>
      <c r="I154">
        <v>3701</v>
      </c>
      <c r="J154" s="5"/>
      <c r="L154" t="s">
        <v>17</v>
      </c>
      <c r="M154" s="3" t="str">
        <f t="shared" si="6"/>
        <v>Elder</v>
      </c>
      <c r="N154" t="str">
        <f t="shared" si="7"/>
        <v>NO</v>
      </c>
      <c r="O154" t="str">
        <f t="shared" si="8"/>
        <v>NO CHILD</v>
      </c>
    </row>
    <row r="155" spans="1:15">
      <c r="A155">
        <v>1045</v>
      </c>
      <c r="B155">
        <v>1</v>
      </c>
      <c r="C155">
        <v>3</v>
      </c>
      <c r="D155" t="s">
        <v>237</v>
      </c>
      <c r="E155" t="s">
        <v>623</v>
      </c>
      <c r="F155">
        <v>36</v>
      </c>
      <c r="G155">
        <v>0</v>
      </c>
      <c r="H155">
        <v>2</v>
      </c>
      <c r="I155">
        <v>350405</v>
      </c>
      <c r="J155" s="5">
        <v>12.183299999999999</v>
      </c>
      <c r="L155" t="s">
        <v>17</v>
      </c>
      <c r="M155" s="3" t="str">
        <f t="shared" si="6"/>
        <v>Youth</v>
      </c>
      <c r="N155" t="str">
        <f t="shared" si="7"/>
        <v>NO</v>
      </c>
      <c r="O155" t="str">
        <f t="shared" si="8"/>
        <v>YES</v>
      </c>
    </row>
    <row r="156" spans="1:15">
      <c r="A156">
        <v>1046</v>
      </c>
      <c r="B156">
        <v>0</v>
      </c>
      <c r="C156">
        <v>3</v>
      </c>
      <c r="D156" t="s">
        <v>238</v>
      </c>
      <c r="E156" t="s">
        <v>622</v>
      </c>
      <c r="F156">
        <v>13</v>
      </c>
      <c r="G156">
        <v>4</v>
      </c>
      <c r="H156">
        <v>2</v>
      </c>
      <c r="I156">
        <v>347077</v>
      </c>
      <c r="J156" s="5">
        <v>31.387499999999999</v>
      </c>
      <c r="L156" t="s">
        <v>17</v>
      </c>
      <c r="M156" s="3" t="str">
        <f t="shared" si="6"/>
        <v>Teenagers</v>
      </c>
      <c r="N156" t="str">
        <f t="shared" si="7"/>
        <v>YES</v>
      </c>
      <c r="O156" t="str">
        <f t="shared" si="8"/>
        <v>YES</v>
      </c>
    </row>
    <row r="157" spans="1:15">
      <c r="A157">
        <v>1047</v>
      </c>
      <c r="B157">
        <v>0</v>
      </c>
      <c r="C157">
        <v>3</v>
      </c>
      <c r="D157" t="s">
        <v>239</v>
      </c>
      <c r="E157" t="s">
        <v>622</v>
      </c>
      <c r="F157">
        <v>24</v>
      </c>
      <c r="G157">
        <v>0</v>
      </c>
      <c r="H157">
        <v>0</v>
      </c>
      <c r="I157" t="s">
        <v>240</v>
      </c>
      <c r="J157" s="5">
        <v>7.55</v>
      </c>
      <c r="L157" t="s">
        <v>17</v>
      </c>
      <c r="M157" s="3" t="str">
        <f t="shared" si="6"/>
        <v>Youth</v>
      </c>
      <c r="N157" t="str">
        <f t="shared" si="7"/>
        <v>NO</v>
      </c>
      <c r="O157" t="str">
        <f t="shared" si="8"/>
        <v>NO CHILD</v>
      </c>
    </row>
    <row r="158" spans="1:15">
      <c r="A158">
        <v>1048</v>
      </c>
      <c r="B158">
        <v>1</v>
      </c>
      <c r="C158">
        <v>1</v>
      </c>
      <c r="D158" t="s">
        <v>241</v>
      </c>
      <c r="E158" t="s">
        <v>623</v>
      </c>
      <c r="F158">
        <v>29</v>
      </c>
      <c r="G158">
        <v>0</v>
      </c>
      <c r="H158">
        <v>0</v>
      </c>
      <c r="I158" t="s">
        <v>140</v>
      </c>
      <c r="J158" s="5">
        <v>221.7792</v>
      </c>
      <c r="K158" t="s">
        <v>242</v>
      </c>
      <c r="L158" t="s">
        <v>17</v>
      </c>
      <c r="M158" s="3" t="str">
        <f t="shared" si="6"/>
        <v>Youth</v>
      </c>
      <c r="N158" t="str">
        <f t="shared" si="7"/>
        <v>NO</v>
      </c>
      <c r="O158" t="str">
        <f t="shared" si="8"/>
        <v>NO CHILD</v>
      </c>
    </row>
    <row r="159" spans="1:15">
      <c r="A159">
        <v>1049</v>
      </c>
      <c r="B159">
        <v>1</v>
      </c>
      <c r="C159">
        <v>3</v>
      </c>
      <c r="D159" t="s">
        <v>243</v>
      </c>
      <c r="E159" t="s">
        <v>623</v>
      </c>
      <c r="F159">
        <v>23</v>
      </c>
      <c r="G159">
        <v>0</v>
      </c>
      <c r="H159">
        <v>0</v>
      </c>
      <c r="I159">
        <v>347469</v>
      </c>
      <c r="J159" s="5">
        <v>7.8541999999999996</v>
      </c>
      <c r="L159" t="s">
        <v>17</v>
      </c>
      <c r="M159" s="3" t="str">
        <f t="shared" si="6"/>
        <v>Youth</v>
      </c>
      <c r="N159" t="str">
        <f t="shared" si="7"/>
        <v>NO</v>
      </c>
      <c r="O159" t="str">
        <f t="shared" si="8"/>
        <v>NO CHILD</v>
      </c>
    </row>
    <row r="160" spans="1:15">
      <c r="A160">
        <v>1050</v>
      </c>
      <c r="B160">
        <v>0</v>
      </c>
      <c r="C160">
        <v>1</v>
      </c>
      <c r="D160" t="s">
        <v>244</v>
      </c>
      <c r="E160" t="s">
        <v>622</v>
      </c>
      <c r="F160">
        <v>42</v>
      </c>
      <c r="G160">
        <v>0</v>
      </c>
      <c r="H160">
        <v>0</v>
      </c>
      <c r="I160">
        <v>110489</v>
      </c>
      <c r="J160" s="5">
        <v>26.55</v>
      </c>
      <c r="K160" t="s">
        <v>245</v>
      </c>
      <c r="L160" t="s">
        <v>17</v>
      </c>
      <c r="M160" s="3" t="str">
        <f t="shared" si="6"/>
        <v>Adult</v>
      </c>
      <c r="N160" t="str">
        <f t="shared" si="7"/>
        <v>NO</v>
      </c>
      <c r="O160" t="str">
        <f t="shared" si="8"/>
        <v>NO CHILD</v>
      </c>
    </row>
    <row r="161" spans="1:15">
      <c r="A161">
        <v>1051</v>
      </c>
      <c r="B161">
        <v>1</v>
      </c>
      <c r="C161">
        <v>3</v>
      </c>
      <c r="D161" t="s">
        <v>246</v>
      </c>
      <c r="E161" t="s">
        <v>623</v>
      </c>
      <c r="F161">
        <v>26</v>
      </c>
      <c r="G161">
        <v>0</v>
      </c>
      <c r="H161">
        <v>2</v>
      </c>
      <c r="I161" t="s">
        <v>247</v>
      </c>
      <c r="J161" s="5">
        <v>13.775</v>
      </c>
      <c r="L161" t="s">
        <v>17</v>
      </c>
      <c r="M161" s="3" t="str">
        <f t="shared" si="6"/>
        <v>Youth</v>
      </c>
      <c r="N161" t="str">
        <f t="shared" si="7"/>
        <v>NO</v>
      </c>
      <c r="O161" t="str">
        <f t="shared" si="8"/>
        <v>YES</v>
      </c>
    </row>
    <row r="162" spans="1:15">
      <c r="A162">
        <v>1052</v>
      </c>
      <c r="B162">
        <v>1</v>
      </c>
      <c r="C162">
        <v>3</v>
      </c>
      <c r="D162" t="s">
        <v>248</v>
      </c>
      <c r="E162" t="s">
        <v>623</v>
      </c>
      <c r="G162">
        <v>0</v>
      </c>
      <c r="H162">
        <v>0</v>
      </c>
      <c r="I162">
        <v>335432</v>
      </c>
      <c r="J162" s="5">
        <v>7.7332999999999998</v>
      </c>
      <c r="L162" t="s">
        <v>14</v>
      </c>
      <c r="M162" s="3" t="str">
        <f t="shared" si="6"/>
        <v>No Age</v>
      </c>
      <c r="N162" t="str">
        <f t="shared" si="7"/>
        <v>NO</v>
      </c>
      <c r="O162" t="str">
        <f t="shared" si="8"/>
        <v>NO CHILD</v>
      </c>
    </row>
    <row r="163" spans="1:15">
      <c r="A163">
        <v>1053</v>
      </c>
      <c r="B163">
        <v>0</v>
      </c>
      <c r="C163">
        <v>3</v>
      </c>
      <c r="D163" t="s">
        <v>249</v>
      </c>
      <c r="E163" t="s">
        <v>622</v>
      </c>
      <c r="F163">
        <v>7</v>
      </c>
      <c r="G163">
        <v>1</v>
      </c>
      <c r="H163">
        <v>1</v>
      </c>
      <c r="I163">
        <v>2650</v>
      </c>
      <c r="J163" s="5">
        <v>15.245799999999999</v>
      </c>
      <c r="L163" t="s">
        <v>25</v>
      </c>
      <c r="M163" s="3" t="str">
        <f t="shared" si="6"/>
        <v>Teenagers</v>
      </c>
      <c r="N163" t="str">
        <f t="shared" si="7"/>
        <v>YES</v>
      </c>
      <c r="O163" t="str">
        <f t="shared" si="8"/>
        <v>YES</v>
      </c>
    </row>
    <row r="164" spans="1:15">
      <c r="A164">
        <v>1054</v>
      </c>
      <c r="B164">
        <v>1</v>
      </c>
      <c r="C164">
        <v>2</v>
      </c>
      <c r="D164" t="s">
        <v>250</v>
      </c>
      <c r="E164" t="s">
        <v>623</v>
      </c>
      <c r="F164">
        <v>26</v>
      </c>
      <c r="G164">
        <v>0</v>
      </c>
      <c r="H164">
        <v>0</v>
      </c>
      <c r="I164">
        <v>220844</v>
      </c>
      <c r="J164" s="5">
        <v>13.5</v>
      </c>
      <c r="L164" t="s">
        <v>17</v>
      </c>
      <c r="M164" s="3" t="str">
        <f t="shared" si="6"/>
        <v>Youth</v>
      </c>
      <c r="N164" t="str">
        <f t="shared" si="7"/>
        <v>NO</v>
      </c>
      <c r="O164" t="str">
        <f t="shared" si="8"/>
        <v>NO CHILD</v>
      </c>
    </row>
    <row r="165" spans="1:15">
      <c r="A165">
        <v>1055</v>
      </c>
      <c r="B165">
        <v>0</v>
      </c>
      <c r="C165">
        <v>3</v>
      </c>
      <c r="D165" t="s">
        <v>251</v>
      </c>
      <c r="E165" t="s">
        <v>622</v>
      </c>
      <c r="G165">
        <v>0</v>
      </c>
      <c r="H165">
        <v>0</v>
      </c>
      <c r="I165">
        <v>343271</v>
      </c>
      <c r="J165" s="5">
        <v>7</v>
      </c>
      <c r="L165" t="s">
        <v>17</v>
      </c>
      <c r="M165" s="3" t="str">
        <f t="shared" si="6"/>
        <v>No Age</v>
      </c>
      <c r="N165" t="str">
        <f t="shared" si="7"/>
        <v>NO</v>
      </c>
      <c r="O165" t="str">
        <f t="shared" si="8"/>
        <v>NO CHILD</v>
      </c>
    </row>
    <row r="166" spans="1:15">
      <c r="A166">
        <v>1056</v>
      </c>
      <c r="B166">
        <v>0</v>
      </c>
      <c r="C166">
        <v>2</v>
      </c>
      <c r="D166" t="s">
        <v>252</v>
      </c>
      <c r="E166" t="s">
        <v>622</v>
      </c>
      <c r="F166">
        <v>41</v>
      </c>
      <c r="G166">
        <v>0</v>
      </c>
      <c r="H166">
        <v>0</v>
      </c>
      <c r="I166">
        <v>237393</v>
      </c>
      <c r="J166" s="5">
        <v>13</v>
      </c>
      <c r="L166" t="s">
        <v>17</v>
      </c>
      <c r="M166" s="3" t="str">
        <f t="shared" si="6"/>
        <v>Adult</v>
      </c>
      <c r="N166" t="str">
        <f t="shared" si="7"/>
        <v>NO</v>
      </c>
      <c r="O166" t="str">
        <f t="shared" si="8"/>
        <v>NO CHILD</v>
      </c>
    </row>
    <row r="167" spans="1:15">
      <c r="A167">
        <v>1057</v>
      </c>
      <c r="B167">
        <v>1</v>
      </c>
      <c r="C167">
        <v>3</v>
      </c>
      <c r="D167" t="s">
        <v>253</v>
      </c>
      <c r="E167" t="s">
        <v>623</v>
      </c>
      <c r="F167">
        <v>26</v>
      </c>
      <c r="G167">
        <v>1</v>
      </c>
      <c r="H167">
        <v>1</v>
      </c>
      <c r="I167">
        <v>315153</v>
      </c>
      <c r="J167" s="5">
        <v>22.024999999999999</v>
      </c>
      <c r="L167" t="s">
        <v>17</v>
      </c>
      <c r="M167" s="3" t="str">
        <f t="shared" si="6"/>
        <v>Youth</v>
      </c>
      <c r="N167" t="str">
        <f t="shared" si="7"/>
        <v>YES</v>
      </c>
      <c r="O167" t="str">
        <f t="shared" si="8"/>
        <v>YES</v>
      </c>
    </row>
    <row r="168" spans="1:15">
      <c r="A168">
        <v>1058</v>
      </c>
      <c r="B168">
        <v>0</v>
      </c>
      <c r="C168">
        <v>1</v>
      </c>
      <c r="D168" t="s">
        <v>254</v>
      </c>
      <c r="E168" t="s">
        <v>622</v>
      </c>
      <c r="F168">
        <v>48</v>
      </c>
      <c r="G168">
        <v>0</v>
      </c>
      <c r="H168">
        <v>0</v>
      </c>
      <c r="I168" t="s">
        <v>255</v>
      </c>
      <c r="J168" s="5">
        <v>50.495800000000003</v>
      </c>
      <c r="K168" t="s">
        <v>256</v>
      </c>
      <c r="L168" t="s">
        <v>25</v>
      </c>
      <c r="M168" s="3" t="str">
        <f t="shared" si="6"/>
        <v>Adult</v>
      </c>
      <c r="N168" t="str">
        <f t="shared" si="7"/>
        <v>NO</v>
      </c>
      <c r="O168" t="str">
        <f t="shared" si="8"/>
        <v>NO CHILD</v>
      </c>
    </row>
    <row r="169" spans="1:15">
      <c r="A169">
        <v>1059</v>
      </c>
      <c r="B169">
        <v>0</v>
      </c>
      <c r="C169">
        <v>3</v>
      </c>
      <c r="D169" t="s">
        <v>257</v>
      </c>
      <c r="E169" t="s">
        <v>622</v>
      </c>
      <c r="F169">
        <v>18</v>
      </c>
      <c r="G169">
        <v>2</v>
      </c>
      <c r="H169">
        <v>2</v>
      </c>
      <c r="I169" t="s">
        <v>258</v>
      </c>
      <c r="J169" s="5">
        <v>34.375</v>
      </c>
      <c r="L169" t="s">
        <v>17</v>
      </c>
      <c r="M169" s="3" t="str">
        <f t="shared" si="6"/>
        <v>Teenagers</v>
      </c>
      <c r="N169" t="str">
        <f t="shared" si="7"/>
        <v>YES</v>
      </c>
      <c r="O169" t="str">
        <f t="shared" si="8"/>
        <v>YES</v>
      </c>
    </row>
    <row r="170" spans="1:15">
      <c r="A170">
        <v>1060</v>
      </c>
      <c r="B170">
        <v>1</v>
      </c>
      <c r="C170">
        <v>1</v>
      </c>
      <c r="D170" t="s">
        <v>259</v>
      </c>
      <c r="E170" t="s">
        <v>623</v>
      </c>
      <c r="G170">
        <v>0</v>
      </c>
      <c r="H170">
        <v>0</v>
      </c>
      <c r="I170">
        <v>17770</v>
      </c>
      <c r="J170" s="5">
        <v>27.720800000000001</v>
      </c>
      <c r="L170" t="s">
        <v>25</v>
      </c>
      <c r="M170" s="3" t="str">
        <f t="shared" si="6"/>
        <v>No Age</v>
      </c>
      <c r="N170" t="str">
        <f t="shared" si="7"/>
        <v>NO</v>
      </c>
      <c r="O170" t="str">
        <f t="shared" si="8"/>
        <v>NO CHILD</v>
      </c>
    </row>
    <row r="171" spans="1:15">
      <c r="A171">
        <v>1061</v>
      </c>
      <c r="B171">
        <v>1</v>
      </c>
      <c r="C171">
        <v>3</v>
      </c>
      <c r="D171" t="s">
        <v>260</v>
      </c>
      <c r="E171" t="s">
        <v>623</v>
      </c>
      <c r="F171">
        <v>22</v>
      </c>
      <c r="G171">
        <v>0</v>
      </c>
      <c r="H171">
        <v>0</v>
      </c>
      <c r="I171">
        <v>7548</v>
      </c>
      <c r="J171" s="5">
        <v>8.9625000000000004</v>
      </c>
      <c r="L171" t="s">
        <v>17</v>
      </c>
      <c r="M171" s="3" t="str">
        <f t="shared" si="6"/>
        <v>Youth</v>
      </c>
      <c r="N171" t="str">
        <f t="shared" si="7"/>
        <v>NO</v>
      </c>
      <c r="O171" t="str">
        <f t="shared" si="8"/>
        <v>NO CHILD</v>
      </c>
    </row>
    <row r="172" spans="1:15">
      <c r="A172">
        <v>1062</v>
      </c>
      <c r="B172">
        <v>0</v>
      </c>
      <c r="C172">
        <v>3</v>
      </c>
      <c r="D172" t="s">
        <v>261</v>
      </c>
      <c r="E172" t="s">
        <v>622</v>
      </c>
      <c r="G172">
        <v>0</v>
      </c>
      <c r="H172">
        <v>0</v>
      </c>
      <c r="I172" t="s">
        <v>262</v>
      </c>
      <c r="J172" s="5">
        <v>7.55</v>
      </c>
      <c r="L172" t="s">
        <v>17</v>
      </c>
      <c r="M172" s="3" t="str">
        <f t="shared" si="6"/>
        <v>No Age</v>
      </c>
      <c r="N172" t="str">
        <f t="shared" si="7"/>
        <v>NO</v>
      </c>
      <c r="O172" t="str">
        <f t="shared" si="8"/>
        <v>NO CHILD</v>
      </c>
    </row>
    <row r="173" spans="1:15">
      <c r="A173">
        <v>1063</v>
      </c>
      <c r="B173">
        <v>0</v>
      </c>
      <c r="C173">
        <v>3</v>
      </c>
      <c r="D173" t="s">
        <v>263</v>
      </c>
      <c r="E173" t="s">
        <v>622</v>
      </c>
      <c r="F173">
        <v>27</v>
      </c>
      <c r="G173">
        <v>0</v>
      </c>
      <c r="H173">
        <v>0</v>
      </c>
      <c r="I173">
        <v>2670</v>
      </c>
      <c r="J173" s="5">
        <v>7.2249999999999996</v>
      </c>
      <c r="L173" t="s">
        <v>25</v>
      </c>
      <c r="M173" s="3" t="str">
        <f t="shared" si="6"/>
        <v>Youth</v>
      </c>
      <c r="N173" t="str">
        <f t="shared" si="7"/>
        <v>NO</v>
      </c>
      <c r="O173" t="str">
        <f t="shared" si="8"/>
        <v>NO CHILD</v>
      </c>
    </row>
    <row r="174" spans="1:15">
      <c r="A174">
        <v>1064</v>
      </c>
      <c r="B174">
        <v>0</v>
      </c>
      <c r="C174">
        <v>3</v>
      </c>
      <c r="D174" t="s">
        <v>264</v>
      </c>
      <c r="E174" t="s">
        <v>622</v>
      </c>
      <c r="F174">
        <v>23</v>
      </c>
      <c r="G174">
        <v>1</v>
      </c>
      <c r="H174">
        <v>0</v>
      </c>
      <c r="I174">
        <v>347072</v>
      </c>
      <c r="J174" s="5">
        <v>13.9</v>
      </c>
      <c r="L174" t="s">
        <v>17</v>
      </c>
      <c r="M174" s="3" t="str">
        <f t="shared" si="6"/>
        <v>Youth</v>
      </c>
      <c r="N174" t="str">
        <f t="shared" si="7"/>
        <v>YES</v>
      </c>
      <c r="O174" t="str">
        <f t="shared" si="8"/>
        <v>NO CHILD</v>
      </c>
    </row>
    <row r="175" spans="1:15">
      <c r="A175">
        <v>1065</v>
      </c>
      <c r="B175">
        <v>0</v>
      </c>
      <c r="C175">
        <v>3</v>
      </c>
      <c r="D175" t="s">
        <v>265</v>
      </c>
      <c r="E175" t="s">
        <v>622</v>
      </c>
      <c r="G175">
        <v>0</v>
      </c>
      <c r="H175">
        <v>0</v>
      </c>
      <c r="I175">
        <v>2673</v>
      </c>
      <c r="J175" s="5">
        <v>7.2291999999999996</v>
      </c>
      <c r="L175" t="s">
        <v>25</v>
      </c>
      <c r="M175" s="3" t="str">
        <f t="shared" si="6"/>
        <v>No Age</v>
      </c>
      <c r="N175" t="str">
        <f t="shared" si="7"/>
        <v>NO</v>
      </c>
      <c r="O175" t="str">
        <f t="shared" si="8"/>
        <v>NO CHILD</v>
      </c>
    </row>
    <row r="176" spans="1:15">
      <c r="A176">
        <v>1066</v>
      </c>
      <c r="B176">
        <v>0</v>
      </c>
      <c r="C176">
        <v>3</v>
      </c>
      <c r="D176" t="s">
        <v>266</v>
      </c>
      <c r="E176" t="s">
        <v>622</v>
      </c>
      <c r="F176">
        <v>40</v>
      </c>
      <c r="G176">
        <v>1</v>
      </c>
      <c r="H176">
        <v>5</v>
      </c>
      <c r="I176">
        <v>347077</v>
      </c>
      <c r="J176" s="5">
        <v>31.387499999999999</v>
      </c>
      <c r="L176" t="s">
        <v>17</v>
      </c>
      <c r="M176" s="3" t="str">
        <f t="shared" si="6"/>
        <v>Adult</v>
      </c>
      <c r="N176" t="str">
        <f t="shared" si="7"/>
        <v>YES</v>
      </c>
      <c r="O176" t="str">
        <f t="shared" si="8"/>
        <v>YES</v>
      </c>
    </row>
    <row r="177" spans="1:15">
      <c r="A177">
        <v>1067</v>
      </c>
      <c r="B177">
        <v>1</v>
      </c>
      <c r="C177">
        <v>2</v>
      </c>
      <c r="D177" t="s">
        <v>267</v>
      </c>
      <c r="E177" t="s">
        <v>623</v>
      </c>
      <c r="F177">
        <v>15</v>
      </c>
      <c r="G177">
        <v>0</v>
      </c>
      <c r="H177">
        <v>2</v>
      </c>
      <c r="I177">
        <v>29750</v>
      </c>
      <c r="J177" s="5">
        <v>39</v>
      </c>
      <c r="L177" t="s">
        <v>17</v>
      </c>
      <c r="M177" s="3" t="str">
        <f t="shared" si="6"/>
        <v>Teenagers</v>
      </c>
      <c r="N177" t="str">
        <f t="shared" si="7"/>
        <v>NO</v>
      </c>
      <c r="O177" t="str">
        <f t="shared" si="8"/>
        <v>YES</v>
      </c>
    </row>
    <row r="178" spans="1:15">
      <c r="A178">
        <v>1068</v>
      </c>
      <c r="B178">
        <v>1</v>
      </c>
      <c r="C178">
        <v>2</v>
      </c>
      <c r="D178" t="s">
        <v>268</v>
      </c>
      <c r="E178" t="s">
        <v>623</v>
      </c>
      <c r="F178">
        <v>20</v>
      </c>
      <c r="G178">
        <v>0</v>
      </c>
      <c r="H178">
        <v>0</v>
      </c>
      <c r="I178" t="s">
        <v>269</v>
      </c>
      <c r="J178" s="5">
        <v>36.75</v>
      </c>
      <c r="L178" t="s">
        <v>17</v>
      </c>
      <c r="M178" s="3" t="str">
        <f t="shared" si="6"/>
        <v>Youth</v>
      </c>
      <c r="N178" t="str">
        <f t="shared" si="7"/>
        <v>NO</v>
      </c>
      <c r="O178" t="str">
        <f t="shared" si="8"/>
        <v>NO CHILD</v>
      </c>
    </row>
    <row r="179" spans="1:15">
      <c r="A179">
        <v>1069</v>
      </c>
      <c r="B179">
        <v>0</v>
      </c>
      <c r="C179">
        <v>1</v>
      </c>
      <c r="D179" t="s">
        <v>270</v>
      </c>
      <c r="E179" t="s">
        <v>622</v>
      </c>
      <c r="F179">
        <v>54</v>
      </c>
      <c r="G179">
        <v>1</v>
      </c>
      <c r="H179">
        <v>0</v>
      </c>
      <c r="I179">
        <v>11778</v>
      </c>
      <c r="J179" s="5">
        <v>55.441699999999997</v>
      </c>
      <c r="K179" t="s">
        <v>167</v>
      </c>
      <c r="L179" t="s">
        <v>25</v>
      </c>
      <c r="M179" s="3" t="str">
        <f t="shared" si="6"/>
        <v>Adult</v>
      </c>
      <c r="N179" t="str">
        <f t="shared" si="7"/>
        <v>YES</v>
      </c>
      <c r="O179" t="str">
        <f t="shared" si="8"/>
        <v>NO CHILD</v>
      </c>
    </row>
    <row r="180" spans="1:15">
      <c r="A180">
        <v>1070</v>
      </c>
      <c r="B180">
        <v>1</v>
      </c>
      <c r="C180">
        <v>2</v>
      </c>
      <c r="D180" t="s">
        <v>271</v>
      </c>
      <c r="E180" t="s">
        <v>623</v>
      </c>
      <c r="F180">
        <v>36</v>
      </c>
      <c r="G180">
        <v>0</v>
      </c>
      <c r="H180">
        <v>3</v>
      </c>
      <c r="I180">
        <v>230136</v>
      </c>
      <c r="J180" s="5">
        <v>39</v>
      </c>
      <c r="K180" t="s">
        <v>272</v>
      </c>
      <c r="L180" t="s">
        <v>17</v>
      </c>
      <c r="M180" s="3" t="str">
        <f t="shared" si="6"/>
        <v>Youth</v>
      </c>
      <c r="N180" t="str">
        <f t="shared" si="7"/>
        <v>NO</v>
      </c>
      <c r="O180" t="str">
        <f t="shared" si="8"/>
        <v>YES</v>
      </c>
    </row>
    <row r="181" spans="1:15">
      <c r="A181">
        <v>1071</v>
      </c>
      <c r="B181">
        <v>1</v>
      </c>
      <c r="C181">
        <v>1</v>
      </c>
      <c r="D181" t="s">
        <v>273</v>
      </c>
      <c r="E181" t="s">
        <v>623</v>
      </c>
      <c r="F181">
        <v>64</v>
      </c>
      <c r="G181">
        <v>0</v>
      </c>
      <c r="H181">
        <v>2</v>
      </c>
      <c r="I181" t="s">
        <v>274</v>
      </c>
      <c r="J181" s="5">
        <v>83.158299999999997</v>
      </c>
      <c r="K181" t="s">
        <v>275</v>
      </c>
      <c r="L181" t="s">
        <v>25</v>
      </c>
      <c r="M181" s="3" t="str">
        <f t="shared" si="6"/>
        <v>Elder</v>
      </c>
      <c r="N181" t="str">
        <f t="shared" si="7"/>
        <v>NO</v>
      </c>
      <c r="O181" t="str">
        <f t="shared" si="8"/>
        <v>YES</v>
      </c>
    </row>
    <row r="182" spans="1:15">
      <c r="A182">
        <v>1072</v>
      </c>
      <c r="B182">
        <v>0</v>
      </c>
      <c r="C182">
        <v>2</v>
      </c>
      <c r="D182" t="s">
        <v>276</v>
      </c>
      <c r="E182" t="s">
        <v>622</v>
      </c>
      <c r="F182">
        <v>30</v>
      </c>
      <c r="G182">
        <v>0</v>
      </c>
      <c r="H182">
        <v>0</v>
      </c>
      <c r="I182">
        <v>233478</v>
      </c>
      <c r="J182" s="5">
        <v>13</v>
      </c>
      <c r="L182" t="s">
        <v>17</v>
      </c>
      <c r="M182" s="3" t="str">
        <f t="shared" si="6"/>
        <v>Youth</v>
      </c>
      <c r="N182" t="str">
        <f t="shared" si="7"/>
        <v>NO</v>
      </c>
      <c r="O182" t="str">
        <f t="shared" si="8"/>
        <v>NO CHILD</v>
      </c>
    </row>
    <row r="183" spans="1:15">
      <c r="A183">
        <v>1073</v>
      </c>
      <c r="B183">
        <v>0</v>
      </c>
      <c r="C183">
        <v>1</v>
      </c>
      <c r="D183" t="s">
        <v>277</v>
      </c>
      <c r="E183" t="s">
        <v>622</v>
      </c>
      <c r="F183">
        <v>37</v>
      </c>
      <c r="G183">
        <v>1</v>
      </c>
      <c r="H183">
        <v>1</v>
      </c>
      <c r="I183" t="s">
        <v>274</v>
      </c>
      <c r="J183" s="5">
        <v>83.158299999999997</v>
      </c>
      <c r="K183" t="s">
        <v>278</v>
      </c>
      <c r="L183" t="s">
        <v>25</v>
      </c>
      <c r="M183" s="3" t="str">
        <f t="shared" si="6"/>
        <v>Youth</v>
      </c>
      <c r="N183" t="str">
        <f t="shared" si="7"/>
        <v>YES</v>
      </c>
      <c r="O183" t="str">
        <f t="shared" si="8"/>
        <v>YES</v>
      </c>
    </row>
    <row r="184" spans="1:15">
      <c r="A184">
        <v>1074</v>
      </c>
      <c r="B184">
        <v>1</v>
      </c>
      <c r="C184">
        <v>1</v>
      </c>
      <c r="D184" t="s">
        <v>279</v>
      </c>
      <c r="E184" t="s">
        <v>623</v>
      </c>
      <c r="F184">
        <v>18</v>
      </c>
      <c r="G184">
        <v>1</v>
      </c>
      <c r="H184">
        <v>0</v>
      </c>
      <c r="I184">
        <v>113773</v>
      </c>
      <c r="J184" s="5">
        <v>53.1</v>
      </c>
      <c r="K184" t="s">
        <v>280</v>
      </c>
      <c r="L184" t="s">
        <v>17</v>
      </c>
      <c r="M184" s="3" t="str">
        <f t="shared" si="6"/>
        <v>Teenagers</v>
      </c>
      <c r="N184" t="str">
        <f t="shared" si="7"/>
        <v>YES</v>
      </c>
      <c r="O184" t="str">
        <f t="shared" si="8"/>
        <v>NO CHILD</v>
      </c>
    </row>
    <row r="185" spans="1:15">
      <c r="A185">
        <v>1075</v>
      </c>
      <c r="B185">
        <v>0</v>
      </c>
      <c r="C185">
        <v>3</v>
      </c>
      <c r="D185" t="s">
        <v>281</v>
      </c>
      <c r="E185" t="s">
        <v>622</v>
      </c>
      <c r="G185">
        <v>0</v>
      </c>
      <c r="H185">
        <v>0</v>
      </c>
      <c r="I185">
        <v>7935</v>
      </c>
      <c r="J185" s="5">
        <v>7.75</v>
      </c>
      <c r="L185" t="s">
        <v>14</v>
      </c>
      <c r="M185" s="3" t="str">
        <f t="shared" si="6"/>
        <v>No Age</v>
      </c>
      <c r="N185" t="str">
        <f t="shared" si="7"/>
        <v>NO</v>
      </c>
      <c r="O185" t="str">
        <f t="shared" si="8"/>
        <v>NO CHILD</v>
      </c>
    </row>
    <row r="186" spans="1:15">
      <c r="A186">
        <v>1076</v>
      </c>
      <c r="B186">
        <v>1</v>
      </c>
      <c r="C186">
        <v>1</v>
      </c>
      <c r="D186" t="s">
        <v>282</v>
      </c>
      <c r="E186" t="s">
        <v>623</v>
      </c>
      <c r="F186">
        <v>27</v>
      </c>
      <c r="G186">
        <v>1</v>
      </c>
      <c r="H186">
        <v>1</v>
      </c>
      <c r="I186" t="s">
        <v>283</v>
      </c>
      <c r="J186" s="5">
        <v>247.52080000000001</v>
      </c>
      <c r="K186" t="s">
        <v>284</v>
      </c>
      <c r="L186" t="s">
        <v>25</v>
      </c>
      <c r="M186" s="3" t="str">
        <f t="shared" si="6"/>
        <v>Youth</v>
      </c>
      <c r="N186" t="str">
        <f t="shared" si="7"/>
        <v>YES</v>
      </c>
      <c r="O186" t="str">
        <f t="shared" si="8"/>
        <v>YES</v>
      </c>
    </row>
    <row r="187" spans="1:15">
      <c r="A187">
        <v>1077</v>
      </c>
      <c r="B187">
        <v>0</v>
      </c>
      <c r="C187">
        <v>2</v>
      </c>
      <c r="D187" t="s">
        <v>285</v>
      </c>
      <c r="E187" t="s">
        <v>622</v>
      </c>
      <c r="F187">
        <v>40</v>
      </c>
      <c r="G187">
        <v>0</v>
      </c>
      <c r="H187">
        <v>0</v>
      </c>
      <c r="I187">
        <v>239059</v>
      </c>
      <c r="J187" s="5">
        <v>16</v>
      </c>
      <c r="L187" t="s">
        <v>17</v>
      </c>
      <c r="M187" s="3" t="str">
        <f t="shared" si="6"/>
        <v>Adult</v>
      </c>
      <c r="N187" t="str">
        <f t="shared" si="7"/>
        <v>NO</v>
      </c>
      <c r="O187" t="str">
        <f t="shared" si="8"/>
        <v>NO CHILD</v>
      </c>
    </row>
    <row r="188" spans="1:15">
      <c r="A188">
        <v>1078</v>
      </c>
      <c r="B188">
        <v>1</v>
      </c>
      <c r="C188">
        <v>2</v>
      </c>
      <c r="D188" t="s">
        <v>286</v>
      </c>
      <c r="E188" t="s">
        <v>623</v>
      </c>
      <c r="F188">
        <v>21</v>
      </c>
      <c r="G188">
        <v>0</v>
      </c>
      <c r="H188">
        <v>1</v>
      </c>
      <c r="I188" t="s">
        <v>287</v>
      </c>
      <c r="J188" s="5">
        <v>21</v>
      </c>
      <c r="L188" t="s">
        <v>17</v>
      </c>
      <c r="M188" s="3" t="str">
        <f t="shared" si="6"/>
        <v>Youth</v>
      </c>
      <c r="N188" t="str">
        <f t="shared" si="7"/>
        <v>NO</v>
      </c>
      <c r="O188" t="str">
        <f t="shared" si="8"/>
        <v>YES</v>
      </c>
    </row>
    <row r="189" spans="1:15">
      <c r="A189">
        <v>1079</v>
      </c>
      <c r="B189">
        <v>0</v>
      </c>
      <c r="C189">
        <v>3</v>
      </c>
      <c r="D189" t="s">
        <v>288</v>
      </c>
      <c r="E189" t="s">
        <v>622</v>
      </c>
      <c r="F189">
        <v>17</v>
      </c>
      <c r="G189">
        <v>2</v>
      </c>
      <c r="H189">
        <v>0</v>
      </c>
      <c r="I189" t="s">
        <v>289</v>
      </c>
      <c r="J189" s="5">
        <v>8.0500000000000007</v>
      </c>
      <c r="L189" t="s">
        <v>17</v>
      </c>
      <c r="M189" s="3" t="str">
        <f t="shared" si="6"/>
        <v>Teenagers</v>
      </c>
      <c r="N189" t="str">
        <f t="shared" si="7"/>
        <v>YES</v>
      </c>
      <c r="O189" t="str">
        <f t="shared" si="8"/>
        <v>NO CHILD</v>
      </c>
    </row>
    <row r="190" spans="1:15">
      <c r="A190">
        <v>1080</v>
      </c>
      <c r="B190">
        <v>1</v>
      </c>
      <c r="C190">
        <v>3</v>
      </c>
      <c r="D190" t="s">
        <v>290</v>
      </c>
      <c r="E190" t="s">
        <v>623</v>
      </c>
      <c r="G190">
        <v>8</v>
      </c>
      <c r="H190">
        <v>2</v>
      </c>
      <c r="I190" t="s">
        <v>291</v>
      </c>
      <c r="J190" s="5">
        <v>69.55</v>
      </c>
      <c r="L190" t="s">
        <v>17</v>
      </c>
      <c r="M190" s="3" t="str">
        <f t="shared" si="6"/>
        <v>No Age</v>
      </c>
      <c r="N190" t="str">
        <f t="shared" si="7"/>
        <v>YES</v>
      </c>
      <c r="O190" t="str">
        <f t="shared" si="8"/>
        <v>YES</v>
      </c>
    </row>
    <row r="191" spans="1:15">
      <c r="A191">
        <v>1081</v>
      </c>
      <c r="B191">
        <v>0</v>
      </c>
      <c r="C191">
        <v>2</v>
      </c>
      <c r="D191" t="s">
        <v>292</v>
      </c>
      <c r="E191" t="s">
        <v>622</v>
      </c>
      <c r="F191">
        <v>40</v>
      </c>
      <c r="G191">
        <v>0</v>
      </c>
      <c r="H191">
        <v>0</v>
      </c>
      <c r="I191">
        <v>28221</v>
      </c>
      <c r="J191" s="5">
        <v>13</v>
      </c>
      <c r="L191" t="s">
        <v>17</v>
      </c>
      <c r="M191" s="3" t="str">
        <f t="shared" si="6"/>
        <v>Adult</v>
      </c>
      <c r="N191" t="str">
        <f t="shared" si="7"/>
        <v>NO</v>
      </c>
      <c r="O191" t="str">
        <f t="shared" si="8"/>
        <v>NO CHILD</v>
      </c>
    </row>
    <row r="192" spans="1:15">
      <c r="A192">
        <v>1082</v>
      </c>
      <c r="B192">
        <v>0</v>
      </c>
      <c r="C192">
        <v>2</v>
      </c>
      <c r="D192" t="s">
        <v>293</v>
      </c>
      <c r="E192" t="s">
        <v>622</v>
      </c>
      <c r="F192">
        <v>34</v>
      </c>
      <c r="G192">
        <v>1</v>
      </c>
      <c r="H192">
        <v>0</v>
      </c>
      <c r="I192">
        <v>226875</v>
      </c>
      <c r="J192" s="5">
        <v>26</v>
      </c>
      <c r="L192" t="s">
        <v>17</v>
      </c>
      <c r="M192" s="3" t="str">
        <f t="shared" si="6"/>
        <v>Youth</v>
      </c>
      <c r="N192" t="str">
        <f t="shared" si="7"/>
        <v>YES</v>
      </c>
      <c r="O192" t="str">
        <f t="shared" si="8"/>
        <v>NO CHILD</v>
      </c>
    </row>
    <row r="193" spans="1:15">
      <c r="A193">
        <v>1083</v>
      </c>
      <c r="B193">
        <v>0</v>
      </c>
      <c r="C193">
        <v>1</v>
      </c>
      <c r="D193" t="s">
        <v>294</v>
      </c>
      <c r="E193" t="s">
        <v>622</v>
      </c>
      <c r="G193">
        <v>0</v>
      </c>
      <c r="H193">
        <v>0</v>
      </c>
      <c r="I193">
        <v>111163</v>
      </c>
      <c r="J193" s="5">
        <v>26</v>
      </c>
      <c r="L193" t="s">
        <v>17</v>
      </c>
      <c r="M193" s="3" t="str">
        <f t="shared" si="6"/>
        <v>No Age</v>
      </c>
      <c r="N193" t="str">
        <f t="shared" si="7"/>
        <v>NO</v>
      </c>
      <c r="O193" t="str">
        <f t="shared" si="8"/>
        <v>NO CHILD</v>
      </c>
    </row>
    <row r="194" spans="1:15">
      <c r="A194">
        <v>1084</v>
      </c>
      <c r="B194">
        <v>0</v>
      </c>
      <c r="C194">
        <v>3</v>
      </c>
      <c r="D194" t="s">
        <v>295</v>
      </c>
      <c r="E194" t="s">
        <v>622</v>
      </c>
      <c r="F194">
        <v>11.5</v>
      </c>
      <c r="G194">
        <v>1</v>
      </c>
      <c r="H194">
        <v>1</v>
      </c>
      <c r="I194" t="s">
        <v>296</v>
      </c>
      <c r="J194" s="5">
        <v>14.5</v>
      </c>
      <c r="L194" t="s">
        <v>17</v>
      </c>
      <c r="M194" s="3" t="str">
        <f t="shared" ref="M194:M257" si="9">IF(ISBLANK(F194), "No Age", IF(F194&lt;=19, "Teenagers", IF(F194&lt;=39, "Youth", IF(F194&lt;=59, "Adult", IF(F194&gt;=60, "Elder", "")))))</f>
        <v>Teenagers</v>
      </c>
      <c r="N194" t="str">
        <f t="shared" ref="N194:N257" si="10">IF(G194&lt;=0,"NO",IF(G194&gt;=1,"YES"))</f>
        <v>YES</v>
      </c>
      <c r="O194" t="str">
        <f t="shared" ref="O194:O257" si="11">IF(H194&lt;=0,"NO CHILD",IF(H194&gt;=1,"YES"))</f>
        <v>YES</v>
      </c>
    </row>
    <row r="195" spans="1:15">
      <c r="A195">
        <v>1085</v>
      </c>
      <c r="B195">
        <v>0</v>
      </c>
      <c r="C195">
        <v>2</v>
      </c>
      <c r="D195" t="s">
        <v>297</v>
      </c>
      <c r="E195" t="s">
        <v>622</v>
      </c>
      <c r="F195">
        <v>61</v>
      </c>
      <c r="G195">
        <v>0</v>
      </c>
      <c r="H195">
        <v>0</v>
      </c>
      <c r="I195">
        <v>235509</v>
      </c>
      <c r="J195" s="5">
        <v>12.35</v>
      </c>
      <c r="L195" t="s">
        <v>14</v>
      </c>
      <c r="M195" s="3" t="str">
        <f t="shared" si="9"/>
        <v>Elder</v>
      </c>
      <c r="N195" t="str">
        <f t="shared" si="10"/>
        <v>NO</v>
      </c>
      <c r="O195" t="str">
        <f t="shared" si="11"/>
        <v>NO CHILD</v>
      </c>
    </row>
    <row r="196" spans="1:15">
      <c r="A196">
        <v>1086</v>
      </c>
      <c r="B196">
        <v>0</v>
      </c>
      <c r="C196">
        <v>2</v>
      </c>
      <c r="D196" t="s">
        <v>298</v>
      </c>
      <c r="E196" t="s">
        <v>622</v>
      </c>
      <c r="F196">
        <v>8</v>
      </c>
      <c r="G196">
        <v>0</v>
      </c>
      <c r="H196">
        <v>2</v>
      </c>
      <c r="I196">
        <v>28220</v>
      </c>
      <c r="J196" s="5">
        <v>32.5</v>
      </c>
      <c r="L196" t="s">
        <v>17</v>
      </c>
      <c r="M196" s="3" t="str">
        <f t="shared" si="9"/>
        <v>Teenagers</v>
      </c>
      <c r="N196" t="str">
        <f t="shared" si="10"/>
        <v>NO</v>
      </c>
      <c r="O196" t="str">
        <f t="shared" si="11"/>
        <v>YES</v>
      </c>
    </row>
    <row r="197" spans="1:15">
      <c r="A197">
        <v>1087</v>
      </c>
      <c r="B197">
        <v>0</v>
      </c>
      <c r="C197">
        <v>3</v>
      </c>
      <c r="D197" t="s">
        <v>299</v>
      </c>
      <c r="E197" t="s">
        <v>622</v>
      </c>
      <c r="F197">
        <v>33</v>
      </c>
      <c r="G197">
        <v>0</v>
      </c>
      <c r="H197">
        <v>0</v>
      </c>
      <c r="I197">
        <v>347465</v>
      </c>
      <c r="J197" s="5">
        <v>7.8541999999999996</v>
      </c>
      <c r="L197" t="s">
        <v>17</v>
      </c>
      <c r="M197" s="3" t="str">
        <f t="shared" si="9"/>
        <v>Youth</v>
      </c>
      <c r="N197" t="str">
        <f t="shared" si="10"/>
        <v>NO</v>
      </c>
      <c r="O197" t="str">
        <f t="shared" si="11"/>
        <v>NO CHILD</v>
      </c>
    </row>
    <row r="198" spans="1:15">
      <c r="A198">
        <v>1088</v>
      </c>
      <c r="B198">
        <v>0</v>
      </c>
      <c r="C198">
        <v>1</v>
      </c>
      <c r="D198" t="s">
        <v>300</v>
      </c>
      <c r="E198" t="s">
        <v>622</v>
      </c>
      <c r="F198">
        <v>6</v>
      </c>
      <c r="G198">
        <v>0</v>
      </c>
      <c r="H198">
        <v>2</v>
      </c>
      <c r="I198">
        <v>16966</v>
      </c>
      <c r="J198" s="5">
        <v>134.5</v>
      </c>
      <c r="K198" t="s">
        <v>301</v>
      </c>
      <c r="L198" t="s">
        <v>25</v>
      </c>
      <c r="M198" s="3" t="str">
        <f t="shared" si="9"/>
        <v>Teenagers</v>
      </c>
      <c r="N198" t="str">
        <f t="shared" si="10"/>
        <v>NO</v>
      </c>
      <c r="O198" t="str">
        <f t="shared" si="11"/>
        <v>YES</v>
      </c>
    </row>
    <row r="199" spans="1:15">
      <c r="A199">
        <v>1089</v>
      </c>
      <c r="B199">
        <v>1</v>
      </c>
      <c r="C199">
        <v>3</v>
      </c>
      <c r="D199" t="s">
        <v>302</v>
      </c>
      <c r="E199" t="s">
        <v>623</v>
      </c>
      <c r="F199">
        <v>18</v>
      </c>
      <c r="G199">
        <v>0</v>
      </c>
      <c r="H199">
        <v>0</v>
      </c>
      <c r="I199">
        <v>347066</v>
      </c>
      <c r="J199" s="5">
        <v>7.7750000000000004</v>
      </c>
      <c r="L199" t="s">
        <v>17</v>
      </c>
      <c r="M199" s="3" t="str">
        <f t="shared" si="9"/>
        <v>Teenagers</v>
      </c>
      <c r="N199" t="str">
        <f t="shared" si="10"/>
        <v>NO</v>
      </c>
      <c r="O199" t="str">
        <f t="shared" si="11"/>
        <v>NO CHILD</v>
      </c>
    </row>
    <row r="200" spans="1:15">
      <c r="A200">
        <v>1090</v>
      </c>
      <c r="B200">
        <v>0</v>
      </c>
      <c r="C200">
        <v>2</v>
      </c>
      <c r="D200" t="s">
        <v>303</v>
      </c>
      <c r="E200" t="s">
        <v>622</v>
      </c>
      <c r="F200">
        <v>23</v>
      </c>
      <c r="G200">
        <v>0</v>
      </c>
      <c r="H200">
        <v>0</v>
      </c>
      <c r="I200" t="s">
        <v>304</v>
      </c>
      <c r="J200" s="5">
        <v>10.5</v>
      </c>
      <c r="L200" t="s">
        <v>17</v>
      </c>
      <c r="M200" s="3" t="str">
        <f t="shared" si="9"/>
        <v>Youth</v>
      </c>
      <c r="N200" t="str">
        <f t="shared" si="10"/>
        <v>NO</v>
      </c>
      <c r="O200" t="str">
        <f t="shared" si="11"/>
        <v>NO CHILD</v>
      </c>
    </row>
    <row r="201" spans="1:15">
      <c r="A201">
        <v>1091</v>
      </c>
      <c r="B201">
        <v>1</v>
      </c>
      <c r="C201">
        <v>3</v>
      </c>
      <c r="D201" t="s">
        <v>305</v>
      </c>
      <c r="E201" t="s">
        <v>623</v>
      </c>
      <c r="G201">
        <v>0</v>
      </c>
      <c r="H201">
        <v>0</v>
      </c>
      <c r="I201">
        <v>65305</v>
      </c>
      <c r="J201" s="5">
        <v>8.1125000000000007</v>
      </c>
      <c r="L201" t="s">
        <v>17</v>
      </c>
      <c r="M201" s="3" t="str">
        <f t="shared" si="9"/>
        <v>No Age</v>
      </c>
      <c r="N201" t="str">
        <f t="shared" si="10"/>
        <v>NO</v>
      </c>
      <c r="O201" t="str">
        <f t="shared" si="11"/>
        <v>NO CHILD</v>
      </c>
    </row>
    <row r="202" spans="1:15">
      <c r="A202">
        <v>1092</v>
      </c>
      <c r="B202">
        <v>1</v>
      </c>
      <c r="C202">
        <v>3</v>
      </c>
      <c r="D202" t="s">
        <v>306</v>
      </c>
      <c r="E202" t="s">
        <v>623</v>
      </c>
      <c r="G202">
        <v>0</v>
      </c>
      <c r="H202">
        <v>0</v>
      </c>
      <c r="I202">
        <v>36568</v>
      </c>
      <c r="J202" s="5">
        <v>15.5</v>
      </c>
      <c r="L202" t="s">
        <v>14</v>
      </c>
      <c r="M202" s="3" t="str">
        <f t="shared" si="9"/>
        <v>No Age</v>
      </c>
      <c r="N202" t="str">
        <f t="shared" si="10"/>
        <v>NO</v>
      </c>
      <c r="O202" t="str">
        <f t="shared" si="11"/>
        <v>NO CHILD</v>
      </c>
    </row>
    <row r="203" spans="1:15">
      <c r="A203">
        <v>1093</v>
      </c>
      <c r="B203">
        <v>0</v>
      </c>
      <c r="C203">
        <v>3</v>
      </c>
      <c r="D203" t="s">
        <v>307</v>
      </c>
      <c r="E203" t="s">
        <v>622</v>
      </c>
      <c r="F203">
        <v>0.33</v>
      </c>
      <c r="G203">
        <v>0</v>
      </c>
      <c r="H203">
        <v>2</v>
      </c>
      <c r="I203">
        <v>347080</v>
      </c>
      <c r="J203" s="5">
        <v>14.4</v>
      </c>
      <c r="L203" t="s">
        <v>17</v>
      </c>
      <c r="M203" s="3" t="str">
        <f t="shared" si="9"/>
        <v>Teenagers</v>
      </c>
      <c r="N203" t="str">
        <f t="shared" si="10"/>
        <v>NO</v>
      </c>
      <c r="O203" t="str">
        <f t="shared" si="11"/>
        <v>YES</v>
      </c>
    </row>
    <row r="204" spans="1:15">
      <c r="A204">
        <v>1094</v>
      </c>
      <c r="B204">
        <v>0</v>
      </c>
      <c r="C204">
        <v>1</v>
      </c>
      <c r="D204" t="s">
        <v>308</v>
      </c>
      <c r="E204" t="s">
        <v>622</v>
      </c>
      <c r="F204">
        <v>47</v>
      </c>
      <c r="G204">
        <v>1</v>
      </c>
      <c r="H204">
        <v>0</v>
      </c>
      <c r="I204" t="s">
        <v>309</v>
      </c>
      <c r="J204" s="5">
        <v>227.52500000000001</v>
      </c>
      <c r="K204" t="s">
        <v>310</v>
      </c>
      <c r="L204" t="s">
        <v>25</v>
      </c>
      <c r="M204" s="3" t="str">
        <f t="shared" si="9"/>
        <v>Adult</v>
      </c>
      <c r="N204" t="str">
        <f t="shared" si="10"/>
        <v>YES</v>
      </c>
      <c r="O204" t="str">
        <f t="shared" si="11"/>
        <v>NO CHILD</v>
      </c>
    </row>
    <row r="205" spans="1:15">
      <c r="A205">
        <v>1095</v>
      </c>
      <c r="B205">
        <v>1</v>
      </c>
      <c r="C205">
        <v>2</v>
      </c>
      <c r="D205" t="s">
        <v>311</v>
      </c>
      <c r="E205" t="s">
        <v>623</v>
      </c>
      <c r="F205">
        <v>8</v>
      </c>
      <c r="G205">
        <v>1</v>
      </c>
      <c r="H205">
        <v>1</v>
      </c>
      <c r="I205">
        <v>26360</v>
      </c>
      <c r="J205" s="5">
        <v>26</v>
      </c>
      <c r="L205" t="s">
        <v>17</v>
      </c>
      <c r="M205" s="3" t="str">
        <f t="shared" si="9"/>
        <v>Teenagers</v>
      </c>
      <c r="N205" t="str">
        <f t="shared" si="10"/>
        <v>YES</v>
      </c>
      <c r="O205" t="str">
        <f t="shared" si="11"/>
        <v>YES</v>
      </c>
    </row>
    <row r="206" spans="1:15">
      <c r="A206">
        <v>1096</v>
      </c>
      <c r="B206">
        <v>0</v>
      </c>
      <c r="C206">
        <v>2</v>
      </c>
      <c r="D206" t="s">
        <v>312</v>
      </c>
      <c r="E206" t="s">
        <v>622</v>
      </c>
      <c r="F206">
        <v>25</v>
      </c>
      <c r="G206">
        <v>0</v>
      </c>
      <c r="H206">
        <v>0</v>
      </c>
      <c r="I206" t="s">
        <v>313</v>
      </c>
      <c r="J206" s="5">
        <v>10.5</v>
      </c>
      <c r="L206" t="s">
        <v>17</v>
      </c>
      <c r="M206" s="3" t="str">
        <f t="shared" si="9"/>
        <v>Youth</v>
      </c>
      <c r="N206" t="str">
        <f t="shared" si="10"/>
        <v>NO</v>
      </c>
      <c r="O206" t="str">
        <f t="shared" si="11"/>
        <v>NO CHILD</v>
      </c>
    </row>
    <row r="207" spans="1:15">
      <c r="A207">
        <v>1097</v>
      </c>
      <c r="B207">
        <v>0</v>
      </c>
      <c r="C207">
        <v>1</v>
      </c>
      <c r="D207" t="s">
        <v>314</v>
      </c>
      <c r="E207" t="s">
        <v>622</v>
      </c>
      <c r="G207">
        <v>0</v>
      </c>
      <c r="H207">
        <v>0</v>
      </c>
      <c r="I207" t="s">
        <v>315</v>
      </c>
      <c r="J207" s="5">
        <v>25.741700000000002</v>
      </c>
      <c r="L207" t="s">
        <v>25</v>
      </c>
      <c r="M207" s="3" t="str">
        <f t="shared" si="9"/>
        <v>No Age</v>
      </c>
      <c r="N207" t="str">
        <f t="shared" si="10"/>
        <v>NO</v>
      </c>
      <c r="O207" t="str">
        <f t="shared" si="11"/>
        <v>NO CHILD</v>
      </c>
    </row>
    <row r="208" spans="1:15">
      <c r="A208">
        <v>1098</v>
      </c>
      <c r="B208">
        <v>1</v>
      </c>
      <c r="C208">
        <v>3</v>
      </c>
      <c r="D208" t="s">
        <v>316</v>
      </c>
      <c r="E208" t="s">
        <v>623</v>
      </c>
      <c r="F208">
        <v>35</v>
      </c>
      <c r="G208">
        <v>0</v>
      </c>
      <c r="H208">
        <v>0</v>
      </c>
      <c r="I208">
        <v>9232</v>
      </c>
      <c r="J208" s="5">
        <v>7.75</v>
      </c>
      <c r="L208" t="s">
        <v>14</v>
      </c>
      <c r="M208" s="3" t="str">
        <f t="shared" si="9"/>
        <v>Youth</v>
      </c>
      <c r="N208" t="str">
        <f t="shared" si="10"/>
        <v>NO</v>
      </c>
      <c r="O208" t="str">
        <f t="shared" si="11"/>
        <v>NO CHILD</v>
      </c>
    </row>
    <row r="209" spans="1:15">
      <c r="A209">
        <v>1099</v>
      </c>
      <c r="B209">
        <v>0</v>
      </c>
      <c r="C209">
        <v>2</v>
      </c>
      <c r="D209" t="s">
        <v>317</v>
      </c>
      <c r="E209" t="s">
        <v>622</v>
      </c>
      <c r="F209">
        <v>24</v>
      </c>
      <c r="G209">
        <v>0</v>
      </c>
      <c r="H209">
        <v>0</v>
      </c>
      <c r="I209">
        <v>28034</v>
      </c>
      <c r="J209" s="5">
        <v>10.5</v>
      </c>
      <c r="L209" t="s">
        <v>17</v>
      </c>
      <c r="M209" s="3" t="str">
        <f t="shared" si="9"/>
        <v>Youth</v>
      </c>
      <c r="N209" t="str">
        <f t="shared" si="10"/>
        <v>NO</v>
      </c>
      <c r="O209" t="str">
        <f t="shared" si="11"/>
        <v>NO CHILD</v>
      </c>
    </row>
    <row r="210" spans="1:15">
      <c r="A210">
        <v>1100</v>
      </c>
      <c r="B210">
        <v>1</v>
      </c>
      <c r="C210">
        <v>1</v>
      </c>
      <c r="D210" t="s">
        <v>318</v>
      </c>
      <c r="E210" t="s">
        <v>623</v>
      </c>
      <c r="F210">
        <v>33</v>
      </c>
      <c r="G210">
        <v>0</v>
      </c>
      <c r="H210">
        <v>0</v>
      </c>
      <c r="I210" t="s">
        <v>319</v>
      </c>
      <c r="J210" s="5">
        <v>27.720800000000001</v>
      </c>
      <c r="K210" t="s">
        <v>320</v>
      </c>
      <c r="L210" t="s">
        <v>25</v>
      </c>
      <c r="M210" s="3" t="str">
        <f t="shared" si="9"/>
        <v>Youth</v>
      </c>
      <c r="N210" t="str">
        <f t="shared" si="10"/>
        <v>NO</v>
      </c>
      <c r="O210" t="str">
        <f t="shared" si="11"/>
        <v>NO CHILD</v>
      </c>
    </row>
    <row r="211" spans="1:15">
      <c r="A211">
        <v>1101</v>
      </c>
      <c r="B211">
        <v>0</v>
      </c>
      <c r="C211">
        <v>3</v>
      </c>
      <c r="D211" t="s">
        <v>321</v>
      </c>
      <c r="E211" t="s">
        <v>622</v>
      </c>
      <c r="F211">
        <v>25</v>
      </c>
      <c r="G211">
        <v>0</v>
      </c>
      <c r="H211">
        <v>0</v>
      </c>
      <c r="I211">
        <v>349250</v>
      </c>
      <c r="J211" s="5">
        <v>7.8958000000000004</v>
      </c>
      <c r="L211" t="s">
        <v>17</v>
      </c>
      <c r="M211" s="3" t="str">
        <f t="shared" si="9"/>
        <v>Youth</v>
      </c>
      <c r="N211" t="str">
        <f t="shared" si="10"/>
        <v>NO</v>
      </c>
      <c r="O211" t="str">
        <f t="shared" si="11"/>
        <v>NO CHILD</v>
      </c>
    </row>
    <row r="212" spans="1:15">
      <c r="A212">
        <v>1102</v>
      </c>
      <c r="B212">
        <v>0</v>
      </c>
      <c r="C212">
        <v>3</v>
      </c>
      <c r="D212" t="s">
        <v>322</v>
      </c>
      <c r="E212" t="s">
        <v>622</v>
      </c>
      <c r="F212">
        <v>32</v>
      </c>
      <c r="G212">
        <v>0</v>
      </c>
      <c r="H212">
        <v>0</v>
      </c>
      <c r="I212" t="s">
        <v>173</v>
      </c>
      <c r="J212" s="5">
        <v>22.524999999999999</v>
      </c>
      <c r="L212" t="s">
        <v>17</v>
      </c>
      <c r="M212" s="3" t="str">
        <f t="shared" si="9"/>
        <v>Youth</v>
      </c>
      <c r="N212" t="str">
        <f t="shared" si="10"/>
        <v>NO</v>
      </c>
      <c r="O212" t="str">
        <f t="shared" si="11"/>
        <v>NO CHILD</v>
      </c>
    </row>
    <row r="213" spans="1:15">
      <c r="A213">
        <v>1103</v>
      </c>
      <c r="B213">
        <v>0</v>
      </c>
      <c r="C213">
        <v>3</v>
      </c>
      <c r="D213" t="s">
        <v>323</v>
      </c>
      <c r="E213" t="s">
        <v>622</v>
      </c>
      <c r="G213">
        <v>0</v>
      </c>
      <c r="H213">
        <v>0</v>
      </c>
      <c r="I213" t="s">
        <v>324</v>
      </c>
      <c r="J213" s="5">
        <v>7.05</v>
      </c>
      <c r="L213" t="s">
        <v>17</v>
      </c>
      <c r="M213" s="3" t="str">
        <f t="shared" si="9"/>
        <v>No Age</v>
      </c>
      <c r="N213" t="str">
        <f t="shared" si="10"/>
        <v>NO</v>
      </c>
      <c r="O213" t="str">
        <f t="shared" si="11"/>
        <v>NO CHILD</v>
      </c>
    </row>
    <row r="214" spans="1:15">
      <c r="A214">
        <v>1104</v>
      </c>
      <c r="B214">
        <v>0</v>
      </c>
      <c r="C214">
        <v>2</v>
      </c>
      <c r="D214" t="s">
        <v>325</v>
      </c>
      <c r="E214" t="s">
        <v>622</v>
      </c>
      <c r="F214">
        <v>17</v>
      </c>
      <c r="G214">
        <v>0</v>
      </c>
      <c r="H214">
        <v>0</v>
      </c>
      <c r="I214" t="s">
        <v>326</v>
      </c>
      <c r="J214" s="5">
        <v>73.5</v>
      </c>
      <c r="L214" t="s">
        <v>17</v>
      </c>
      <c r="M214" s="3" t="str">
        <f t="shared" si="9"/>
        <v>Teenagers</v>
      </c>
      <c r="N214" t="str">
        <f t="shared" si="10"/>
        <v>NO</v>
      </c>
      <c r="O214" t="str">
        <f t="shared" si="11"/>
        <v>NO CHILD</v>
      </c>
    </row>
    <row r="215" spans="1:15">
      <c r="A215">
        <v>1105</v>
      </c>
      <c r="B215">
        <v>1</v>
      </c>
      <c r="C215">
        <v>2</v>
      </c>
      <c r="D215" t="s">
        <v>327</v>
      </c>
      <c r="E215" t="s">
        <v>623</v>
      </c>
      <c r="F215">
        <v>60</v>
      </c>
      <c r="G215">
        <v>1</v>
      </c>
      <c r="H215">
        <v>0</v>
      </c>
      <c r="I215">
        <v>24065</v>
      </c>
      <c r="J215" s="5">
        <v>26</v>
      </c>
      <c r="L215" t="s">
        <v>17</v>
      </c>
      <c r="M215" s="3" t="str">
        <f t="shared" si="9"/>
        <v>Elder</v>
      </c>
      <c r="N215" t="str">
        <f t="shared" si="10"/>
        <v>YES</v>
      </c>
      <c r="O215" t="str">
        <f t="shared" si="11"/>
        <v>NO CHILD</v>
      </c>
    </row>
    <row r="216" spans="1:15">
      <c r="A216">
        <v>1106</v>
      </c>
      <c r="B216">
        <v>1</v>
      </c>
      <c r="C216">
        <v>3</v>
      </c>
      <c r="D216" t="s">
        <v>328</v>
      </c>
      <c r="E216" t="s">
        <v>623</v>
      </c>
      <c r="F216">
        <v>38</v>
      </c>
      <c r="G216">
        <v>4</v>
      </c>
      <c r="H216">
        <v>2</v>
      </c>
      <c r="I216">
        <v>347091</v>
      </c>
      <c r="J216" s="5">
        <v>7.7750000000000004</v>
      </c>
      <c r="L216" t="s">
        <v>17</v>
      </c>
      <c r="M216" s="3" t="str">
        <f t="shared" si="9"/>
        <v>Youth</v>
      </c>
      <c r="N216" t="str">
        <f t="shared" si="10"/>
        <v>YES</v>
      </c>
      <c r="O216" t="str">
        <f t="shared" si="11"/>
        <v>YES</v>
      </c>
    </row>
    <row r="217" spans="1:15">
      <c r="A217">
        <v>1107</v>
      </c>
      <c r="B217">
        <v>0</v>
      </c>
      <c r="C217">
        <v>1</v>
      </c>
      <c r="D217" t="s">
        <v>329</v>
      </c>
      <c r="E217" t="s">
        <v>622</v>
      </c>
      <c r="F217">
        <v>42</v>
      </c>
      <c r="G217">
        <v>0</v>
      </c>
      <c r="H217">
        <v>0</v>
      </c>
      <c r="I217">
        <v>113038</v>
      </c>
      <c r="J217" s="5">
        <v>42.5</v>
      </c>
      <c r="K217" t="s">
        <v>330</v>
      </c>
      <c r="L217" t="s">
        <v>17</v>
      </c>
      <c r="M217" s="3" t="str">
        <f t="shared" si="9"/>
        <v>Adult</v>
      </c>
      <c r="N217" t="str">
        <f t="shared" si="10"/>
        <v>NO</v>
      </c>
      <c r="O217" t="str">
        <f t="shared" si="11"/>
        <v>NO CHILD</v>
      </c>
    </row>
    <row r="218" spans="1:15">
      <c r="A218">
        <v>1108</v>
      </c>
      <c r="B218">
        <v>1</v>
      </c>
      <c r="C218">
        <v>3</v>
      </c>
      <c r="D218" t="s">
        <v>331</v>
      </c>
      <c r="E218" t="s">
        <v>623</v>
      </c>
      <c r="G218">
        <v>0</v>
      </c>
      <c r="H218">
        <v>0</v>
      </c>
      <c r="I218">
        <v>330924</v>
      </c>
      <c r="J218" s="5">
        <v>7.8792</v>
      </c>
      <c r="L218" t="s">
        <v>14</v>
      </c>
      <c r="M218" s="3" t="str">
        <f t="shared" si="9"/>
        <v>No Age</v>
      </c>
      <c r="N218" t="str">
        <f t="shared" si="10"/>
        <v>NO</v>
      </c>
      <c r="O218" t="str">
        <f t="shared" si="11"/>
        <v>NO CHILD</v>
      </c>
    </row>
    <row r="219" spans="1:15">
      <c r="A219">
        <v>1109</v>
      </c>
      <c r="B219">
        <v>0</v>
      </c>
      <c r="C219">
        <v>1</v>
      </c>
      <c r="D219" t="s">
        <v>332</v>
      </c>
      <c r="E219" t="s">
        <v>622</v>
      </c>
      <c r="F219">
        <v>57</v>
      </c>
      <c r="G219">
        <v>1</v>
      </c>
      <c r="H219">
        <v>1</v>
      </c>
      <c r="I219">
        <v>36928</v>
      </c>
      <c r="J219" s="5">
        <v>164.86670000000001</v>
      </c>
      <c r="L219" t="s">
        <v>17</v>
      </c>
      <c r="M219" s="3" t="str">
        <f t="shared" si="9"/>
        <v>Adult</v>
      </c>
      <c r="N219" t="str">
        <f t="shared" si="10"/>
        <v>YES</v>
      </c>
      <c r="O219" t="str">
        <f t="shared" si="11"/>
        <v>YES</v>
      </c>
    </row>
    <row r="220" spans="1:15">
      <c r="A220">
        <v>1110</v>
      </c>
      <c r="B220">
        <v>1</v>
      </c>
      <c r="C220">
        <v>1</v>
      </c>
      <c r="D220" t="s">
        <v>333</v>
      </c>
      <c r="E220" t="s">
        <v>623</v>
      </c>
      <c r="F220">
        <v>50</v>
      </c>
      <c r="G220">
        <v>1</v>
      </c>
      <c r="H220">
        <v>1</v>
      </c>
      <c r="I220">
        <v>113503</v>
      </c>
      <c r="J220" s="5">
        <v>211.5</v>
      </c>
      <c r="K220" t="s">
        <v>334</v>
      </c>
      <c r="L220" t="s">
        <v>25</v>
      </c>
      <c r="M220" s="3" t="str">
        <f t="shared" si="9"/>
        <v>Adult</v>
      </c>
      <c r="N220" t="str">
        <f t="shared" si="10"/>
        <v>YES</v>
      </c>
      <c r="O220" t="str">
        <f t="shared" si="11"/>
        <v>YES</v>
      </c>
    </row>
    <row r="221" spans="1:15">
      <c r="A221">
        <v>1111</v>
      </c>
      <c r="B221">
        <v>0</v>
      </c>
      <c r="C221">
        <v>3</v>
      </c>
      <c r="D221" t="s">
        <v>335</v>
      </c>
      <c r="E221" t="s">
        <v>622</v>
      </c>
      <c r="G221">
        <v>0</v>
      </c>
      <c r="H221">
        <v>0</v>
      </c>
      <c r="I221">
        <v>32302</v>
      </c>
      <c r="J221" s="5">
        <v>8.0500000000000007</v>
      </c>
      <c r="L221" t="s">
        <v>17</v>
      </c>
      <c r="M221" s="3" t="str">
        <f t="shared" si="9"/>
        <v>No Age</v>
      </c>
      <c r="N221" t="str">
        <f t="shared" si="10"/>
        <v>NO</v>
      </c>
      <c r="O221" t="str">
        <f t="shared" si="11"/>
        <v>NO CHILD</v>
      </c>
    </row>
    <row r="222" spans="1:15">
      <c r="A222">
        <v>1112</v>
      </c>
      <c r="B222">
        <v>1</v>
      </c>
      <c r="C222">
        <v>2</v>
      </c>
      <c r="D222" t="s">
        <v>336</v>
      </c>
      <c r="E222" t="s">
        <v>623</v>
      </c>
      <c r="F222">
        <v>30</v>
      </c>
      <c r="G222">
        <v>1</v>
      </c>
      <c r="H222">
        <v>0</v>
      </c>
      <c r="I222" t="s">
        <v>337</v>
      </c>
      <c r="J222" s="5">
        <v>13.8583</v>
      </c>
      <c r="L222" t="s">
        <v>25</v>
      </c>
      <c r="M222" s="3" t="str">
        <f t="shared" si="9"/>
        <v>Youth</v>
      </c>
      <c r="N222" t="str">
        <f t="shared" si="10"/>
        <v>YES</v>
      </c>
      <c r="O222" t="str">
        <f t="shared" si="11"/>
        <v>NO CHILD</v>
      </c>
    </row>
    <row r="223" spans="1:15">
      <c r="A223">
        <v>1113</v>
      </c>
      <c r="B223">
        <v>0</v>
      </c>
      <c r="C223">
        <v>3</v>
      </c>
      <c r="D223" t="s">
        <v>338</v>
      </c>
      <c r="E223" t="s">
        <v>622</v>
      </c>
      <c r="F223">
        <v>21</v>
      </c>
      <c r="G223">
        <v>0</v>
      </c>
      <c r="H223">
        <v>0</v>
      </c>
      <c r="I223">
        <v>342684</v>
      </c>
      <c r="J223" s="5">
        <v>8.0500000000000007</v>
      </c>
      <c r="L223" t="s">
        <v>17</v>
      </c>
      <c r="M223" s="3" t="str">
        <f t="shared" si="9"/>
        <v>Youth</v>
      </c>
      <c r="N223" t="str">
        <f t="shared" si="10"/>
        <v>NO</v>
      </c>
      <c r="O223" t="str">
        <f t="shared" si="11"/>
        <v>NO CHILD</v>
      </c>
    </row>
    <row r="224" spans="1:15">
      <c r="A224">
        <v>1114</v>
      </c>
      <c r="B224">
        <v>1</v>
      </c>
      <c r="C224">
        <v>2</v>
      </c>
      <c r="D224" t="s">
        <v>339</v>
      </c>
      <c r="E224" t="s">
        <v>623</v>
      </c>
      <c r="F224">
        <v>22</v>
      </c>
      <c r="G224">
        <v>0</v>
      </c>
      <c r="H224">
        <v>0</v>
      </c>
      <c r="I224" t="s">
        <v>340</v>
      </c>
      <c r="J224" s="5">
        <v>10.5</v>
      </c>
      <c r="K224" t="s">
        <v>341</v>
      </c>
      <c r="L224" t="s">
        <v>17</v>
      </c>
      <c r="M224" s="3" t="str">
        <f t="shared" si="9"/>
        <v>Youth</v>
      </c>
      <c r="N224" t="str">
        <f t="shared" si="10"/>
        <v>NO</v>
      </c>
      <c r="O224" t="str">
        <f t="shared" si="11"/>
        <v>NO CHILD</v>
      </c>
    </row>
    <row r="225" spans="1:15">
      <c r="A225">
        <v>1115</v>
      </c>
      <c r="B225">
        <v>0</v>
      </c>
      <c r="C225">
        <v>3</v>
      </c>
      <c r="D225" t="s">
        <v>342</v>
      </c>
      <c r="E225" t="s">
        <v>622</v>
      </c>
      <c r="F225">
        <v>21</v>
      </c>
      <c r="G225">
        <v>0</v>
      </c>
      <c r="H225">
        <v>0</v>
      </c>
      <c r="I225">
        <v>350053</v>
      </c>
      <c r="J225" s="5">
        <v>7.7957999999999998</v>
      </c>
      <c r="L225" t="s">
        <v>17</v>
      </c>
      <c r="M225" s="3" t="str">
        <f t="shared" si="9"/>
        <v>Youth</v>
      </c>
      <c r="N225" t="str">
        <f t="shared" si="10"/>
        <v>NO</v>
      </c>
      <c r="O225" t="str">
        <f t="shared" si="11"/>
        <v>NO CHILD</v>
      </c>
    </row>
    <row r="226" spans="1:15">
      <c r="A226">
        <v>1116</v>
      </c>
      <c r="B226">
        <v>1</v>
      </c>
      <c r="C226">
        <v>1</v>
      </c>
      <c r="D226" t="s">
        <v>343</v>
      </c>
      <c r="E226" t="s">
        <v>623</v>
      </c>
      <c r="F226">
        <v>53</v>
      </c>
      <c r="G226">
        <v>0</v>
      </c>
      <c r="H226">
        <v>0</v>
      </c>
      <c r="I226" t="s">
        <v>344</v>
      </c>
      <c r="J226" s="5">
        <v>27.445799999999998</v>
      </c>
      <c r="L226" t="s">
        <v>25</v>
      </c>
      <c r="M226" s="3" t="str">
        <f t="shared" si="9"/>
        <v>Adult</v>
      </c>
      <c r="N226" t="str">
        <f t="shared" si="10"/>
        <v>NO</v>
      </c>
      <c r="O226" t="str">
        <f t="shared" si="11"/>
        <v>NO CHILD</v>
      </c>
    </row>
    <row r="227" spans="1:15">
      <c r="A227">
        <v>1117</v>
      </c>
      <c r="B227">
        <v>1</v>
      </c>
      <c r="C227">
        <v>3</v>
      </c>
      <c r="D227" t="s">
        <v>345</v>
      </c>
      <c r="E227" t="s">
        <v>623</v>
      </c>
      <c r="G227">
        <v>0</v>
      </c>
      <c r="H227">
        <v>2</v>
      </c>
      <c r="I227">
        <v>2661</v>
      </c>
      <c r="J227" s="5">
        <v>15.245799999999999</v>
      </c>
      <c r="L227" t="s">
        <v>25</v>
      </c>
      <c r="M227" s="3" t="str">
        <f t="shared" si="9"/>
        <v>No Age</v>
      </c>
      <c r="N227" t="str">
        <f t="shared" si="10"/>
        <v>NO</v>
      </c>
      <c r="O227" t="str">
        <f t="shared" si="11"/>
        <v>YES</v>
      </c>
    </row>
    <row r="228" spans="1:15">
      <c r="A228">
        <v>1118</v>
      </c>
      <c r="B228">
        <v>0</v>
      </c>
      <c r="C228">
        <v>3</v>
      </c>
      <c r="D228" t="s">
        <v>346</v>
      </c>
      <c r="E228" t="s">
        <v>622</v>
      </c>
      <c r="F228">
        <v>23</v>
      </c>
      <c r="G228">
        <v>0</v>
      </c>
      <c r="H228">
        <v>0</v>
      </c>
      <c r="I228">
        <v>350054</v>
      </c>
      <c r="J228" s="5">
        <v>7.7957999999999998</v>
      </c>
      <c r="L228" t="s">
        <v>17</v>
      </c>
      <c r="M228" s="3" t="str">
        <f t="shared" si="9"/>
        <v>Youth</v>
      </c>
      <c r="N228" t="str">
        <f t="shared" si="10"/>
        <v>NO</v>
      </c>
      <c r="O228" t="str">
        <f t="shared" si="11"/>
        <v>NO CHILD</v>
      </c>
    </row>
    <row r="229" spans="1:15">
      <c r="A229">
        <v>1119</v>
      </c>
      <c r="B229">
        <v>1</v>
      </c>
      <c r="C229">
        <v>3</v>
      </c>
      <c r="D229" t="s">
        <v>347</v>
      </c>
      <c r="E229" t="s">
        <v>623</v>
      </c>
      <c r="G229">
        <v>0</v>
      </c>
      <c r="H229">
        <v>0</v>
      </c>
      <c r="I229">
        <v>370368</v>
      </c>
      <c r="J229" s="5">
        <v>7.75</v>
      </c>
      <c r="L229" t="s">
        <v>14</v>
      </c>
      <c r="M229" s="3" t="str">
        <f t="shared" si="9"/>
        <v>No Age</v>
      </c>
      <c r="N229" t="str">
        <f t="shared" si="10"/>
        <v>NO</v>
      </c>
      <c r="O229" t="str">
        <f t="shared" si="11"/>
        <v>NO CHILD</v>
      </c>
    </row>
    <row r="230" spans="1:15">
      <c r="A230">
        <v>1120</v>
      </c>
      <c r="B230">
        <v>0</v>
      </c>
      <c r="C230">
        <v>3</v>
      </c>
      <c r="D230" t="s">
        <v>348</v>
      </c>
      <c r="E230" t="s">
        <v>622</v>
      </c>
      <c r="F230">
        <v>40.5</v>
      </c>
      <c r="G230">
        <v>0</v>
      </c>
      <c r="H230">
        <v>0</v>
      </c>
      <c r="I230" t="s">
        <v>349</v>
      </c>
      <c r="J230" s="5">
        <v>15.1</v>
      </c>
      <c r="L230" t="s">
        <v>17</v>
      </c>
      <c r="M230" s="3" t="str">
        <f t="shared" si="9"/>
        <v>Adult</v>
      </c>
      <c r="N230" t="str">
        <f t="shared" si="10"/>
        <v>NO</v>
      </c>
      <c r="O230" t="str">
        <f t="shared" si="11"/>
        <v>NO CHILD</v>
      </c>
    </row>
    <row r="231" spans="1:15">
      <c r="A231">
        <v>1121</v>
      </c>
      <c r="B231">
        <v>0</v>
      </c>
      <c r="C231">
        <v>2</v>
      </c>
      <c r="D231" t="s">
        <v>350</v>
      </c>
      <c r="E231" t="s">
        <v>622</v>
      </c>
      <c r="F231">
        <v>36</v>
      </c>
      <c r="G231">
        <v>0</v>
      </c>
      <c r="H231">
        <v>0</v>
      </c>
      <c r="I231">
        <v>242963</v>
      </c>
      <c r="J231" s="5">
        <v>13</v>
      </c>
      <c r="L231" t="s">
        <v>17</v>
      </c>
      <c r="M231" s="3" t="str">
        <f t="shared" si="9"/>
        <v>Youth</v>
      </c>
      <c r="N231" t="str">
        <f t="shared" si="10"/>
        <v>NO</v>
      </c>
      <c r="O231" t="str">
        <f t="shared" si="11"/>
        <v>NO CHILD</v>
      </c>
    </row>
    <row r="232" spans="1:15">
      <c r="A232">
        <v>1122</v>
      </c>
      <c r="B232">
        <v>0</v>
      </c>
      <c r="C232">
        <v>2</v>
      </c>
      <c r="D232" t="s">
        <v>351</v>
      </c>
      <c r="E232" t="s">
        <v>622</v>
      </c>
      <c r="F232">
        <v>14</v>
      </c>
      <c r="G232">
        <v>0</v>
      </c>
      <c r="H232">
        <v>0</v>
      </c>
      <c r="I232">
        <v>220845</v>
      </c>
      <c r="J232" s="5">
        <v>65</v>
      </c>
      <c r="L232" t="s">
        <v>17</v>
      </c>
      <c r="M232" s="3" t="str">
        <f t="shared" si="9"/>
        <v>Teenagers</v>
      </c>
      <c r="N232" t="str">
        <f t="shared" si="10"/>
        <v>NO</v>
      </c>
      <c r="O232" t="str">
        <f t="shared" si="11"/>
        <v>NO CHILD</v>
      </c>
    </row>
    <row r="233" spans="1:15">
      <c r="A233">
        <v>1123</v>
      </c>
      <c r="B233">
        <v>1</v>
      </c>
      <c r="C233">
        <v>1</v>
      </c>
      <c r="D233" t="s">
        <v>352</v>
      </c>
      <c r="E233" t="s">
        <v>623</v>
      </c>
      <c r="F233">
        <v>21</v>
      </c>
      <c r="G233">
        <v>0</v>
      </c>
      <c r="H233">
        <v>0</v>
      </c>
      <c r="I233">
        <v>113795</v>
      </c>
      <c r="J233" s="5">
        <v>26.55</v>
      </c>
      <c r="L233" t="s">
        <v>17</v>
      </c>
      <c r="M233" s="3" t="str">
        <f t="shared" si="9"/>
        <v>Youth</v>
      </c>
      <c r="N233" t="str">
        <f t="shared" si="10"/>
        <v>NO</v>
      </c>
      <c r="O233" t="str">
        <f t="shared" si="11"/>
        <v>NO CHILD</v>
      </c>
    </row>
    <row r="234" spans="1:15">
      <c r="A234">
        <v>1124</v>
      </c>
      <c r="B234">
        <v>0</v>
      </c>
      <c r="C234">
        <v>3</v>
      </c>
      <c r="D234" t="s">
        <v>353</v>
      </c>
      <c r="E234" t="s">
        <v>622</v>
      </c>
      <c r="F234">
        <v>21</v>
      </c>
      <c r="G234">
        <v>1</v>
      </c>
      <c r="H234">
        <v>0</v>
      </c>
      <c r="I234">
        <v>3101266</v>
      </c>
      <c r="J234" s="5">
        <v>6.4958</v>
      </c>
      <c r="L234" t="s">
        <v>17</v>
      </c>
      <c r="M234" s="3" t="str">
        <f t="shared" si="9"/>
        <v>Youth</v>
      </c>
      <c r="N234" t="str">
        <f t="shared" si="10"/>
        <v>YES</v>
      </c>
      <c r="O234" t="str">
        <f t="shared" si="11"/>
        <v>NO CHILD</v>
      </c>
    </row>
    <row r="235" spans="1:15">
      <c r="A235">
        <v>1125</v>
      </c>
      <c r="B235">
        <v>0</v>
      </c>
      <c r="C235">
        <v>3</v>
      </c>
      <c r="D235" t="s">
        <v>354</v>
      </c>
      <c r="E235" t="s">
        <v>622</v>
      </c>
      <c r="G235">
        <v>0</v>
      </c>
      <c r="H235">
        <v>0</v>
      </c>
      <c r="I235">
        <v>330971</v>
      </c>
      <c r="J235" s="5">
        <v>7.8792</v>
      </c>
      <c r="L235" t="s">
        <v>14</v>
      </c>
      <c r="M235" s="3" t="str">
        <f t="shared" si="9"/>
        <v>No Age</v>
      </c>
      <c r="N235" t="str">
        <f t="shared" si="10"/>
        <v>NO</v>
      </c>
      <c r="O235" t="str">
        <f t="shared" si="11"/>
        <v>NO CHILD</v>
      </c>
    </row>
    <row r="236" spans="1:15">
      <c r="A236">
        <v>1126</v>
      </c>
      <c r="B236">
        <v>0</v>
      </c>
      <c r="C236">
        <v>1</v>
      </c>
      <c r="D236" t="s">
        <v>355</v>
      </c>
      <c r="E236" t="s">
        <v>622</v>
      </c>
      <c r="F236">
        <v>39</v>
      </c>
      <c r="G236">
        <v>1</v>
      </c>
      <c r="H236">
        <v>0</v>
      </c>
      <c r="I236" t="s">
        <v>356</v>
      </c>
      <c r="J236" s="5">
        <v>71.283299999999997</v>
      </c>
      <c r="K236" t="s">
        <v>357</v>
      </c>
      <c r="L236" t="s">
        <v>25</v>
      </c>
      <c r="M236" s="3" t="str">
        <f t="shared" si="9"/>
        <v>Youth</v>
      </c>
      <c r="N236" t="str">
        <f t="shared" si="10"/>
        <v>YES</v>
      </c>
      <c r="O236" t="str">
        <f t="shared" si="11"/>
        <v>NO CHILD</v>
      </c>
    </row>
    <row r="237" spans="1:15">
      <c r="A237">
        <v>1127</v>
      </c>
      <c r="B237">
        <v>0</v>
      </c>
      <c r="C237">
        <v>3</v>
      </c>
      <c r="D237" t="s">
        <v>358</v>
      </c>
      <c r="E237" t="s">
        <v>622</v>
      </c>
      <c r="F237">
        <v>20</v>
      </c>
      <c r="G237">
        <v>0</v>
      </c>
      <c r="H237">
        <v>0</v>
      </c>
      <c r="I237">
        <v>350416</v>
      </c>
      <c r="J237" s="5">
        <v>7.8541999999999996</v>
      </c>
      <c r="L237" t="s">
        <v>17</v>
      </c>
      <c r="M237" s="3" t="str">
        <f t="shared" si="9"/>
        <v>Youth</v>
      </c>
      <c r="N237" t="str">
        <f t="shared" si="10"/>
        <v>NO</v>
      </c>
      <c r="O237" t="str">
        <f t="shared" si="11"/>
        <v>NO CHILD</v>
      </c>
    </row>
    <row r="238" spans="1:15">
      <c r="A238">
        <v>1128</v>
      </c>
      <c r="B238">
        <v>0</v>
      </c>
      <c r="C238">
        <v>1</v>
      </c>
      <c r="D238" t="s">
        <v>359</v>
      </c>
      <c r="E238" t="s">
        <v>622</v>
      </c>
      <c r="F238">
        <v>64</v>
      </c>
      <c r="G238">
        <v>1</v>
      </c>
      <c r="H238">
        <v>0</v>
      </c>
      <c r="I238">
        <v>110813</v>
      </c>
      <c r="J238" s="5">
        <v>75.25</v>
      </c>
      <c r="K238" t="s">
        <v>360</v>
      </c>
      <c r="L238" t="s">
        <v>25</v>
      </c>
      <c r="M238" s="3" t="str">
        <f t="shared" si="9"/>
        <v>Elder</v>
      </c>
      <c r="N238" t="str">
        <f t="shared" si="10"/>
        <v>YES</v>
      </c>
      <c r="O238" t="str">
        <f t="shared" si="11"/>
        <v>NO CHILD</v>
      </c>
    </row>
    <row r="239" spans="1:15">
      <c r="A239">
        <v>1129</v>
      </c>
      <c r="B239">
        <v>0</v>
      </c>
      <c r="C239">
        <v>3</v>
      </c>
      <c r="D239" t="s">
        <v>361</v>
      </c>
      <c r="E239" t="s">
        <v>622</v>
      </c>
      <c r="F239">
        <v>20</v>
      </c>
      <c r="G239">
        <v>0</v>
      </c>
      <c r="H239">
        <v>0</v>
      </c>
      <c r="I239">
        <v>2679</v>
      </c>
      <c r="J239" s="5">
        <v>7.2249999999999996</v>
      </c>
      <c r="L239" t="s">
        <v>25</v>
      </c>
      <c r="M239" s="3" t="str">
        <f t="shared" si="9"/>
        <v>Youth</v>
      </c>
      <c r="N239" t="str">
        <f t="shared" si="10"/>
        <v>NO</v>
      </c>
      <c r="O239" t="str">
        <f t="shared" si="11"/>
        <v>NO CHILD</v>
      </c>
    </row>
    <row r="240" spans="1:15">
      <c r="A240">
        <v>1130</v>
      </c>
      <c r="B240">
        <v>1</v>
      </c>
      <c r="C240">
        <v>2</v>
      </c>
      <c r="D240" t="s">
        <v>362</v>
      </c>
      <c r="E240" t="s">
        <v>623</v>
      </c>
      <c r="F240">
        <v>18</v>
      </c>
      <c r="G240">
        <v>1</v>
      </c>
      <c r="H240">
        <v>1</v>
      </c>
      <c r="I240">
        <v>250650</v>
      </c>
      <c r="J240" s="5">
        <v>13</v>
      </c>
      <c r="L240" t="s">
        <v>17</v>
      </c>
      <c r="M240" s="3" t="str">
        <f t="shared" si="9"/>
        <v>Teenagers</v>
      </c>
      <c r="N240" t="str">
        <f t="shared" si="10"/>
        <v>YES</v>
      </c>
      <c r="O240" t="str">
        <f t="shared" si="11"/>
        <v>YES</v>
      </c>
    </row>
    <row r="241" spans="1:15">
      <c r="A241">
        <v>1131</v>
      </c>
      <c r="B241">
        <v>1</v>
      </c>
      <c r="C241">
        <v>1</v>
      </c>
      <c r="D241" t="s">
        <v>363</v>
      </c>
      <c r="E241" t="s">
        <v>623</v>
      </c>
      <c r="F241">
        <v>48</v>
      </c>
      <c r="G241">
        <v>1</v>
      </c>
      <c r="H241">
        <v>0</v>
      </c>
      <c r="I241" t="s">
        <v>364</v>
      </c>
      <c r="J241" s="5">
        <v>106.425</v>
      </c>
      <c r="K241" t="s">
        <v>365</v>
      </c>
      <c r="L241" t="s">
        <v>25</v>
      </c>
      <c r="M241" s="3" t="str">
        <f t="shared" si="9"/>
        <v>Adult</v>
      </c>
      <c r="N241" t="str">
        <f t="shared" si="10"/>
        <v>YES</v>
      </c>
      <c r="O241" t="str">
        <f t="shared" si="11"/>
        <v>NO CHILD</v>
      </c>
    </row>
    <row r="242" spans="1:15">
      <c r="A242">
        <v>1132</v>
      </c>
      <c r="B242">
        <v>1</v>
      </c>
      <c r="C242">
        <v>1</v>
      </c>
      <c r="D242" t="s">
        <v>366</v>
      </c>
      <c r="E242" t="s">
        <v>623</v>
      </c>
      <c r="F242">
        <v>55</v>
      </c>
      <c r="G242">
        <v>0</v>
      </c>
      <c r="H242">
        <v>0</v>
      </c>
      <c r="I242">
        <v>112377</v>
      </c>
      <c r="J242" s="5">
        <v>27.720800000000001</v>
      </c>
      <c r="L242" t="s">
        <v>25</v>
      </c>
      <c r="M242" s="3" t="str">
        <f t="shared" si="9"/>
        <v>Adult</v>
      </c>
      <c r="N242" t="str">
        <f t="shared" si="10"/>
        <v>NO</v>
      </c>
      <c r="O242" t="str">
        <f t="shared" si="11"/>
        <v>NO CHILD</v>
      </c>
    </row>
    <row r="243" spans="1:15">
      <c r="A243">
        <v>1133</v>
      </c>
      <c r="B243">
        <v>1</v>
      </c>
      <c r="C243">
        <v>2</v>
      </c>
      <c r="D243" t="s">
        <v>367</v>
      </c>
      <c r="E243" t="s">
        <v>623</v>
      </c>
      <c r="F243">
        <v>45</v>
      </c>
      <c r="G243">
        <v>0</v>
      </c>
      <c r="H243">
        <v>2</v>
      </c>
      <c r="I243">
        <v>237789</v>
      </c>
      <c r="J243" s="5">
        <v>30</v>
      </c>
      <c r="L243" t="s">
        <v>17</v>
      </c>
      <c r="M243" s="3" t="str">
        <f t="shared" si="9"/>
        <v>Adult</v>
      </c>
      <c r="N243" t="str">
        <f t="shared" si="10"/>
        <v>NO</v>
      </c>
      <c r="O243" t="str">
        <f t="shared" si="11"/>
        <v>YES</v>
      </c>
    </row>
    <row r="244" spans="1:15">
      <c r="A244">
        <v>1134</v>
      </c>
      <c r="B244">
        <v>0</v>
      </c>
      <c r="C244">
        <v>1</v>
      </c>
      <c r="D244" t="s">
        <v>368</v>
      </c>
      <c r="E244" t="s">
        <v>622</v>
      </c>
      <c r="F244">
        <v>45</v>
      </c>
      <c r="G244">
        <v>1</v>
      </c>
      <c r="H244">
        <v>1</v>
      </c>
      <c r="I244">
        <v>16966</v>
      </c>
      <c r="J244" s="5">
        <v>134.5</v>
      </c>
      <c r="K244" t="s">
        <v>301</v>
      </c>
      <c r="L244" t="s">
        <v>25</v>
      </c>
      <c r="M244" s="3" t="str">
        <f t="shared" si="9"/>
        <v>Adult</v>
      </c>
      <c r="N244" t="str">
        <f t="shared" si="10"/>
        <v>YES</v>
      </c>
      <c r="O244" t="str">
        <f t="shared" si="11"/>
        <v>YES</v>
      </c>
    </row>
    <row r="245" spans="1:15">
      <c r="A245">
        <v>1135</v>
      </c>
      <c r="B245">
        <v>0</v>
      </c>
      <c r="C245">
        <v>3</v>
      </c>
      <c r="D245" t="s">
        <v>369</v>
      </c>
      <c r="E245" t="s">
        <v>622</v>
      </c>
      <c r="G245">
        <v>0</v>
      </c>
      <c r="H245">
        <v>0</v>
      </c>
      <c r="I245">
        <v>3470</v>
      </c>
      <c r="J245" s="5">
        <v>7.8875000000000002</v>
      </c>
      <c r="L245" t="s">
        <v>17</v>
      </c>
      <c r="M245" s="3" t="str">
        <f t="shared" si="9"/>
        <v>No Age</v>
      </c>
      <c r="N245" t="str">
        <f t="shared" si="10"/>
        <v>NO</v>
      </c>
      <c r="O245" t="str">
        <f t="shared" si="11"/>
        <v>NO CHILD</v>
      </c>
    </row>
    <row r="246" spans="1:15">
      <c r="A246">
        <v>1136</v>
      </c>
      <c r="B246">
        <v>0</v>
      </c>
      <c r="C246">
        <v>3</v>
      </c>
      <c r="D246" t="s">
        <v>370</v>
      </c>
      <c r="E246" t="s">
        <v>622</v>
      </c>
      <c r="G246">
        <v>1</v>
      </c>
      <c r="H246">
        <v>2</v>
      </c>
      <c r="I246" t="s">
        <v>69</v>
      </c>
      <c r="J246" s="5">
        <v>23.45</v>
      </c>
      <c r="L246" t="s">
        <v>17</v>
      </c>
      <c r="M246" s="3" t="str">
        <f t="shared" si="9"/>
        <v>No Age</v>
      </c>
      <c r="N246" t="str">
        <f t="shared" si="10"/>
        <v>YES</v>
      </c>
      <c r="O246" t="str">
        <f t="shared" si="11"/>
        <v>YES</v>
      </c>
    </row>
    <row r="247" spans="1:15">
      <c r="A247">
        <v>1137</v>
      </c>
      <c r="B247">
        <v>0</v>
      </c>
      <c r="C247">
        <v>1</v>
      </c>
      <c r="D247" t="s">
        <v>371</v>
      </c>
      <c r="E247" t="s">
        <v>622</v>
      </c>
      <c r="F247">
        <v>41</v>
      </c>
      <c r="G247">
        <v>1</v>
      </c>
      <c r="H247">
        <v>0</v>
      </c>
      <c r="I247">
        <v>17464</v>
      </c>
      <c r="J247" s="5">
        <v>51.862499999999997</v>
      </c>
      <c r="K247" t="s">
        <v>372</v>
      </c>
      <c r="L247" t="s">
        <v>17</v>
      </c>
      <c r="M247" s="3" t="str">
        <f t="shared" si="9"/>
        <v>Adult</v>
      </c>
      <c r="N247" t="str">
        <f t="shared" si="10"/>
        <v>YES</v>
      </c>
      <c r="O247" t="str">
        <f t="shared" si="11"/>
        <v>NO CHILD</v>
      </c>
    </row>
    <row r="248" spans="1:15">
      <c r="A248">
        <v>1138</v>
      </c>
      <c r="B248">
        <v>1</v>
      </c>
      <c r="C248">
        <v>2</v>
      </c>
      <c r="D248" t="s">
        <v>373</v>
      </c>
      <c r="E248" t="s">
        <v>623</v>
      </c>
      <c r="F248">
        <v>22</v>
      </c>
      <c r="G248">
        <v>0</v>
      </c>
      <c r="H248">
        <v>0</v>
      </c>
      <c r="I248" t="s">
        <v>117</v>
      </c>
      <c r="J248" s="5">
        <v>21</v>
      </c>
      <c r="L248" t="s">
        <v>17</v>
      </c>
      <c r="M248" s="3" t="str">
        <f t="shared" si="9"/>
        <v>Youth</v>
      </c>
      <c r="N248" t="str">
        <f t="shared" si="10"/>
        <v>NO</v>
      </c>
      <c r="O248" t="str">
        <f t="shared" si="11"/>
        <v>NO CHILD</v>
      </c>
    </row>
    <row r="249" spans="1:15">
      <c r="A249">
        <v>1139</v>
      </c>
      <c r="B249">
        <v>0</v>
      </c>
      <c r="C249">
        <v>2</v>
      </c>
      <c r="D249" t="s">
        <v>374</v>
      </c>
      <c r="E249" t="s">
        <v>622</v>
      </c>
      <c r="F249">
        <v>42</v>
      </c>
      <c r="G249">
        <v>1</v>
      </c>
      <c r="H249">
        <v>1</v>
      </c>
      <c r="I249">
        <v>28220</v>
      </c>
      <c r="J249" s="5">
        <v>32.5</v>
      </c>
      <c r="L249" t="s">
        <v>17</v>
      </c>
      <c r="M249" s="3" t="str">
        <f t="shared" si="9"/>
        <v>Adult</v>
      </c>
      <c r="N249" t="str">
        <f t="shared" si="10"/>
        <v>YES</v>
      </c>
      <c r="O249" t="str">
        <f t="shared" si="11"/>
        <v>YES</v>
      </c>
    </row>
    <row r="250" spans="1:15">
      <c r="A250">
        <v>1140</v>
      </c>
      <c r="B250">
        <v>1</v>
      </c>
      <c r="C250">
        <v>2</v>
      </c>
      <c r="D250" t="s">
        <v>375</v>
      </c>
      <c r="E250" t="s">
        <v>623</v>
      </c>
      <c r="F250">
        <v>29</v>
      </c>
      <c r="G250">
        <v>1</v>
      </c>
      <c r="H250">
        <v>0</v>
      </c>
      <c r="I250">
        <v>26707</v>
      </c>
      <c r="J250" s="5">
        <v>26</v>
      </c>
      <c r="L250" t="s">
        <v>17</v>
      </c>
      <c r="M250" s="3" t="str">
        <f t="shared" si="9"/>
        <v>Youth</v>
      </c>
      <c r="N250" t="str">
        <f t="shared" si="10"/>
        <v>YES</v>
      </c>
      <c r="O250" t="str">
        <f t="shared" si="11"/>
        <v>NO CHILD</v>
      </c>
    </row>
    <row r="251" spans="1:15">
      <c r="A251">
        <v>1141</v>
      </c>
      <c r="B251">
        <v>1</v>
      </c>
      <c r="C251">
        <v>3</v>
      </c>
      <c r="D251" t="s">
        <v>376</v>
      </c>
      <c r="E251" t="s">
        <v>623</v>
      </c>
      <c r="G251">
        <v>1</v>
      </c>
      <c r="H251">
        <v>0</v>
      </c>
      <c r="I251">
        <v>2660</v>
      </c>
      <c r="J251" s="5">
        <v>14.4542</v>
      </c>
      <c r="L251" t="s">
        <v>25</v>
      </c>
      <c r="M251" s="3" t="str">
        <f t="shared" si="9"/>
        <v>No Age</v>
      </c>
      <c r="N251" t="str">
        <f t="shared" si="10"/>
        <v>YES</v>
      </c>
      <c r="O251" t="str">
        <f t="shared" si="11"/>
        <v>NO CHILD</v>
      </c>
    </row>
    <row r="252" spans="1:15">
      <c r="A252">
        <v>1142</v>
      </c>
      <c r="B252">
        <v>1</v>
      </c>
      <c r="C252">
        <v>2</v>
      </c>
      <c r="D252" t="s">
        <v>377</v>
      </c>
      <c r="E252" t="s">
        <v>623</v>
      </c>
      <c r="F252">
        <v>0.92</v>
      </c>
      <c r="G252">
        <v>1</v>
      </c>
      <c r="H252">
        <v>2</v>
      </c>
      <c r="I252" t="s">
        <v>378</v>
      </c>
      <c r="J252" s="5">
        <v>27.75</v>
      </c>
      <c r="L252" t="s">
        <v>17</v>
      </c>
      <c r="M252" s="3" t="str">
        <f t="shared" si="9"/>
        <v>Teenagers</v>
      </c>
      <c r="N252" t="str">
        <f t="shared" si="10"/>
        <v>YES</v>
      </c>
      <c r="O252" t="str">
        <f t="shared" si="11"/>
        <v>YES</v>
      </c>
    </row>
    <row r="253" spans="1:15">
      <c r="A253">
        <v>1143</v>
      </c>
      <c r="B253">
        <v>0</v>
      </c>
      <c r="C253">
        <v>3</v>
      </c>
      <c r="D253" t="s">
        <v>379</v>
      </c>
      <c r="E253" t="s">
        <v>622</v>
      </c>
      <c r="F253">
        <v>20</v>
      </c>
      <c r="G253">
        <v>0</v>
      </c>
      <c r="H253">
        <v>0</v>
      </c>
      <c r="I253" t="s">
        <v>380</v>
      </c>
      <c r="J253" s="5">
        <v>7.9249999999999998</v>
      </c>
      <c r="L253" t="s">
        <v>17</v>
      </c>
      <c r="M253" s="3" t="str">
        <f t="shared" si="9"/>
        <v>Youth</v>
      </c>
      <c r="N253" t="str">
        <f t="shared" si="10"/>
        <v>NO</v>
      </c>
      <c r="O253" t="str">
        <f t="shared" si="11"/>
        <v>NO CHILD</v>
      </c>
    </row>
    <row r="254" spans="1:15">
      <c r="A254">
        <v>1144</v>
      </c>
      <c r="B254">
        <v>0</v>
      </c>
      <c r="C254">
        <v>1</v>
      </c>
      <c r="D254" t="s">
        <v>381</v>
      </c>
      <c r="E254" t="s">
        <v>622</v>
      </c>
      <c r="F254">
        <v>27</v>
      </c>
      <c r="G254">
        <v>1</v>
      </c>
      <c r="H254">
        <v>0</v>
      </c>
      <c r="I254">
        <v>13508</v>
      </c>
      <c r="J254" s="5">
        <v>136.7792</v>
      </c>
      <c r="K254" t="s">
        <v>382</v>
      </c>
      <c r="L254" t="s">
        <v>25</v>
      </c>
      <c r="M254" s="3" t="str">
        <f t="shared" si="9"/>
        <v>Youth</v>
      </c>
      <c r="N254" t="str">
        <f t="shared" si="10"/>
        <v>YES</v>
      </c>
      <c r="O254" t="str">
        <f t="shared" si="11"/>
        <v>NO CHILD</v>
      </c>
    </row>
    <row r="255" spans="1:15">
      <c r="A255">
        <v>1145</v>
      </c>
      <c r="B255">
        <v>0</v>
      </c>
      <c r="C255">
        <v>3</v>
      </c>
      <c r="D255" t="s">
        <v>383</v>
      </c>
      <c r="E255" t="s">
        <v>622</v>
      </c>
      <c r="F255">
        <v>24</v>
      </c>
      <c r="G255">
        <v>0</v>
      </c>
      <c r="H255">
        <v>0</v>
      </c>
      <c r="I255">
        <v>7266</v>
      </c>
      <c r="J255" s="5">
        <v>9.3249999999999993</v>
      </c>
      <c r="L255" t="s">
        <v>17</v>
      </c>
      <c r="M255" s="3" t="str">
        <f t="shared" si="9"/>
        <v>Youth</v>
      </c>
      <c r="N255" t="str">
        <f t="shared" si="10"/>
        <v>NO</v>
      </c>
      <c r="O255" t="str">
        <f t="shared" si="11"/>
        <v>NO CHILD</v>
      </c>
    </row>
    <row r="256" spans="1:15">
      <c r="A256">
        <v>1146</v>
      </c>
      <c r="B256">
        <v>0</v>
      </c>
      <c r="C256">
        <v>3</v>
      </c>
      <c r="D256" t="s">
        <v>384</v>
      </c>
      <c r="E256" t="s">
        <v>622</v>
      </c>
      <c r="F256">
        <v>32.5</v>
      </c>
      <c r="G256">
        <v>0</v>
      </c>
      <c r="H256">
        <v>0</v>
      </c>
      <c r="I256">
        <v>345775</v>
      </c>
      <c r="J256" s="5">
        <v>9.5</v>
      </c>
      <c r="L256" t="s">
        <v>17</v>
      </c>
      <c r="M256" s="3" t="str">
        <f t="shared" si="9"/>
        <v>Youth</v>
      </c>
      <c r="N256" t="str">
        <f t="shared" si="10"/>
        <v>NO</v>
      </c>
      <c r="O256" t="str">
        <f t="shared" si="11"/>
        <v>NO CHILD</v>
      </c>
    </row>
    <row r="257" spans="1:15">
      <c r="A257">
        <v>1147</v>
      </c>
      <c r="B257">
        <v>0</v>
      </c>
      <c r="C257">
        <v>3</v>
      </c>
      <c r="D257" t="s">
        <v>385</v>
      </c>
      <c r="E257" t="s">
        <v>622</v>
      </c>
      <c r="G257">
        <v>0</v>
      </c>
      <c r="H257">
        <v>0</v>
      </c>
      <c r="I257" t="s">
        <v>386</v>
      </c>
      <c r="J257" s="5">
        <v>7.55</v>
      </c>
      <c r="L257" t="s">
        <v>17</v>
      </c>
      <c r="M257" s="3" t="str">
        <f t="shared" si="9"/>
        <v>No Age</v>
      </c>
      <c r="N257" t="str">
        <f t="shared" si="10"/>
        <v>NO</v>
      </c>
      <c r="O257" t="str">
        <f t="shared" si="11"/>
        <v>NO CHILD</v>
      </c>
    </row>
    <row r="258" spans="1:15">
      <c r="A258">
        <v>1148</v>
      </c>
      <c r="B258">
        <v>0</v>
      </c>
      <c r="C258">
        <v>3</v>
      </c>
      <c r="D258" t="s">
        <v>387</v>
      </c>
      <c r="E258" t="s">
        <v>622</v>
      </c>
      <c r="G258">
        <v>0</v>
      </c>
      <c r="H258">
        <v>0</v>
      </c>
      <c r="I258" t="s">
        <v>388</v>
      </c>
      <c r="J258" s="5">
        <v>7.75</v>
      </c>
      <c r="L258" t="s">
        <v>14</v>
      </c>
      <c r="M258" s="3" t="str">
        <f t="shared" ref="M258:M321" si="12">IF(ISBLANK(F258), "No Age", IF(F258&lt;=19, "Teenagers", IF(F258&lt;=39, "Youth", IF(F258&lt;=59, "Adult", IF(F258&gt;=60, "Elder", "")))))</f>
        <v>No Age</v>
      </c>
      <c r="N258" t="str">
        <f t="shared" ref="N258:N321" si="13">IF(G258&lt;=0,"NO",IF(G258&gt;=1,"YES"))</f>
        <v>NO</v>
      </c>
      <c r="O258" t="str">
        <f t="shared" ref="O258:O321" si="14">IF(H258&lt;=0,"NO CHILD",IF(H258&gt;=1,"YES"))</f>
        <v>NO CHILD</v>
      </c>
    </row>
    <row r="259" spans="1:15">
      <c r="A259">
        <v>1149</v>
      </c>
      <c r="B259">
        <v>0</v>
      </c>
      <c r="C259">
        <v>3</v>
      </c>
      <c r="D259" t="s">
        <v>389</v>
      </c>
      <c r="E259" t="s">
        <v>622</v>
      </c>
      <c r="F259">
        <v>28</v>
      </c>
      <c r="G259">
        <v>0</v>
      </c>
      <c r="H259">
        <v>0</v>
      </c>
      <c r="I259">
        <v>363611</v>
      </c>
      <c r="J259" s="5">
        <v>8.0500000000000007</v>
      </c>
      <c r="L259" t="s">
        <v>17</v>
      </c>
      <c r="M259" s="3" t="str">
        <f t="shared" si="12"/>
        <v>Youth</v>
      </c>
      <c r="N259" t="str">
        <f t="shared" si="13"/>
        <v>NO</v>
      </c>
      <c r="O259" t="str">
        <f t="shared" si="14"/>
        <v>NO CHILD</v>
      </c>
    </row>
    <row r="260" spans="1:15">
      <c r="A260">
        <v>1150</v>
      </c>
      <c r="B260">
        <v>1</v>
      </c>
      <c r="C260">
        <v>2</v>
      </c>
      <c r="D260" t="s">
        <v>390</v>
      </c>
      <c r="E260" t="s">
        <v>623</v>
      </c>
      <c r="F260">
        <v>19</v>
      </c>
      <c r="G260">
        <v>0</v>
      </c>
      <c r="H260">
        <v>0</v>
      </c>
      <c r="I260">
        <v>28404</v>
      </c>
      <c r="J260" s="5">
        <v>13</v>
      </c>
      <c r="L260" t="s">
        <v>17</v>
      </c>
      <c r="M260" s="3" t="str">
        <f t="shared" si="12"/>
        <v>Teenagers</v>
      </c>
      <c r="N260" t="str">
        <f t="shared" si="13"/>
        <v>NO</v>
      </c>
      <c r="O260" t="str">
        <f t="shared" si="14"/>
        <v>NO CHILD</v>
      </c>
    </row>
    <row r="261" spans="1:15">
      <c r="A261">
        <v>1151</v>
      </c>
      <c r="B261">
        <v>0</v>
      </c>
      <c r="C261">
        <v>3</v>
      </c>
      <c r="D261" t="s">
        <v>391</v>
      </c>
      <c r="E261" t="s">
        <v>622</v>
      </c>
      <c r="F261">
        <v>21</v>
      </c>
      <c r="G261">
        <v>0</v>
      </c>
      <c r="H261">
        <v>0</v>
      </c>
      <c r="I261">
        <v>345501</v>
      </c>
      <c r="J261" s="5">
        <v>7.7750000000000004</v>
      </c>
      <c r="L261" t="s">
        <v>17</v>
      </c>
      <c r="M261" s="3" t="str">
        <f t="shared" si="12"/>
        <v>Youth</v>
      </c>
      <c r="N261" t="str">
        <f t="shared" si="13"/>
        <v>NO</v>
      </c>
      <c r="O261" t="str">
        <f t="shared" si="14"/>
        <v>NO CHILD</v>
      </c>
    </row>
    <row r="262" spans="1:15">
      <c r="A262">
        <v>1152</v>
      </c>
      <c r="B262">
        <v>0</v>
      </c>
      <c r="C262">
        <v>3</v>
      </c>
      <c r="D262" t="s">
        <v>392</v>
      </c>
      <c r="E262" t="s">
        <v>622</v>
      </c>
      <c r="F262">
        <v>36.5</v>
      </c>
      <c r="G262">
        <v>1</v>
      </c>
      <c r="H262">
        <v>0</v>
      </c>
      <c r="I262">
        <v>345572</v>
      </c>
      <c r="J262" s="5">
        <v>17.399999999999999</v>
      </c>
      <c r="L262" t="s">
        <v>17</v>
      </c>
      <c r="M262" s="3" t="str">
        <f t="shared" si="12"/>
        <v>Youth</v>
      </c>
      <c r="N262" t="str">
        <f t="shared" si="13"/>
        <v>YES</v>
      </c>
      <c r="O262" t="str">
        <f t="shared" si="14"/>
        <v>NO CHILD</v>
      </c>
    </row>
    <row r="263" spans="1:15">
      <c r="A263">
        <v>1153</v>
      </c>
      <c r="B263">
        <v>0</v>
      </c>
      <c r="C263">
        <v>3</v>
      </c>
      <c r="D263" t="s">
        <v>393</v>
      </c>
      <c r="E263" t="s">
        <v>622</v>
      </c>
      <c r="F263">
        <v>21</v>
      </c>
      <c r="G263">
        <v>0</v>
      </c>
      <c r="H263">
        <v>0</v>
      </c>
      <c r="I263">
        <v>350410</v>
      </c>
      <c r="J263" s="5">
        <v>7.8541999999999996</v>
      </c>
      <c r="L263" t="s">
        <v>17</v>
      </c>
      <c r="M263" s="3" t="str">
        <f t="shared" si="12"/>
        <v>Youth</v>
      </c>
      <c r="N263" t="str">
        <f t="shared" si="13"/>
        <v>NO</v>
      </c>
      <c r="O263" t="str">
        <f t="shared" si="14"/>
        <v>NO CHILD</v>
      </c>
    </row>
    <row r="264" spans="1:15">
      <c r="A264">
        <v>1154</v>
      </c>
      <c r="B264">
        <v>1</v>
      </c>
      <c r="C264">
        <v>2</v>
      </c>
      <c r="D264" t="s">
        <v>394</v>
      </c>
      <c r="E264" t="s">
        <v>623</v>
      </c>
      <c r="F264">
        <v>29</v>
      </c>
      <c r="G264">
        <v>0</v>
      </c>
      <c r="H264">
        <v>2</v>
      </c>
      <c r="I264">
        <v>29103</v>
      </c>
      <c r="J264" s="5">
        <v>23</v>
      </c>
      <c r="L264" t="s">
        <v>17</v>
      </c>
      <c r="M264" s="3" t="str">
        <f t="shared" si="12"/>
        <v>Youth</v>
      </c>
      <c r="N264" t="str">
        <f t="shared" si="13"/>
        <v>NO</v>
      </c>
      <c r="O264" t="str">
        <f t="shared" si="14"/>
        <v>YES</v>
      </c>
    </row>
    <row r="265" spans="1:15">
      <c r="A265">
        <v>1155</v>
      </c>
      <c r="B265">
        <v>1</v>
      </c>
      <c r="C265">
        <v>3</v>
      </c>
      <c r="D265" t="s">
        <v>395</v>
      </c>
      <c r="E265" t="s">
        <v>623</v>
      </c>
      <c r="F265">
        <v>1</v>
      </c>
      <c r="G265">
        <v>1</v>
      </c>
      <c r="H265">
        <v>1</v>
      </c>
      <c r="I265">
        <v>350405</v>
      </c>
      <c r="J265" s="5">
        <v>12.183299999999999</v>
      </c>
      <c r="L265" t="s">
        <v>17</v>
      </c>
      <c r="M265" s="3" t="str">
        <f t="shared" si="12"/>
        <v>Teenagers</v>
      </c>
      <c r="N265" t="str">
        <f t="shared" si="13"/>
        <v>YES</v>
      </c>
      <c r="O265" t="str">
        <f t="shared" si="14"/>
        <v>YES</v>
      </c>
    </row>
    <row r="266" spans="1:15">
      <c r="A266">
        <v>1156</v>
      </c>
      <c r="B266">
        <v>0</v>
      </c>
      <c r="C266">
        <v>2</v>
      </c>
      <c r="D266" t="s">
        <v>396</v>
      </c>
      <c r="E266" t="s">
        <v>622</v>
      </c>
      <c r="F266">
        <v>30</v>
      </c>
      <c r="G266">
        <v>0</v>
      </c>
      <c r="H266">
        <v>0</v>
      </c>
      <c r="I266" t="s">
        <v>397</v>
      </c>
      <c r="J266" s="5">
        <v>12.737500000000001</v>
      </c>
      <c r="L266" t="s">
        <v>25</v>
      </c>
      <c r="M266" s="3" t="str">
        <f t="shared" si="12"/>
        <v>Youth</v>
      </c>
      <c r="N266" t="str">
        <f t="shared" si="13"/>
        <v>NO</v>
      </c>
      <c r="O266" t="str">
        <f t="shared" si="14"/>
        <v>NO CHILD</v>
      </c>
    </row>
    <row r="267" spans="1:15">
      <c r="A267">
        <v>1157</v>
      </c>
      <c r="B267">
        <v>0</v>
      </c>
      <c r="C267">
        <v>3</v>
      </c>
      <c r="D267" t="s">
        <v>398</v>
      </c>
      <c r="E267" t="s">
        <v>622</v>
      </c>
      <c r="G267">
        <v>0</v>
      </c>
      <c r="H267">
        <v>0</v>
      </c>
      <c r="I267">
        <v>349235</v>
      </c>
      <c r="J267" s="5">
        <v>7.8958000000000004</v>
      </c>
      <c r="L267" t="s">
        <v>17</v>
      </c>
      <c r="M267" s="3" t="str">
        <f t="shared" si="12"/>
        <v>No Age</v>
      </c>
      <c r="N267" t="str">
        <f t="shared" si="13"/>
        <v>NO</v>
      </c>
      <c r="O267" t="str">
        <f t="shared" si="14"/>
        <v>NO CHILD</v>
      </c>
    </row>
    <row r="268" spans="1:15">
      <c r="A268">
        <v>1158</v>
      </c>
      <c r="B268">
        <v>0</v>
      </c>
      <c r="C268">
        <v>1</v>
      </c>
      <c r="D268" t="s">
        <v>399</v>
      </c>
      <c r="E268" t="s">
        <v>622</v>
      </c>
      <c r="G268">
        <v>0</v>
      </c>
      <c r="H268">
        <v>0</v>
      </c>
      <c r="I268">
        <v>112051</v>
      </c>
      <c r="J268" s="5">
        <v>0</v>
      </c>
      <c r="L268" t="s">
        <v>17</v>
      </c>
      <c r="M268" s="3" t="str">
        <f t="shared" si="12"/>
        <v>No Age</v>
      </c>
      <c r="N268" t="str">
        <f t="shared" si="13"/>
        <v>NO</v>
      </c>
      <c r="O268" t="str">
        <f t="shared" si="14"/>
        <v>NO CHILD</v>
      </c>
    </row>
    <row r="269" spans="1:15">
      <c r="A269">
        <v>1159</v>
      </c>
      <c r="B269">
        <v>0</v>
      </c>
      <c r="C269">
        <v>3</v>
      </c>
      <c r="D269" t="s">
        <v>400</v>
      </c>
      <c r="E269" t="s">
        <v>622</v>
      </c>
      <c r="G269">
        <v>0</v>
      </c>
      <c r="H269">
        <v>0</v>
      </c>
      <c r="I269" t="s">
        <v>401</v>
      </c>
      <c r="J269" s="5">
        <v>7.55</v>
      </c>
      <c r="L269" t="s">
        <v>17</v>
      </c>
      <c r="M269" s="3" t="str">
        <f t="shared" si="12"/>
        <v>No Age</v>
      </c>
      <c r="N269" t="str">
        <f t="shared" si="13"/>
        <v>NO</v>
      </c>
      <c r="O269" t="str">
        <f t="shared" si="14"/>
        <v>NO CHILD</v>
      </c>
    </row>
    <row r="270" spans="1:15">
      <c r="A270">
        <v>1160</v>
      </c>
      <c r="B270">
        <v>1</v>
      </c>
      <c r="C270">
        <v>3</v>
      </c>
      <c r="D270" t="s">
        <v>402</v>
      </c>
      <c r="E270" t="s">
        <v>623</v>
      </c>
      <c r="G270">
        <v>0</v>
      </c>
      <c r="H270">
        <v>0</v>
      </c>
      <c r="I270" t="s">
        <v>403</v>
      </c>
      <c r="J270" s="5">
        <v>8.0500000000000007</v>
      </c>
      <c r="L270" t="s">
        <v>17</v>
      </c>
      <c r="M270" s="3" t="str">
        <f t="shared" si="12"/>
        <v>No Age</v>
      </c>
      <c r="N270" t="str">
        <f t="shared" si="13"/>
        <v>NO</v>
      </c>
      <c r="O270" t="str">
        <f t="shared" si="14"/>
        <v>NO CHILD</v>
      </c>
    </row>
    <row r="271" spans="1:15">
      <c r="A271">
        <v>1161</v>
      </c>
      <c r="B271">
        <v>0</v>
      </c>
      <c r="C271">
        <v>3</v>
      </c>
      <c r="D271" t="s">
        <v>404</v>
      </c>
      <c r="E271" t="s">
        <v>622</v>
      </c>
      <c r="F271">
        <v>17</v>
      </c>
      <c r="G271">
        <v>0</v>
      </c>
      <c r="H271">
        <v>0</v>
      </c>
      <c r="I271">
        <v>315095</v>
      </c>
      <c r="J271" s="5">
        <v>8.6624999999999996</v>
      </c>
      <c r="L271" t="s">
        <v>17</v>
      </c>
      <c r="M271" s="3" t="str">
        <f t="shared" si="12"/>
        <v>Teenagers</v>
      </c>
      <c r="N271" t="str">
        <f t="shared" si="13"/>
        <v>NO</v>
      </c>
      <c r="O271" t="str">
        <f t="shared" si="14"/>
        <v>NO CHILD</v>
      </c>
    </row>
    <row r="272" spans="1:15">
      <c r="A272">
        <v>1162</v>
      </c>
      <c r="B272">
        <v>0</v>
      </c>
      <c r="C272">
        <v>1</v>
      </c>
      <c r="D272" t="s">
        <v>405</v>
      </c>
      <c r="E272" t="s">
        <v>622</v>
      </c>
      <c r="F272">
        <v>46</v>
      </c>
      <c r="G272">
        <v>0</v>
      </c>
      <c r="H272">
        <v>0</v>
      </c>
      <c r="I272">
        <v>13050</v>
      </c>
      <c r="J272" s="5">
        <v>75.241699999999994</v>
      </c>
      <c r="K272" t="s">
        <v>192</v>
      </c>
      <c r="L272" t="s">
        <v>25</v>
      </c>
      <c r="M272" s="3" t="str">
        <f t="shared" si="12"/>
        <v>Adult</v>
      </c>
      <c r="N272" t="str">
        <f t="shared" si="13"/>
        <v>NO</v>
      </c>
      <c r="O272" t="str">
        <f t="shared" si="14"/>
        <v>NO CHILD</v>
      </c>
    </row>
    <row r="273" spans="1:15">
      <c r="A273">
        <v>1163</v>
      </c>
      <c r="B273">
        <v>0</v>
      </c>
      <c r="C273">
        <v>3</v>
      </c>
      <c r="D273" t="s">
        <v>406</v>
      </c>
      <c r="E273" t="s">
        <v>622</v>
      </c>
      <c r="G273">
        <v>0</v>
      </c>
      <c r="H273">
        <v>0</v>
      </c>
      <c r="I273">
        <v>368573</v>
      </c>
      <c r="J273" s="5">
        <v>7.75</v>
      </c>
      <c r="L273" t="s">
        <v>14</v>
      </c>
      <c r="M273" s="3" t="str">
        <f t="shared" si="12"/>
        <v>No Age</v>
      </c>
      <c r="N273" t="str">
        <f t="shared" si="13"/>
        <v>NO</v>
      </c>
      <c r="O273" t="str">
        <f t="shared" si="14"/>
        <v>NO CHILD</v>
      </c>
    </row>
    <row r="274" spans="1:15">
      <c r="A274">
        <v>1164</v>
      </c>
      <c r="B274">
        <v>1</v>
      </c>
      <c r="C274">
        <v>1</v>
      </c>
      <c r="D274" t="s">
        <v>407</v>
      </c>
      <c r="E274" t="s">
        <v>623</v>
      </c>
      <c r="F274">
        <v>26</v>
      </c>
      <c r="G274">
        <v>1</v>
      </c>
      <c r="H274">
        <v>0</v>
      </c>
      <c r="I274">
        <v>13508</v>
      </c>
      <c r="J274" s="5">
        <v>136.7792</v>
      </c>
      <c r="K274" t="s">
        <v>382</v>
      </c>
      <c r="L274" t="s">
        <v>25</v>
      </c>
      <c r="M274" s="3" t="str">
        <f t="shared" si="12"/>
        <v>Youth</v>
      </c>
      <c r="N274" t="str">
        <f t="shared" si="13"/>
        <v>YES</v>
      </c>
      <c r="O274" t="str">
        <f t="shared" si="14"/>
        <v>NO CHILD</v>
      </c>
    </row>
    <row r="275" spans="1:15">
      <c r="A275">
        <v>1165</v>
      </c>
      <c r="B275">
        <v>1</v>
      </c>
      <c r="C275">
        <v>3</v>
      </c>
      <c r="D275" t="s">
        <v>408</v>
      </c>
      <c r="E275" t="s">
        <v>623</v>
      </c>
      <c r="G275">
        <v>1</v>
      </c>
      <c r="H275">
        <v>0</v>
      </c>
      <c r="I275">
        <v>370371</v>
      </c>
      <c r="J275" s="5">
        <v>15.5</v>
      </c>
      <c r="L275" t="s">
        <v>14</v>
      </c>
      <c r="M275" s="3" t="str">
        <f t="shared" si="12"/>
        <v>No Age</v>
      </c>
      <c r="N275" t="str">
        <f t="shared" si="13"/>
        <v>YES</v>
      </c>
      <c r="O275" t="str">
        <f t="shared" si="14"/>
        <v>NO CHILD</v>
      </c>
    </row>
    <row r="276" spans="1:15">
      <c r="A276">
        <v>1166</v>
      </c>
      <c r="B276">
        <v>0</v>
      </c>
      <c r="C276">
        <v>3</v>
      </c>
      <c r="D276" t="s">
        <v>409</v>
      </c>
      <c r="E276" t="s">
        <v>622</v>
      </c>
      <c r="G276">
        <v>0</v>
      </c>
      <c r="H276">
        <v>0</v>
      </c>
      <c r="I276">
        <v>2676</v>
      </c>
      <c r="J276" s="5">
        <v>7.2249999999999996</v>
      </c>
      <c r="L276" t="s">
        <v>25</v>
      </c>
      <c r="M276" s="3" t="str">
        <f t="shared" si="12"/>
        <v>No Age</v>
      </c>
      <c r="N276" t="str">
        <f t="shared" si="13"/>
        <v>NO</v>
      </c>
      <c r="O276" t="str">
        <f t="shared" si="14"/>
        <v>NO CHILD</v>
      </c>
    </row>
    <row r="277" spans="1:15">
      <c r="A277">
        <v>1167</v>
      </c>
      <c r="B277">
        <v>1</v>
      </c>
      <c r="C277">
        <v>2</v>
      </c>
      <c r="D277" t="s">
        <v>410</v>
      </c>
      <c r="E277" t="s">
        <v>623</v>
      </c>
      <c r="F277">
        <v>20</v>
      </c>
      <c r="G277">
        <v>1</v>
      </c>
      <c r="H277">
        <v>0</v>
      </c>
      <c r="I277">
        <v>236853</v>
      </c>
      <c r="J277" s="5">
        <v>26</v>
      </c>
      <c r="L277" t="s">
        <v>17</v>
      </c>
      <c r="M277" s="3" t="str">
        <f t="shared" si="12"/>
        <v>Youth</v>
      </c>
      <c r="N277" t="str">
        <f t="shared" si="13"/>
        <v>YES</v>
      </c>
      <c r="O277" t="str">
        <f t="shared" si="14"/>
        <v>NO CHILD</v>
      </c>
    </row>
    <row r="278" spans="1:15">
      <c r="A278">
        <v>1168</v>
      </c>
      <c r="B278">
        <v>0</v>
      </c>
      <c r="C278">
        <v>2</v>
      </c>
      <c r="D278" t="s">
        <v>411</v>
      </c>
      <c r="E278" t="s">
        <v>622</v>
      </c>
      <c r="F278">
        <v>28</v>
      </c>
      <c r="G278">
        <v>0</v>
      </c>
      <c r="H278">
        <v>0</v>
      </c>
      <c r="I278" t="s">
        <v>412</v>
      </c>
      <c r="J278" s="5">
        <v>10.5</v>
      </c>
      <c r="L278" t="s">
        <v>17</v>
      </c>
      <c r="M278" s="3" t="str">
        <f t="shared" si="12"/>
        <v>Youth</v>
      </c>
      <c r="N278" t="str">
        <f t="shared" si="13"/>
        <v>NO</v>
      </c>
      <c r="O278" t="str">
        <f t="shared" si="14"/>
        <v>NO CHILD</v>
      </c>
    </row>
    <row r="279" spans="1:15">
      <c r="A279">
        <v>1169</v>
      </c>
      <c r="B279">
        <v>0</v>
      </c>
      <c r="C279">
        <v>2</v>
      </c>
      <c r="D279" t="s">
        <v>413</v>
      </c>
      <c r="E279" t="s">
        <v>622</v>
      </c>
      <c r="F279">
        <v>40</v>
      </c>
      <c r="G279">
        <v>1</v>
      </c>
      <c r="H279">
        <v>0</v>
      </c>
      <c r="I279">
        <v>2926</v>
      </c>
      <c r="J279" s="5">
        <v>26</v>
      </c>
      <c r="L279" t="s">
        <v>17</v>
      </c>
      <c r="M279" s="3" t="str">
        <f t="shared" si="12"/>
        <v>Adult</v>
      </c>
      <c r="N279" t="str">
        <f t="shared" si="13"/>
        <v>YES</v>
      </c>
      <c r="O279" t="str">
        <f t="shared" si="14"/>
        <v>NO CHILD</v>
      </c>
    </row>
    <row r="280" spans="1:15">
      <c r="A280">
        <v>1170</v>
      </c>
      <c r="B280">
        <v>0</v>
      </c>
      <c r="C280">
        <v>2</v>
      </c>
      <c r="D280" t="s">
        <v>414</v>
      </c>
      <c r="E280" t="s">
        <v>622</v>
      </c>
      <c r="F280">
        <v>30</v>
      </c>
      <c r="G280">
        <v>1</v>
      </c>
      <c r="H280">
        <v>0</v>
      </c>
      <c r="I280" t="s">
        <v>415</v>
      </c>
      <c r="J280" s="5">
        <v>21</v>
      </c>
      <c r="L280" t="s">
        <v>17</v>
      </c>
      <c r="M280" s="3" t="str">
        <f t="shared" si="12"/>
        <v>Youth</v>
      </c>
      <c r="N280" t="str">
        <f t="shared" si="13"/>
        <v>YES</v>
      </c>
      <c r="O280" t="str">
        <f t="shared" si="14"/>
        <v>NO CHILD</v>
      </c>
    </row>
    <row r="281" spans="1:15">
      <c r="A281">
        <v>1171</v>
      </c>
      <c r="B281">
        <v>0</v>
      </c>
      <c r="C281">
        <v>2</v>
      </c>
      <c r="D281" t="s">
        <v>416</v>
      </c>
      <c r="E281" t="s">
        <v>622</v>
      </c>
      <c r="F281">
        <v>22</v>
      </c>
      <c r="G281">
        <v>0</v>
      </c>
      <c r="H281">
        <v>0</v>
      </c>
      <c r="I281" t="s">
        <v>417</v>
      </c>
      <c r="J281" s="5">
        <v>10.5</v>
      </c>
      <c r="L281" t="s">
        <v>17</v>
      </c>
      <c r="M281" s="3" t="str">
        <f t="shared" si="12"/>
        <v>Youth</v>
      </c>
      <c r="N281" t="str">
        <f t="shared" si="13"/>
        <v>NO</v>
      </c>
      <c r="O281" t="str">
        <f t="shared" si="14"/>
        <v>NO CHILD</v>
      </c>
    </row>
    <row r="282" spans="1:15">
      <c r="A282">
        <v>1172</v>
      </c>
      <c r="B282">
        <v>1</v>
      </c>
      <c r="C282">
        <v>3</v>
      </c>
      <c r="D282" t="s">
        <v>418</v>
      </c>
      <c r="E282" t="s">
        <v>623</v>
      </c>
      <c r="F282">
        <v>23</v>
      </c>
      <c r="G282">
        <v>0</v>
      </c>
      <c r="H282">
        <v>0</v>
      </c>
      <c r="I282">
        <v>315085</v>
      </c>
      <c r="J282" s="5">
        <v>8.6624999999999996</v>
      </c>
      <c r="L282" t="s">
        <v>17</v>
      </c>
      <c r="M282" s="3" t="str">
        <f t="shared" si="12"/>
        <v>Youth</v>
      </c>
      <c r="N282" t="str">
        <f t="shared" si="13"/>
        <v>NO</v>
      </c>
      <c r="O282" t="str">
        <f t="shared" si="14"/>
        <v>NO CHILD</v>
      </c>
    </row>
    <row r="283" spans="1:15">
      <c r="A283">
        <v>1173</v>
      </c>
      <c r="B283">
        <v>0</v>
      </c>
      <c r="C283">
        <v>3</v>
      </c>
      <c r="D283" t="s">
        <v>419</v>
      </c>
      <c r="E283" t="s">
        <v>622</v>
      </c>
      <c r="F283">
        <v>0.75</v>
      </c>
      <c r="G283">
        <v>1</v>
      </c>
      <c r="H283">
        <v>1</v>
      </c>
      <c r="I283" t="s">
        <v>247</v>
      </c>
      <c r="J283" s="5">
        <v>13.775</v>
      </c>
      <c r="L283" t="s">
        <v>17</v>
      </c>
      <c r="M283" s="3" t="str">
        <f t="shared" si="12"/>
        <v>Teenagers</v>
      </c>
      <c r="N283" t="str">
        <f t="shared" si="13"/>
        <v>YES</v>
      </c>
      <c r="O283" t="str">
        <f t="shared" si="14"/>
        <v>YES</v>
      </c>
    </row>
    <row r="284" spans="1:15">
      <c r="A284">
        <v>1174</v>
      </c>
      <c r="B284">
        <v>1</v>
      </c>
      <c r="C284">
        <v>3</v>
      </c>
      <c r="D284" t="s">
        <v>420</v>
      </c>
      <c r="E284" t="s">
        <v>623</v>
      </c>
      <c r="G284">
        <v>0</v>
      </c>
      <c r="H284">
        <v>0</v>
      </c>
      <c r="I284">
        <v>364859</v>
      </c>
      <c r="J284" s="5">
        <v>7.75</v>
      </c>
      <c r="L284" t="s">
        <v>14</v>
      </c>
      <c r="M284" s="3" t="str">
        <f t="shared" si="12"/>
        <v>No Age</v>
      </c>
      <c r="N284" t="str">
        <f t="shared" si="13"/>
        <v>NO</v>
      </c>
      <c r="O284" t="str">
        <f t="shared" si="14"/>
        <v>NO CHILD</v>
      </c>
    </row>
    <row r="285" spans="1:15">
      <c r="A285">
        <v>1175</v>
      </c>
      <c r="B285">
        <v>1</v>
      </c>
      <c r="C285">
        <v>3</v>
      </c>
      <c r="D285" t="s">
        <v>421</v>
      </c>
      <c r="E285" t="s">
        <v>623</v>
      </c>
      <c r="F285">
        <v>9</v>
      </c>
      <c r="G285">
        <v>1</v>
      </c>
      <c r="H285">
        <v>1</v>
      </c>
      <c r="I285">
        <v>2650</v>
      </c>
      <c r="J285" s="5">
        <v>15.245799999999999</v>
      </c>
      <c r="L285" t="s">
        <v>25</v>
      </c>
      <c r="M285" s="3" t="str">
        <f t="shared" si="12"/>
        <v>Teenagers</v>
      </c>
      <c r="N285" t="str">
        <f t="shared" si="13"/>
        <v>YES</v>
      </c>
      <c r="O285" t="str">
        <f t="shared" si="14"/>
        <v>YES</v>
      </c>
    </row>
    <row r="286" spans="1:15">
      <c r="A286">
        <v>1176</v>
      </c>
      <c r="B286">
        <v>1</v>
      </c>
      <c r="C286">
        <v>3</v>
      </c>
      <c r="D286" t="s">
        <v>422</v>
      </c>
      <c r="E286" t="s">
        <v>623</v>
      </c>
      <c r="F286">
        <v>2</v>
      </c>
      <c r="G286">
        <v>1</v>
      </c>
      <c r="H286">
        <v>1</v>
      </c>
      <c r="I286">
        <v>370129</v>
      </c>
      <c r="J286" s="5">
        <v>20.212499999999999</v>
      </c>
      <c r="L286" t="s">
        <v>17</v>
      </c>
      <c r="M286" s="3" t="str">
        <f t="shared" si="12"/>
        <v>Teenagers</v>
      </c>
      <c r="N286" t="str">
        <f t="shared" si="13"/>
        <v>YES</v>
      </c>
      <c r="O286" t="str">
        <f t="shared" si="14"/>
        <v>YES</v>
      </c>
    </row>
    <row r="287" spans="1:15">
      <c r="A287">
        <v>1177</v>
      </c>
      <c r="B287">
        <v>0</v>
      </c>
      <c r="C287">
        <v>3</v>
      </c>
      <c r="D287" t="s">
        <v>423</v>
      </c>
      <c r="E287" t="s">
        <v>622</v>
      </c>
      <c r="F287">
        <v>36</v>
      </c>
      <c r="G287">
        <v>0</v>
      </c>
      <c r="H287">
        <v>0</v>
      </c>
      <c r="I287" t="s">
        <v>424</v>
      </c>
      <c r="J287" s="5">
        <v>7.25</v>
      </c>
      <c r="L287" t="s">
        <v>17</v>
      </c>
      <c r="M287" s="3" t="str">
        <f t="shared" si="12"/>
        <v>Youth</v>
      </c>
      <c r="N287" t="str">
        <f t="shared" si="13"/>
        <v>NO</v>
      </c>
      <c r="O287" t="str">
        <f t="shared" si="14"/>
        <v>NO CHILD</v>
      </c>
    </row>
    <row r="288" spans="1:15">
      <c r="A288">
        <v>1178</v>
      </c>
      <c r="B288">
        <v>0</v>
      </c>
      <c r="C288">
        <v>3</v>
      </c>
      <c r="D288" t="s">
        <v>425</v>
      </c>
      <c r="E288" t="s">
        <v>622</v>
      </c>
      <c r="G288">
        <v>0</v>
      </c>
      <c r="H288">
        <v>0</v>
      </c>
      <c r="I288" t="s">
        <v>426</v>
      </c>
      <c r="J288" s="5">
        <v>7.25</v>
      </c>
      <c r="L288" t="s">
        <v>17</v>
      </c>
      <c r="M288" s="3" t="str">
        <f t="shared" si="12"/>
        <v>No Age</v>
      </c>
      <c r="N288" t="str">
        <f t="shared" si="13"/>
        <v>NO</v>
      </c>
      <c r="O288" t="str">
        <f t="shared" si="14"/>
        <v>NO CHILD</v>
      </c>
    </row>
    <row r="289" spans="1:15">
      <c r="A289">
        <v>1179</v>
      </c>
      <c r="B289">
        <v>0</v>
      </c>
      <c r="C289">
        <v>1</v>
      </c>
      <c r="D289" t="s">
        <v>427</v>
      </c>
      <c r="E289" t="s">
        <v>622</v>
      </c>
      <c r="F289">
        <v>24</v>
      </c>
      <c r="G289">
        <v>1</v>
      </c>
      <c r="H289">
        <v>0</v>
      </c>
      <c r="I289">
        <v>21228</v>
      </c>
      <c r="J289" s="5">
        <v>82.2667</v>
      </c>
      <c r="K289" t="s">
        <v>31</v>
      </c>
      <c r="L289" t="s">
        <v>17</v>
      </c>
      <c r="M289" s="3" t="str">
        <f t="shared" si="12"/>
        <v>Youth</v>
      </c>
      <c r="N289" t="str">
        <f t="shared" si="13"/>
        <v>YES</v>
      </c>
      <c r="O289" t="str">
        <f t="shared" si="14"/>
        <v>NO CHILD</v>
      </c>
    </row>
    <row r="290" spans="1:15">
      <c r="A290">
        <v>1180</v>
      </c>
      <c r="B290">
        <v>0</v>
      </c>
      <c r="C290">
        <v>3</v>
      </c>
      <c r="D290" t="s">
        <v>428</v>
      </c>
      <c r="E290" t="s">
        <v>622</v>
      </c>
      <c r="G290">
        <v>0</v>
      </c>
      <c r="H290">
        <v>0</v>
      </c>
      <c r="I290">
        <v>2655</v>
      </c>
      <c r="J290" s="5">
        <v>7.2291999999999996</v>
      </c>
      <c r="K290" t="s">
        <v>429</v>
      </c>
      <c r="L290" t="s">
        <v>25</v>
      </c>
      <c r="M290" s="3" t="str">
        <f t="shared" si="12"/>
        <v>No Age</v>
      </c>
      <c r="N290" t="str">
        <f t="shared" si="13"/>
        <v>NO</v>
      </c>
      <c r="O290" t="str">
        <f t="shared" si="14"/>
        <v>NO CHILD</v>
      </c>
    </row>
    <row r="291" spans="1:15">
      <c r="A291">
        <v>1181</v>
      </c>
      <c r="B291">
        <v>0</v>
      </c>
      <c r="C291">
        <v>3</v>
      </c>
      <c r="D291" t="s">
        <v>430</v>
      </c>
      <c r="E291" t="s">
        <v>622</v>
      </c>
      <c r="G291">
        <v>0</v>
      </c>
      <c r="H291">
        <v>0</v>
      </c>
      <c r="I291" t="s">
        <v>431</v>
      </c>
      <c r="J291" s="5">
        <v>8.0500000000000007</v>
      </c>
      <c r="L291" t="s">
        <v>17</v>
      </c>
      <c r="M291" s="3" t="str">
        <f t="shared" si="12"/>
        <v>No Age</v>
      </c>
      <c r="N291" t="str">
        <f t="shared" si="13"/>
        <v>NO</v>
      </c>
      <c r="O291" t="str">
        <f t="shared" si="14"/>
        <v>NO CHILD</v>
      </c>
    </row>
    <row r="292" spans="1:15">
      <c r="A292">
        <v>1182</v>
      </c>
      <c r="B292">
        <v>0</v>
      </c>
      <c r="C292">
        <v>1</v>
      </c>
      <c r="D292" t="s">
        <v>432</v>
      </c>
      <c r="E292" t="s">
        <v>622</v>
      </c>
      <c r="G292">
        <v>0</v>
      </c>
      <c r="H292">
        <v>0</v>
      </c>
      <c r="I292" t="s">
        <v>433</v>
      </c>
      <c r="J292" s="5">
        <v>39.6</v>
      </c>
      <c r="L292" t="s">
        <v>17</v>
      </c>
      <c r="M292" s="3" t="str">
        <f t="shared" si="12"/>
        <v>No Age</v>
      </c>
      <c r="N292" t="str">
        <f t="shared" si="13"/>
        <v>NO</v>
      </c>
      <c r="O292" t="str">
        <f t="shared" si="14"/>
        <v>NO CHILD</v>
      </c>
    </row>
    <row r="293" spans="1:15">
      <c r="A293">
        <v>1183</v>
      </c>
      <c r="B293">
        <v>1</v>
      </c>
      <c r="C293">
        <v>3</v>
      </c>
      <c r="D293" t="s">
        <v>434</v>
      </c>
      <c r="E293" t="s">
        <v>623</v>
      </c>
      <c r="F293">
        <v>30</v>
      </c>
      <c r="G293">
        <v>0</v>
      </c>
      <c r="H293">
        <v>0</v>
      </c>
      <c r="I293">
        <v>382650</v>
      </c>
      <c r="J293" s="5">
        <v>6.95</v>
      </c>
      <c r="L293" t="s">
        <v>14</v>
      </c>
      <c r="M293" s="3" t="str">
        <f t="shared" si="12"/>
        <v>Youth</v>
      </c>
      <c r="N293" t="str">
        <f t="shared" si="13"/>
        <v>NO</v>
      </c>
      <c r="O293" t="str">
        <f t="shared" si="14"/>
        <v>NO CHILD</v>
      </c>
    </row>
    <row r="294" spans="1:15">
      <c r="A294">
        <v>1184</v>
      </c>
      <c r="B294">
        <v>0</v>
      </c>
      <c r="C294">
        <v>3</v>
      </c>
      <c r="D294" t="s">
        <v>435</v>
      </c>
      <c r="E294" t="s">
        <v>622</v>
      </c>
      <c r="G294">
        <v>0</v>
      </c>
      <c r="H294">
        <v>0</v>
      </c>
      <c r="I294">
        <v>2652</v>
      </c>
      <c r="J294" s="5">
        <v>7.2291999999999996</v>
      </c>
      <c r="L294" t="s">
        <v>25</v>
      </c>
      <c r="M294" s="3" t="str">
        <f t="shared" si="12"/>
        <v>No Age</v>
      </c>
      <c r="N294" t="str">
        <f t="shared" si="13"/>
        <v>NO</v>
      </c>
      <c r="O294" t="str">
        <f t="shared" si="14"/>
        <v>NO CHILD</v>
      </c>
    </row>
    <row r="295" spans="1:15">
      <c r="A295">
        <v>1185</v>
      </c>
      <c r="B295">
        <v>0</v>
      </c>
      <c r="C295">
        <v>1</v>
      </c>
      <c r="D295" t="s">
        <v>436</v>
      </c>
      <c r="E295" t="s">
        <v>622</v>
      </c>
      <c r="F295">
        <v>53</v>
      </c>
      <c r="G295">
        <v>1</v>
      </c>
      <c r="H295">
        <v>1</v>
      </c>
      <c r="I295">
        <v>33638</v>
      </c>
      <c r="J295" s="5">
        <v>81.8583</v>
      </c>
      <c r="K295" t="s">
        <v>437</v>
      </c>
      <c r="L295" t="s">
        <v>17</v>
      </c>
      <c r="M295" s="3" t="str">
        <f t="shared" si="12"/>
        <v>Adult</v>
      </c>
      <c r="N295" t="str">
        <f t="shared" si="13"/>
        <v>YES</v>
      </c>
      <c r="O295" t="str">
        <f t="shared" si="14"/>
        <v>YES</v>
      </c>
    </row>
    <row r="296" spans="1:15">
      <c r="A296">
        <v>1186</v>
      </c>
      <c r="B296">
        <v>0</v>
      </c>
      <c r="C296">
        <v>3</v>
      </c>
      <c r="D296" t="s">
        <v>438</v>
      </c>
      <c r="E296" t="s">
        <v>622</v>
      </c>
      <c r="F296">
        <v>36</v>
      </c>
      <c r="G296">
        <v>0</v>
      </c>
      <c r="H296">
        <v>0</v>
      </c>
      <c r="I296">
        <v>345771</v>
      </c>
      <c r="J296" s="5">
        <v>9.5</v>
      </c>
      <c r="L296" t="s">
        <v>17</v>
      </c>
      <c r="M296" s="3" t="str">
        <f t="shared" si="12"/>
        <v>Youth</v>
      </c>
      <c r="N296" t="str">
        <f t="shared" si="13"/>
        <v>NO</v>
      </c>
      <c r="O296" t="str">
        <f t="shared" si="14"/>
        <v>NO CHILD</v>
      </c>
    </row>
    <row r="297" spans="1:15">
      <c r="A297">
        <v>1187</v>
      </c>
      <c r="B297">
        <v>0</v>
      </c>
      <c r="C297">
        <v>3</v>
      </c>
      <c r="D297" t="s">
        <v>439</v>
      </c>
      <c r="E297" t="s">
        <v>622</v>
      </c>
      <c r="F297">
        <v>26</v>
      </c>
      <c r="G297">
        <v>0</v>
      </c>
      <c r="H297">
        <v>0</v>
      </c>
      <c r="I297">
        <v>349202</v>
      </c>
      <c r="J297" s="5">
        <v>7.8958000000000004</v>
      </c>
      <c r="L297" t="s">
        <v>17</v>
      </c>
      <c r="M297" s="3" t="str">
        <f t="shared" si="12"/>
        <v>Youth</v>
      </c>
      <c r="N297" t="str">
        <f t="shared" si="13"/>
        <v>NO</v>
      </c>
      <c r="O297" t="str">
        <f t="shared" si="14"/>
        <v>NO CHILD</v>
      </c>
    </row>
    <row r="298" spans="1:15">
      <c r="A298">
        <v>1188</v>
      </c>
      <c r="B298">
        <v>1</v>
      </c>
      <c r="C298">
        <v>2</v>
      </c>
      <c r="D298" t="s">
        <v>440</v>
      </c>
      <c r="E298" t="s">
        <v>623</v>
      </c>
      <c r="F298">
        <v>1</v>
      </c>
      <c r="G298">
        <v>1</v>
      </c>
      <c r="H298">
        <v>2</v>
      </c>
      <c r="I298" t="s">
        <v>441</v>
      </c>
      <c r="J298" s="5">
        <v>41.5792</v>
      </c>
      <c r="L298" t="s">
        <v>25</v>
      </c>
      <c r="M298" s="3" t="str">
        <f t="shared" si="12"/>
        <v>Teenagers</v>
      </c>
      <c r="N298" t="str">
        <f t="shared" si="13"/>
        <v>YES</v>
      </c>
      <c r="O298" t="str">
        <f t="shared" si="14"/>
        <v>YES</v>
      </c>
    </row>
    <row r="299" spans="1:15">
      <c r="A299">
        <v>1189</v>
      </c>
      <c r="B299">
        <v>0</v>
      </c>
      <c r="C299">
        <v>3</v>
      </c>
      <c r="D299" t="s">
        <v>442</v>
      </c>
      <c r="E299" t="s">
        <v>622</v>
      </c>
      <c r="G299">
        <v>2</v>
      </c>
      <c r="H299">
        <v>0</v>
      </c>
      <c r="I299">
        <v>2662</v>
      </c>
      <c r="J299" s="5">
        <v>21.679200000000002</v>
      </c>
      <c r="L299" t="s">
        <v>25</v>
      </c>
      <c r="M299" s="3" t="str">
        <f t="shared" si="12"/>
        <v>No Age</v>
      </c>
      <c r="N299" t="str">
        <f t="shared" si="13"/>
        <v>YES</v>
      </c>
      <c r="O299" t="str">
        <f t="shared" si="14"/>
        <v>NO CHILD</v>
      </c>
    </row>
    <row r="300" spans="1:15">
      <c r="A300">
        <v>1190</v>
      </c>
      <c r="B300">
        <v>0</v>
      </c>
      <c r="C300">
        <v>1</v>
      </c>
      <c r="D300" t="s">
        <v>443</v>
      </c>
      <c r="E300" t="s">
        <v>622</v>
      </c>
      <c r="F300">
        <v>30</v>
      </c>
      <c r="G300">
        <v>0</v>
      </c>
      <c r="H300">
        <v>0</v>
      </c>
      <c r="I300">
        <v>113801</v>
      </c>
      <c r="J300" s="5">
        <v>45.5</v>
      </c>
      <c r="L300" t="s">
        <v>17</v>
      </c>
      <c r="M300" s="3" t="str">
        <f t="shared" si="12"/>
        <v>Youth</v>
      </c>
      <c r="N300" t="str">
        <f t="shared" si="13"/>
        <v>NO</v>
      </c>
      <c r="O300" t="str">
        <f t="shared" si="14"/>
        <v>NO CHILD</v>
      </c>
    </row>
    <row r="301" spans="1:15">
      <c r="A301">
        <v>1191</v>
      </c>
      <c r="B301">
        <v>0</v>
      </c>
      <c r="C301">
        <v>3</v>
      </c>
      <c r="D301" t="s">
        <v>444</v>
      </c>
      <c r="E301" t="s">
        <v>622</v>
      </c>
      <c r="F301">
        <v>29</v>
      </c>
      <c r="G301">
        <v>0</v>
      </c>
      <c r="H301">
        <v>0</v>
      </c>
      <c r="I301">
        <v>347467</v>
      </c>
      <c r="J301" s="5">
        <v>7.8541999999999996</v>
      </c>
      <c r="L301" t="s">
        <v>17</v>
      </c>
      <c r="M301" s="3" t="str">
        <f t="shared" si="12"/>
        <v>Youth</v>
      </c>
      <c r="N301" t="str">
        <f t="shared" si="13"/>
        <v>NO</v>
      </c>
      <c r="O301" t="str">
        <f t="shared" si="14"/>
        <v>NO CHILD</v>
      </c>
    </row>
    <row r="302" spans="1:15">
      <c r="A302">
        <v>1192</v>
      </c>
      <c r="B302">
        <v>0</v>
      </c>
      <c r="C302">
        <v>3</v>
      </c>
      <c r="D302" t="s">
        <v>445</v>
      </c>
      <c r="E302" t="s">
        <v>622</v>
      </c>
      <c r="F302">
        <v>32</v>
      </c>
      <c r="G302">
        <v>0</v>
      </c>
      <c r="H302">
        <v>0</v>
      </c>
      <c r="I302">
        <v>347079</v>
      </c>
      <c r="J302" s="5">
        <v>7.7750000000000004</v>
      </c>
      <c r="L302" t="s">
        <v>17</v>
      </c>
      <c r="M302" s="3" t="str">
        <f t="shared" si="12"/>
        <v>Youth</v>
      </c>
      <c r="N302" t="str">
        <f t="shared" si="13"/>
        <v>NO</v>
      </c>
      <c r="O302" t="str">
        <f t="shared" si="14"/>
        <v>NO CHILD</v>
      </c>
    </row>
    <row r="303" spans="1:15">
      <c r="A303">
        <v>1193</v>
      </c>
      <c r="B303">
        <v>0</v>
      </c>
      <c r="C303">
        <v>2</v>
      </c>
      <c r="D303" t="s">
        <v>446</v>
      </c>
      <c r="E303" t="s">
        <v>622</v>
      </c>
      <c r="G303">
        <v>0</v>
      </c>
      <c r="H303">
        <v>0</v>
      </c>
      <c r="I303">
        <v>237735</v>
      </c>
      <c r="J303" s="5">
        <v>15.0458</v>
      </c>
      <c r="K303" t="s">
        <v>447</v>
      </c>
      <c r="L303" t="s">
        <v>25</v>
      </c>
      <c r="M303" s="3" t="str">
        <f t="shared" si="12"/>
        <v>No Age</v>
      </c>
      <c r="N303" t="str">
        <f t="shared" si="13"/>
        <v>NO</v>
      </c>
      <c r="O303" t="str">
        <f t="shared" si="14"/>
        <v>NO CHILD</v>
      </c>
    </row>
    <row r="304" spans="1:15">
      <c r="A304">
        <v>1194</v>
      </c>
      <c r="B304">
        <v>0</v>
      </c>
      <c r="C304">
        <v>2</v>
      </c>
      <c r="D304" t="s">
        <v>448</v>
      </c>
      <c r="E304" t="s">
        <v>622</v>
      </c>
      <c r="F304">
        <v>43</v>
      </c>
      <c r="G304">
        <v>0</v>
      </c>
      <c r="H304">
        <v>1</v>
      </c>
      <c r="I304" t="s">
        <v>287</v>
      </c>
      <c r="J304" s="5">
        <v>21</v>
      </c>
      <c r="L304" t="s">
        <v>17</v>
      </c>
      <c r="M304" s="3" t="str">
        <f t="shared" si="12"/>
        <v>Adult</v>
      </c>
      <c r="N304" t="str">
        <f t="shared" si="13"/>
        <v>NO</v>
      </c>
      <c r="O304" t="str">
        <f t="shared" si="14"/>
        <v>YES</v>
      </c>
    </row>
    <row r="305" spans="1:15">
      <c r="A305">
        <v>1195</v>
      </c>
      <c r="B305">
        <v>0</v>
      </c>
      <c r="C305">
        <v>3</v>
      </c>
      <c r="D305" t="s">
        <v>449</v>
      </c>
      <c r="E305" t="s">
        <v>622</v>
      </c>
      <c r="F305">
        <v>24</v>
      </c>
      <c r="G305">
        <v>0</v>
      </c>
      <c r="H305">
        <v>0</v>
      </c>
      <c r="I305">
        <v>315092</v>
      </c>
      <c r="J305" s="5">
        <v>8.6624999999999996</v>
      </c>
      <c r="L305" t="s">
        <v>17</v>
      </c>
      <c r="M305" s="3" t="str">
        <f t="shared" si="12"/>
        <v>Youth</v>
      </c>
      <c r="N305" t="str">
        <f t="shared" si="13"/>
        <v>NO</v>
      </c>
      <c r="O305" t="str">
        <f t="shared" si="14"/>
        <v>NO CHILD</v>
      </c>
    </row>
    <row r="306" spans="1:15">
      <c r="A306">
        <v>1196</v>
      </c>
      <c r="B306">
        <v>1</v>
      </c>
      <c r="C306">
        <v>3</v>
      </c>
      <c r="D306" t="s">
        <v>450</v>
      </c>
      <c r="E306" t="s">
        <v>623</v>
      </c>
      <c r="G306">
        <v>0</v>
      </c>
      <c r="H306">
        <v>0</v>
      </c>
      <c r="I306">
        <v>383123</v>
      </c>
      <c r="J306" s="5">
        <v>7.75</v>
      </c>
      <c r="L306" t="s">
        <v>14</v>
      </c>
      <c r="M306" s="3" t="str">
        <f t="shared" si="12"/>
        <v>No Age</v>
      </c>
      <c r="N306" t="str">
        <f t="shared" si="13"/>
        <v>NO</v>
      </c>
      <c r="O306" t="str">
        <f t="shared" si="14"/>
        <v>NO CHILD</v>
      </c>
    </row>
    <row r="307" spans="1:15">
      <c r="A307">
        <v>1197</v>
      </c>
      <c r="B307">
        <v>1</v>
      </c>
      <c r="C307">
        <v>1</v>
      </c>
      <c r="D307" t="s">
        <v>451</v>
      </c>
      <c r="E307" t="s">
        <v>623</v>
      </c>
      <c r="F307">
        <v>64</v>
      </c>
      <c r="G307">
        <v>1</v>
      </c>
      <c r="H307">
        <v>1</v>
      </c>
      <c r="I307">
        <v>112901</v>
      </c>
      <c r="J307" s="5">
        <v>26.55</v>
      </c>
      <c r="K307" t="s">
        <v>452</v>
      </c>
      <c r="L307" t="s">
        <v>17</v>
      </c>
      <c r="M307" s="3" t="str">
        <f t="shared" si="12"/>
        <v>Elder</v>
      </c>
      <c r="N307" t="str">
        <f t="shared" si="13"/>
        <v>YES</v>
      </c>
      <c r="O307" t="str">
        <f t="shared" si="14"/>
        <v>YES</v>
      </c>
    </row>
    <row r="308" spans="1:15">
      <c r="A308">
        <v>1198</v>
      </c>
      <c r="B308">
        <v>0</v>
      </c>
      <c r="C308">
        <v>1</v>
      </c>
      <c r="D308" t="s">
        <v>453</v>
      </c>
      <c r="E308" t="s">
        <v>622</v>
      </c>
      <c r="F308">
        <v>30</v>
      </c>
      <c r="G308">
        <v>1</v>
      </c>
      <c r="H308">
        <v>2</v>
      </c>
      <c r="I308">
        <v>113781</v>
      </c>
      <c r="J308" s="5">
        <v>151.55000000000001</v>
      </c>
      <c r="K308" t="s">
        <v>454</v>
      </c>
      <c r="L308" t="s">
        <v>17</v>
      </c>
      <c r="M308" s="3" t="str">
        <f t="shared" si="12"/>
        <v>Youth</v>
      </c>
      <c r="N308" t="str">
        <f t="shared" si="13"/>
        <v>YES</v>
      </c>
      <c r="O308" t="str">
        <f t="shared" si="14"/>
        <v>YES</v>
      </c>
    </row>
    <row r="309" spans="1:15">
      <c r="A309">
        <v>1199</v>
      </c>
      <c r="B309">
        <v>0</v>
      </c>
      <c r="C309">
        <v>3</v>
      </c>
      <c r="D309" t="s">
        <v>455</v>
      </c>
      <c r="E309" t="s">
        <v>622</v>
      </c>
      <c r="F309">
        <v>0.83</v>
      </c>
      <c r="G309">
        <v>0</v>
      </c>
      <c r="H309">
        <v>1</v>
      </c>
      <c r="I309">
        <v>392091</v>
      </c>
      <c r="J309" s="5">
        <v>9.35</v>
      </c>
      <c r="L309" t="s">
        <v>17</v>
      </c>
      <c r="M309" s="3" t="str">
        <f t="shared" si="12"/>
        <v>Teenagers</v>
      </c>
      <c r="N309" t="str">
        <f t="shared" si="13"/>
        <v>NO</v>
      </c>
      <c r="O309" t="str">
        <f t="shared" si="14"/>
        <v>YES</v>
      </c>
    </row>
    <row r="310" spans="1:15">
      <c r="A310">
        <v>1200</v>
      </c>
      <c r="B310">
        <v>0</v>
      </c>
      <c r="C310">
        <v>1</v>
      </c>
      <c r="D310" t="s">
        <v>456</v>
      </c>
      <c r="E310" t="s">
        <v>622</v>
      </c>
      <c r="F310">
        <v>55</v>
      </c>
      <c r="G310">
        <v>1</v>
      </c>
      <c r="H310">
        <v>1</v>
      </c>
      <c r="I310">
        <v>12749</v>
      </c>
      <c r="J310" s="5">
        <v>93.5</v>
      </c>
      <c r="K310" t="s">
        <v>457</v>
      </c>
      <c r="L310" t="s">
        <v>17</v>
      </c>
      <c r="M310" s="3" t="str">
        <f t="shared" si="12"/>
        <v>Adult</v>
      </c>
      <c r="N310" t="str">
        <f t="shared" si="13"/>
        <v>YES</v>
      </c>
      <c r="O310" t="str">
        <f t="shared" si="14"/>
        <v>YES</v>
      </c>
    </row>
    <row r="311" spans="1:15">
      <c r="A311">
        <v>1201</v>
      </c>
      <c r="B311">
        <v>1</v>
      </c>
      <c r="C311">
        <v>3</v>
      </c>
      <c r="D311" t="s">
        <v>458</v>
      </c>
      <c r="E311" t="s">
        <v>623</v>
      </c>
      <c r="F311">
        <v>45</v>
      </c>
      <c r="G311">
        <v>1</v>
      </c>
      <c r="H311">
        <v>0</v>
      </c>
      <c r="I311">
        <v>350026</v>
      </c>
      <c r="J311" s="5">
        <v>14.1083</v>
      </c>
      <c r="L311" t="s">
        <v>17</v>
      </c>
      <c r="M311" s="3" t="str">
        <f t="shared" si="12"/>
        <v>Adult</v>
      </c>
      <c r="N311" t="str">
        <f t="shared" si="13"/>
        <v>YES</v>
      </c>
      <c r="O311" t="str">
        <f t="shared" si="14"/>
        <v>NO CHILD</v>
      </c>
    </row>
    <row r="312" spans="1:15">
      <c r="A312">
        <v>1202</v>
      </c>
      <c r="B312">
        <v>0</v>
      </c>
      <c r="C312">
        <v>3</v>
      </c>
      <c r="D312" t="s">
        <v>459</v>
      </c>
      <c r="E312" t="s">
        <v>622</v>
      </c>
      <c r="F312">
        <v>18</v>
      </c>
      <c r="G312">
        <v>0</v>
      </c>
      <c r="H312">
        <v>0</v>
      </c>
      <c r="I312">
        <v>315091</v>
      </c>
      <c r="J312" s="5">
        <v>8.6624999999999996</v>
      </c>
      <c r="L312" t="s">
        <v>17</v>
      </c>
      <c r="M312" s="3" t="str">
        <f t="shared" si="12"/>
        <v>Teenagers</v>
      </c>
      <c r="N312" t="str">
        <f t="shared" si="13"/>
        <v>NO</v>
      </c>
      <c r="O312" t="str">
        <f t="shared" si="14"/>
        <v>NO CHILD</v>
      </c>
    </row>
    <row r="313" spans="1:15">
      <c r="A313">
        <v>1203</v>
      </c>
      <c r="B313">
        <v>0</v>
      </c>
      <c r="C313">
        <v>3</v>
      </c>
      <c r="D313" t="s">
        <v>460</v>
      </c>
      <c r="E313" t="s">
        <v>622</v>
      </c>
      <c r="F313">
        <v>22</v>
      </c>
      <c r="G313">
        <v>0</v>
      </c>
      <c r="H313">
        <v>0</v>
      </c>
      <c r="I313">
        <v>2658</v>
      </c>
      <c r="J313" s="5">
        <v>7.2249999999999996</v>
      </c>
      <c r="L313" t="s">
        <v>25</v>
      </c>
      <c r="M313" s="3" t="str">
        <f t="shared" si="12"/>
        <v>Youth</v>
      </c>
      <c r="N313" t="str">
        <f t="shared" si="13"/>
        <v>NO</v>
      </c>
      <c r="O313" t="str">
        <f t="shared" si="14"/>
        <v>NO CHILD</v>
      </c>
    </row>
    <row r="314" spans="1:15">
      <c r="A314">
        <v>1204</v>
      </c>
      <c r="B314">
        <v>0</v>
      </c>
      <c r="C314">
        <v>3</v>
      </c>
      <c r="D314" t="s">
        <v>461</v>
      </c>
      <c r="E314" t="s">
        <v>622</v>
      </c>
      <c r="G314">
        <v>0</v>
      </c>
      <c r="H314">
        <v>0</v>
      </c>
      <c r="I314" t="s">
        <v>462</v>
      </c>
      <c r="J314" s="5">
        <v>7.5750000000000002</v>
      </c>
      <c r="L314" t="s">
        <v>17</v>
      </c>
      <c r="M314" s="3" t="str">
        <f t="shared" si="12"/>
        <v>No Age</v>
      </c>
      <c r="N314" t="str">
        <f t="shared" si="13"/>
        <v>NO</v>
      </c>
      <c r="O314" t="str">
        <f t="shared" si="14"/>
        <v>NO CHILD</v>
      </c>
    </row>
    <row r="315" spans="1:15">
      <c r="A315">
        <v>1205</v>
      </c>
      <c r="B315">
        <v>1</v>
      </c>
      <c r="C315">
        <v>3</v>
      </c>
      <c r="D315" t="s">
        <v>463</v>
      </c>
      <c r="E315" t="s">
        <v>623</v>
      </c>
      <c r="F315">
        <v>37</v>
      </c>
      <c r="G315">
        <v>0</v>
      </c>
      <c r="H315">
        <v>0</v>
      </c>
      <c r="I315">
        <v>368364</v>
      </c>
      <c r="J315" s="5">
        <v>7.75</v>
      </c>
      <c r="L315" t="s">
        <v>14</v>
      </c>
      <c r="M315" s="3" t="str">
        <f t="shared" si="12"/>
        <v>Youth</v>
      </c>
      <c r="N315" t="str">
        <f t="shared" si="13"/>
        <v>NO</v>
      </c>
      <c r="O315" t="str">
        <f t="shared" si="14"/>
        <v>NO CHILD</v>
      </c>
    </row>
    <row r="316" spans="1:15">
      <c r="A316">
        <v>1206</v>
      </c>
      <c r="B316">
        <v>1</v>
      </c>
      <c r="C316">
        <v>1</v>
      </c>
      <c r="D316" t="s">
        <v>464</v>
      </c>
      <c r="E316" t="s">
        <v>623</v>
      </c>
      <c r="F316">
        <v>55</v>
      </c>
      <c r="G316">
        <v>0</v>
      </c>
      <c r="H316">
        <v>0</v>
      </c>
      <c r="I316" t="s">
        <v>465</v>
      </c>
      <c r="J316" s="5">
        <v>135.63329999999999</v>
      </c>
      <c r="K316" t="s">
        <v>466</v>
      </c>
      <c r="L316" t="s">
        <v>25</v>
      </c>
      <c r="M316" s="3" t="str">
        <f t="shared" si="12"/>
        <v>Adult</v>
      </c>
      <c r="N316" t="str">
        <f t="shared" si="13"/>
        <v>NO</v>
      </c>
      <c r="O316" t="str">
        <f t="shared" si="14"/>
        <v>NO CHILD</v>
      </c>
    </row>
    <row r="317" spans="1:15">
      <c r="A317">
        <v>1207</v>
      </c>
      <c r="B317">
        <v>1</v>
      </c>
      <c r="C317">
        <v>3</v>
      </c>
      <c r="D317" t="s">
        <v>467</v>
      </c>
      <c r="E317" t="s">
        <v>623</v>
      </c>
      <c r="F317">
        <v>17</v>
      </c>
      <c r="G317">
        <v>0</v>
      </c>
      <c r="H317">
        <v>0</v>
      </c>
      <c r="I317" t="s">
        <v>468</v>
      </c>
      <c r="J317" s="5">
        <v>7.7332999999999998</v>
      </c>
      <c r="L317" t="s">
        <v>14</v>
      </c>
      <c r="M317" s="3" t="str">
        <f t="shared" si="12"/>
        <v>Teenagers</v>
      </c>
      <c r="N317" t="str">
        <f t="shared" si="13"/>
        <v>NO</v>
      </c>
      <c r="O317" t="str">
        <f t="shared" si="14"/>
        <v>NO CHILD</v>
      </c>
    </row>
    <row r="318" spans="1:15">
      <c r="A318">
        <v>1208</v>
      </c>
      <c r="B318">
        <v>0</v>
      </c>
      <c r="C318">
        <v>1</v>
      </c>
      <c r="D318" t="s">
        <v>469</v>
      </c>
      <c r="E318" t="s">
        <v>622</v>
      </c>
      <c r="F318">
        <v>57</v>
      </c>
      <c r="G318">
        <v>1</v>
      </c>
      <c r="H318">
        <v>0</v>
      </c>
      <c r="I318" t="s">
        <v>470</v>
      </c>
      <c r="J318" s="5">
        <v>146.52080000000001</v>
      </c>
      <c r="K318" t="s">
        <v>471</v>
      </c>
      <c r="L318" t="s">
        <v>25</v>
      </c>
      <c r="M318" s="3" t="str">
        <f t="shared" si="12"/>
        <v>Adult</v>
      </c>
      <c r="N318" t="str">
        <f t="shared" si="13"/>
        <v>YES</v>
      </c>
      <c r="O318" t="str">
        <f t="shared" si="14"/>
        <v>NO CHILD</v>
      </c>
    </row>
    <row r="319" spans="1:15">
      <c r="A319">
        <v>1209</v>
      </c>
      <c r="B319">
        <v>0</v>
      </c>
      <c r="C319">
        <v>2</v>
      </c>
      <c r="D319" t="s">
        <v>472</v>
      </c>
      <c r="E319" t="s">
        <v>622</v>
      </c>
      <c r="F319">
        <v>19</v>
      </c>
      <c r="G319">
        <v>0</v>
      </c>
      <c r="H319">
        <v>0</v>
      </c>
      <c r="I319">
        <v>28004</v>
      </c>
      <c r="J319" s="5">
        <v>10.5</v>
      </c>
      <c r="L319" t="s">
        <v>17</v>
      </c>
      <c r="M319" s="3" t="str">
        <f t="shared" si="12"/>
        <v>Teenagers</v>
      </c>
      <c r="N319" t="str">
        <f t="shared" si="13"/>
        <v>NO</v>
      </c>
      <c r="O319" t="str">
        <f t="shared" si="14"/>
        <v>NO CHILD</v>
      </c>
    </row>
    <row r="320" spans="1:15">
      <c r="A320">
        <v>1210</v>
      </c>
      <c r="B320">
        <v>0</v>
      </c>
      <c r="C320">
        <v>3</v>
      </c>
      <c r="D320" t="s">
        <v>473</v>
      </c>
      <c r="E320" t="s">
        <v>622</v>
      </c>
      <c r="F320">
        <v>27</v>
      </c>
      <c r="G320">
        <v>0</v>
      </c>
      <c r="H320">
        <v>0</v>
      </c>
      <c r="I320">
        <v>350408</v>
      </c>
      <c r="J320" s="5">
        <v>7.8541999999999996</v>
      </c>
      <c r="L320" t="s">
        <v>17</v>
      </c>
      <c r="M320" s="3" t="str">
        <f t="shared" si="12"/>
        <v>Youth</v>
      </c>
      <c r="N320" t="str">
        <f t="shared" si="13"/>
        <v>NO</v>
      </c>
      <c r="O320" t="str">
        <f t="shared" si="14"/>
        <v>NO CHILD</v>
      </c>
    </row>
    <row r="321" spans="1:15">
      <c r="A321">
        <v>1211</v>
      </c>
      <c r="B321">
        <v>0</v>
      </c>
      <c r="C321">
        <v>2</v>
      </c>
      <c r="D321" t="s">
        <v>474</v>
      </c>
      <c r="E321" t="s">
        <v>622</v>
      </c>
      <c r="F321">
        <v>22</v>
      </c>
      <c r="G321">
        <v>2</v>
      </c>
      <c r="H321">
        <v>0</v>
      </c>
      <c r="I321" t="s">
        <v>65</v>
      </c>
      <c r="J321" s="5">
        <v>31.5</v>
      </c>
      <c r="L321" t="s">
        <v>17</v>
      </c>
      <c r="M321" s="3" t="str">
        <f t="shared" si="12"/>
        <v>Youth</v>
      </c>
      <c r="N321" t="str">
        <f t="shared" si="13"/>
        <v>YES</v>
      </c>
      <c r="O321" t="str">
        <f t="shared" si="14"/>
        <v>NO CHILD</v>
      </c>
    </row>
    <row r="322" spans="1:15">
      <c r="A322">
        <v>1212</v>
      </c>
      <c r="B322">
        <v>0</v>
      </c>
      <c r="C322">
        <v>3</v>
      </c>
      <c r="D322" t="s">
        <v>475</v>
      </c>
      <c r="E322" t="s">
        <v>622</v>
      </c>
      <c r="F322">
        <v>26</v>
      </c>
      <c r="G322">
        <v>0</v>
      </c>
      <c r="H322">
        <v>0</v>
      </c>
      <c r="I322">
        <v>347075</v>
      </c>
      <c r="J322" s="5">
        <v>7.7750000000000004</v>
      </c>
      <c r="L322" t="s">
        <v>17</v>
      </c>
      <c r="M322" s="3" t="str">
        <f t="shared" ref="M322:M385" si="15">IF(ISBLANK(F322), "No Age", IF(F322&lt;=19, "Teenagers", IF(F322&lt;=39, "Youth", IF(F322&lt;=59, "Adult", IF(F322&gt;=60, "Elder", "")))))</f>
        <v>Youth</v>
      </c>
      <c r="N322" t="str">
        <f t="shared" ref="N322:N385" si="16">IF(G322&lt;=0,"NO",IF(G322&gt;=1,"YES"))</f>
        <v>NO</v>
      </c>
      <c r="O322" t="str">
        <f t="shared" ref="O322:O385" si="17">IF(H322&lt;=0,"NO CHILD",IF(H322&gt;=1,"YES"))</f>
        <v>NO CHILD</v>
      </c>
    </row>
    <row r="323" spans="1:15">
      <c r="A323">
        <v>1213</v>
      </c>
      <c r="B323">
        <v>0</v>
      </c>
      <c r="C323">
        <v>3</v>
      </c>
      <c r="D323" t="s">
        <v>476</v>
      </c>
      <c r="E323" t="s">
        <v>622</v>
      </c>
      <c r="F323">
        <v>25</v>
      </c>
      <c r="G323">
        <v>0</v>
      </c>
      <c r="H323">
        <v>0</v>
      </c>
      <c r="I323">
        <v>2654</v>
      </c>
      <c r="J323" s="5">
        <v>7.2291999999999996</v>
      </c>
      <c r="K323" t="s">
        <v>477</v>
      </c>
      <c r="L323" t="s">
        <v>25</v>
      </c>
      <c r="M323" s="3" t="str">
        <f t="shared" si="15"/>
        <v>Youth</v>
      </c>
      <c r="N323" t="str">
        <f t="shared" si="16"/>
        <v>NO</v>
      </c>
      <c r="O323" t="str">
        <f t="shared" si="17"/>
        <v>NO CHILD</v>
      </c>
    </row>
    <row r="324" spans="1:15">
      <c r="A324">
        <v>1214</v>
      </c>
      <c r="B324">
        <v>0</v>
      </c>
      <c r="C324">
        <v>2</v>
      </c>
      <c r="D324" t="s">
        <v>478</v>
      </c>
      <c r="E324" t="s">
        <v>622</v>
      </c>
      <c r="F324">
        <v>26</v>
      </c>
      <c r="G324">
        <v>0</v>
      </c>
      <c r="H324">
        <v>0</v>
      </c>
      <c r="I324">
        <v>244368</v>
      </c>
      <c r="J324" s="5">
        <v>13</v>
      </c>
      <c r="K324" t="s">
        <v>479</v>
      </c>
      <c r="L324" t="s">
        <v>17</v>
      </c>
      <c r="M324" s="3" t="str">
        <f t="shared" si="15"/>
        <v>Youth</v>
      </c>
      <c r="N324" t="str">
        <f t="shared" si="16"/>
        <v>NO</v>
      </c>
      <c r="O324" t="str">
        <f t="shared" si="17"/>
        <v>NO CHILD</v>
      </c>
    </row>
    <row r="325" spans="1:15">
      <c r="A325">
        <v>1215</v>
      </c>
      <c r="B325">
        <v>0</v>
      </c>
      <c r="C325">
        <v>1</v>
      </c>
      <c r="D325" t="s">
        <v>480</v>
      </c>
      <c r="E325" t="s">
        <v>622</v>
      </c>
      <c r="F325">
        <v>33</v>
      </c>
      <c r="G325">
        <v>0</v>
      </c>
      <c r="H325">
        <v>0</v>
      </c>
      <c r="I325">
        <v>113790</v>
      </c>
      <c r="J325" s="5">
        <v>26.55</v>
      </c>
      <c r="L325" t="s">
        <v>17</v>
      </c>
      <c r="M325" s="3" t="str">
        <f t="shared" si="15"/>
        <v>Youth</v>
      </c>
      <c r="N325" t="str">
        <f t="shared" si="16"/>
        <v>NO</v>
      </c>
      <c r="O325" t="str">
        <f t="shared" si="17"/>
        <v>NO CHILD</v>
      </c>
    </row>
    <row r="326" spans="1:15">
      <c r="A326">
        <v>1216</v>
      </c>
      <c r="B326">
        <v>1</v>
      </c>
      <c r="C326">
        <v>1</v>
      </c>
      <c r="D326" t="s">
        <v>481</v>
      </c>
      <c r="E326" t="s">
        <v>623</v>
      </c>
      <c r="F326">
        <v>39</v>
      </c>
      <c r="G326">
        <v>0</v>
      </c>
      <c r="H326">
        <v>0</v>
      </c>
      <c r="I326">
        <v>24160</v>
      </c>
      <c r="J326" s="5">
        <v>211.33750000000001</v>
      </c>
      <c r="L326" t="s">
        <v>17</v>
      </c>
      <c r="M326" s="3" t="str">
        <f t="shared" si="15"/>
        <v>Youth</v>
      </c>
      <c r="N326" t="str">
        <f t="shared" si="16"/>
        <v>NO</v>
      </c>
      <c r="O326" t="str">
        <f t="shared" si="17"/>
        <v>NO CHILD</v>
      </c>
    </row>
    <row r="327" spans="1:15">
      <c r="A327">
        <v>1217</v>
      </c>
      <c r="B327">
        <v>0</v>
      </c>
      <c r="C327">
        <v>3</v>
      </c>
      <c r="D327" t="s">
        <v>482</v>
      </c>
      <c r="E327" t="s">
        <v>622</v>
      </c>
      <c r="F327">
        <v>23</v>
      </c>
      <c r="G327">
        <v>0</v>
      </c>
      <c r="H327">
        <v>0</v>
      </c>
      <c r="I327" t="s">
        <v>483</v>
      </c>
      <c r="J327" s="5">
        <v>7.05</v>
      </c>
      <c r="L327" t="s">
        <v>17</v>
      </c>
      <c r="M327" s="3" t="str">
        <f t="shared" si="15"/>
        <v>Youth</v>
      </c>
      <c r="N327" t="str">
        <f t="shared" si="16"/>
        <v>NO</v>
      </c>
      <c r="O327" t="str">
        <f t="shared" si="17"/>
        <v>NO CHILD</v>
      </c>
    </row>
    <row r="328" spans="1:15">
      <c r="A328">
        <v>1218</v>
      </c>
      <c r="B328">
        <v>1</v>
      </c>
      <c r="C328">
        <v>2</v>
      </c>
      <c r="D328" t="s">
        <v>484</v>
      </c>
      <c r="E328" t="s">
        <v>623</v>
      </c>
      <c r="F328">
        <v>12</v>
      </c>
      <c r="G328">
        <v>2</v>
      </c>
      <c r="H328">
        <v>1</v>
      </c>
      <c r="I328">
        <v>230136</v>
      </c>
      <c r="J328" s="5">
        <v>39</v>
      </c>
      <c r="K328" t="s">
        <v>272</v>
      </c>
      <c r="L328" t="s">
        <v>17</v>
      </c>
      <c r="M328" s="3" t="str">
        <f t="shared" si="15"/>
        <v>Teenagers</v>
      </c>
      <c r="N328" t="str">
        <f t="shared" si="16"/>
        <v>YES</v>
      </c>
      <c r="O328" t="str">
        <f t="shared" si="17"/>
        <v>YES</v>
      </c>
    </row>
    <row r="329" spans="1:15">
      <c r="A329">
        <v>1219</v>
      </c>
      <c r="B329">
        <v>0</v>
      </c>
      <c r="C329">
        <v>1</v>
      </c>
      <c r="D329" t="s">
        <v>485</v>
      </c>
      <c r="E329" t="s">
        <v>622</v>
      </c>
      <c r="F329">
        <v>46</v>
      </c>
      <c r="G329">
        <v>0</v>
      </c>
      <c r="H329">
        <v>0</v>
      </c>
      <c r="I329" t="s">
        <v>486</v>
      </c>
      <c r="J329" s="5">
        <v>79.2</v>
      </c>
      <c r="L329" t="s">
        <v>25</v>
      </c>
      <c r="M329" s="3" t="str">
        <f t="shared" si="15"/>
        <v>Adult</v>
      </c>
      <c r="N329" t="str">
        <f t="shared" si="16"/>
        <v>NO</v>
      </c>
      <c r="O329" t="str">
        <f t="shared" si="17"/>
        <v>NO CHILD</v>
      </c>
    </row>
    <row r="330" spans="1:15">
      <c r="A330">
        <v>1220</v>
      </c>
      <c r="B330">
        <v>0</v>
      </c>
      <c r="C330">
        <v>2</v>
      </c>
      <c r="D330" t="s">
        <v>487</v>
      </c>
      <c r="E330" t="s">
        <v>622</v>
      </c>
      <c r="F330">
        <v>29</v>
      </c>
      <c r="G330">
        <v>1</v>
      </c>
      <c r="H330">
        <v>0</v>
      </c>
      <c r="I330">
        <v>2003</v>
      </c>
      <c r="J330" s="5">
        <v>26</v>
      </c>
      <c r="L330" t="s">
        <v>17</v>
      </c>
      <c r="M330" s="3" t="str">
        <f t="shared" si="15"/>
        <v>Youth</v>
      </c>
      <c r="N330" t="str">
        <f t="shared" si="16"/>
        <v>YES</v>
      </c>
      <c r="O330" t="str">
        <f t="shared" si="17"/>
        <v>NO CHILD</v>
      </c>
    </row>
    <row r="331" spans="1:15">
      <c r="A331">
        <v>1221</v>
      </c>
      <c r="B331">
        <v>0</v>
      </c>
      <c r="C331">
        <v>2</v>
      </c>
      <c r="D331" t="s">
        <v>488</v>
      </c>
      <c r="E331" t="s">
        <v>622</v>
      </c>
      <c r="F331">
        <v>21</v>
      </c>
      <c r="G331">
        <v>0</v>
      </c>
      <c r="H331">
        <v>0</v>
      </c>
      <c r="I331">
        <v>236854</v>
      </c>
      <c r="J331" s="5">
        <v>13</v>
      </c>
      <c r="L331" t="s">
        <v>17</v>
      </c>
      <c r="M331" s="3" t="str">
        <f t="shared" si="15"/>
        <v>Youth</v>
      </c>
      <c r="N331" t="str">
        <f t="shared" si="16"/>
        <v>NO</v>
      </c>
      <c r="O331" t="str">
        <f t="shared" si="17"/>
        <v>NO CHILD</v>
      </c>
    </row>
    <row r="332" spans="1:15">
      <c r="A332">
        <v>1222</v>
      </c>
      <c r="B332">
        <v>1</v>
      </c>
      <c r="C332">
        <v>2</v>
      </c>
      <c r="D332" t="s">
        <v>489</v>
      </c>
      <c r="E332" t="s">
        <v>623</v>
      </c>
      <c r="F332">
        <v>48</v>
      </c>
      <c r="G332">
        <v>0</v>
      </c>
      <c r="H332">
        <v>2</v>
      </c>
      <c r="I332" t="s">
        <v>269</v>
      </c>
      <c r="J332" s="5">
        <v>36.75</v>
      </c>
      <c r="L332" t="s">
        <v>17</v>
      </c>
      <c r="M332" s="3" t="str">
        <f t="shared" si="15"/>
        <v>Adult</v>
      </c>
      <c r="N332" t="str">
        <f t="shared" si="16"/>
        <v>NO</v>
      </c>
      <c r="O332" t="str">
        <f t="shared" si="17"/>
        <v>YES</v>
      </c>
    </row>
    <row r="333" spans="1:15">
      <c r="A333">
        <v>1223</v>
      </c>
      <c r="B333">
        <v>0</v>
      </c>
      <c r="C333">
        <v>1</v>
      </c>
      <c r="D333" t="s">
        <v>490</v>
      </c>
      <c r="E333" t="s">
        <v>622</v>
      </c>
      <c r="F333">
        <v>39</v>
      </c>
      <c r="G333">
        <v>0</v>
      </c>
      <c r="H333">
        <v>0</v>
      </c>
      <c r="I333" t="s">
        <v>491</v>
      </c>
      <c r="J333" s="5">
        <v>29.7</v>
      </c>
      <c r="K333" t="s">
        <v>492</v>
      </c>
      <c r="L333" t="s">
        <v>25</v>
      </c>
      <c r="M333" s="3" t="str">
        <f t="shared" si="15"/>
        <v>Youth</v>
      </c>
      <c r="N333" t="str">
        <f t="shared" si="16"/>
        <v>NO</v>
      </c>
      <c r="O333" t="str">
        <f t="shared" si="17"/>
        <v>NO CHILD</v>
      </c>
    </row>
    <row r="334" spans="1:15">
      <c r="A334">
        <v>1224</v>
      </c>
      <c r="B334">
        <v>0</v>
      </c>
      <c r="C334">
        <v>3</v>
      </c>
      <c r="D334" t="s">
        <v>493</v>
      </c>
      <c r="E334" t="s">
        <v>622</v>
      </c>
      <c r="G334">
        <v>0</v>
      </c>
      <c r="H334">
        <v>0</v>
      </c>
      <c r="I334">
        <v>2684</v>
      </c>
      <c r="J334" s="5">
        <v>7.2249999999999996</v>
      </c>
      <c r="L334" t="s">
        <v>25</v>
      </c>
      <c r="M334" s="3" t="str">
        <f t="shared" si="15"/>
        <v>No Age</v>
      </c>
      <c r="N334" t="str">
        <f t="shared" si="16"/>
        <v>NO</v>
      </c>
      <c r="O334" t="str">
        <f t="shared" si="17"/>
        <v>NO CHILD</v>
      </c>
    </row>
    <row r="335" spans="1:15">
      <c r="A335">
        <v>1225</v>
      </c>
      <c r="B335">
        <v>1</v>
      </c>
      <c r="C335">
        <v>3</v>
      </c>
      <c r="D335" t="s">
        <v>494</v>
      </c>
      <c r="E335" t="s">
        <v>623</v>
      </c>
      <c r="F335">
        <v>19</v>
      </c>
      <c r="G335">
        <v>1</v>
      </c>
      <c r="H335">
        <v>1</v>
      </c>
      <c r="I335">
        <v>2653</v>
      </c>
      <c r="J335" s="5">
        <v>15.7417</v>
      </c>
      <c r="L335" t="s">
        <v>25</v>
      </c>
      <c r="M335" s="3" t="str">
        <f t="shared" si="15"/>
        <v>Teenagers</v>
      </c>
      <c r="N335" t="str">
        <f t="shared" si="16"/>
        <v>YES</v>
      </c>
      <c r="O335" t="str">
        <f t="shared" si="17"/>
        <v>YES</v>
      </c>
    </row>
    <row r="336" spans="1:15">
      <c r="A336">
        <v>1226</v>
      </c>
      <c r="B336">
        <v>0</v>
      </c>
      <c r="C336">
        <v>3</v>
      </c>
      <c r="D336" t="s">
        <v>495</v>
      </c>
      <c r="E336" t="s">
        <v>622</v>
      </c>
      <c r="F336">
        <v>27</v>
      </c>
      <c r="G336">
        <v>0</v>
      </c>
      <c r="H336">
        <v>0</v>
      </c>
      <c r="I336">
        <v>349229</v>
      </c>
      <c r="J336" s="5">
        <v>7.8958000000000004</v>
      </c>
      <c r="L336" t="s">
        <v>17</v>
      </c>
      <c r="M336" s="3" t="str">
        <f t="shared" si="15"/>
        <v>Youth</v>
      </c>
      <c r="N336" t="str">
        <f t="shared" si="16"/>
        <v>NO</v>
      </c>
      <c r="O336" t="str">
        <f t="shared" si="17"/>
        <v>NO CHILD</v>
      </c>
    </row>
    <row r="337" spans="1:15">
      <c r="A337">
        <v>1227</v>
      </c>
      <c r="B337">
        <v>0</v>
      </c>
      <c r="C337">
        <v>1</v>
      </c>
      <c r="D337" t="s">
        <v>496</v>
      </c>
      <c r="E337" t="s">
        <v>622</v>
      </c>
      <c r="F337">
        <v>30</v>
      </c>
      <c r="G337">
        <v>0</v>
      </c>
      <c r="H337">
        <v>0</v>
      </c>
      <c r="I337">
        <v>110469</v>
      </c>
      <c r="J337" s="5">
        <v>26</v>
      </c>
      <c r="K337" t="s">
        <v>497</v>
      </c>
      <c r="L337" t="s">
        <v>17</v>
      </c>
      <c r="M337" s="3" t="str">
        <f t="shared" si="15"/>
        <v>Youth</v>
      </c>
      <c r="N337" t="str">
        <f t="shared" si="16"/>
        <v>NO</v>
      </c>
      <c r="O337" t="str">
        <f t="shared" si="17"/>
        <v>NO CHILD</v>
      </c>
    </row>
    <row r="338" spans="1:15">
      <c r="A338">
        <v>1228</v>
      </c>
      <c r="B338">
        <v>0</v>
      </c>
      <c r="C338">
        <v>2</v>
      </c>
      <c r="D338" t="s">
        <v>498</v>
      </c>
      <c r="E338" t="s">
        <v>622</v>
      </c>
      <c r="F338">
        <v>32</v>
      </c>
      <c r="G338">
        <v>0</v>
      </c>
      <c r="H338">
        <v>0</v>
      </c>
      <c r="I338">
        <v>244360</v>
      </c>
      <c r="J338" s="5">
        <v>13</v>
      </c>
      <c r="L338" t="s">
        <v>17</v>
      </c>
      <c r="M338" s="3" t="str">
        <f t="shared" si="15"/>
        <v>Youth</v>
      </c>
      <c r="N338" t="str">
        <f t="shared" si="16"/>
        <v>NO</v>
      </c>
      <c r="O338" t="str">
        <f t="shared" si="17"/>
        <v>NO CHILD</v>
      </c>
    </row>
    <row r="339" spans="1:15">
      <c r="A339">
        <v>1229</v>
      </c>
      <c r="B339">
        <v>0</v>
      </c>
      <c r="C339">
        <v>3</v>
      </c>
      <c r="D339" t="s">
        <v>499</v>
      </c>
      <c r="E339" t="s">
        <v>622</v>
      </c>
      <c r="F339">
        <v>39</v>
      </c>
      <c r="G339">
        <v>0</v>
      </c>
      <c r="H339">
        <v>2</v>
      </c>
      <c r="I339">
        <v>2675</v>
      </c>
      <c r="J339" s="5">
        <v>7.2291999999999996</v>
      </c>
      <c r="L339" t="s">
        <v>25</v>
      </c>
      <c r="M339" s="3" t="str">
        <f t="shared" si="15"/>
        <v>Youth</v>
      </c>
      <c r="N339" t="str">
        <f t="shared" si="16"/>
        <v>NO</v>
      </c>
      <c r="O339" t="str">
        <f t="shared" si="17"/>
        <v>YES</v>
      </c>
    </row>
    <row r="340" spans="1:15">
      <c r="A340">
        <v>1230</v>
      </c>
      <c r="B340">
        <v>0</v>
      </c>
      <c r="C340">
        <v>2</v>
      </c>
      <c r="D340" t="s">
        <v>500</v>
      </c>
      <c r="E340" t="s">
        <v>622</v>
      </c>
      <c r="F340">
        <v>25</v>
      </c>
      <c r="G340">
        <v>0</v>
      </c>
      <c r="H340">
        <v>0</v>
      </c>
      <c r="I340" t="s">
        <v>65</v>
      </c>
      <c r="J340" s="5">
        <v>31.5</v>
      </c>
      <c r="L340" t="s">
        <v>17</v>
      </c>
      <c r="M340" s="3" t="str">
        <f t="shared" si="15"/>
        <v>Youth</v>
      </c>
      <c r="N340" t="str">
        <f t="shared" si="16"/>
        <v>NO</v>
      </c>
      <c r="O340" t="str">
        <f t="shared" si="17"/>
        <v>NO CHILD</v>
      </c>
    </row>
    <row r="341" spans="1:15">
      <c r="A341">
        <v>1231</v>
      </c>
      <c r="B341">
        <v>0</v>
      </c>
      <c r="C341">
        <v>3</v>
      </c>
      <c r="D341" t="s">
        <v>501</v>
      </c>
      <c r="E341" t="s">
        <v>622</v>
      </c>
      <c r="G341">
        <v>0</v>
      </c>
      <c r="H341">
        <v>0</v>
      </c>
      <c r="I341">
        <v>2622</v>
      </c>
      <c r="J341" s="5">
        <v>7.2291999999999996</v>
      </c>
      <c r="L341" t="s">
        <v>25</v>
      </c>
      <c r="M341" s="3" t="str">
        <f t="shared" si="15"/>
        <v>No Age</v>
      </c>
      <c r="N341" t="str">
        <f t="shared" si="16"/>
        <v>NO</v>
      </c>
      <c r="O341" t="str">
        <f t="shared" si="17"/>
        <v>NO CHILD</v>
      </c>
    </row>
    <row r="342" spans="1:15">
      <c r="A342">
        <v>1232</v>
      </c>
      <c r="B342">
        <v>0</v>
      </c>
      <c r="C342">
        <v>2</v>
      </c>
      <c r="D342" t="s">
        <v>502</v>
      </c>
      <c r="E342" t="s">
        <v>622</v>
      </c>
      <c r="F342">
        <v>18</v>
      </c>
      <c r="G342">
        <v>0</v>
      </c>
      <c r="H342">
        <v>0</v>
      </c>
      <c r="I342" t="s">
        <v>503</v>
      </c>
      <c r="J342" s="5">
        <v>10.5</v>
      </c>
      <c r="L342" t="s">
        <v>17</v>
      </c>
      <c r="M342" s="3" t="str">
        <f t="shared" si="15"/>
        <v>Teenagers</v>
      </c>
      <c r="N342" t="str">
        <f t="shared" si="16"/>
        <v>NO</v>
      </c>
      <c r="O342" t="str">
        <f t="shared" si="17"/>
        <v>NO CHILD</v>
      </c>
    </row>
    <row r="343" spans="1:15">
      <c r="A343">
        <v>1233</v>
      </c>
      <c r="B343">
        <v>0</v>
      </c>
      <c r="C343">
        <v>3</v>
      </c>
      <c r="D343" t="s">
        <v>504</v>
      </c>
      <c r="E343" t="s">
        <v>622</v>
      </c>
      <c r="F343">
        <v>32</v>
      </c>
      <c r="G343">
        <v>0</v>
      </c>
      <c r="H343">
        <v>0</v>
      </c>
      <c r="I343">
        <v>350403</v>
      </c>
      <c r="J343" s="5">
        <v>7.5792000000000002</v>
      </c>
      <c r="L343" t="s">
        <v>17</v>
      </c>
      <c r="M343" s="3" t="str">
        <f t="shared" si="15"/>
        <v>Youth</v>
      </c>
      <c r="N343" t="str">
        <f t="shared" si="16"/>
        <v>NO</v>
      </c>
      <c r="O343" t="str">
        <f t="shared" si="17"/>
        <v>NO CHILD</v>
      </c>
    </row>
    <row r="344" spans="1:15">
      <c r="A344">
        <v>1234</v>
      </c>
      <c r="B344">
        <v>0</v>
      </c>
      <c r="C344">
        <v>3</v>
      </c>
      <c r="D344" t="s">
        <v>505</v>
      </c>
      <c r="E344" t="s">
        <v>622</v>
      </c>
      <c r="G344">
        <v>1</v>
      </c>
      <c r="H344">
        <v>9</v>
      </c>
      <c r="I344" t="s">
        <v>291</v>
      </c>
      <c r="J344" s="5">
        <v>69.55</v>
      </c>
      <c r="L344" t="s">
        <v>17</v>
      </c>
      <c r="M344" s="3" t="str">
        <f t="shared" si="15"/>
        <v>No Age</v>
      </c>
      <c r="N344" t="str">
        <f t="shared" si="16"/>
        <v>YES</v>
      </c>
      <c r="O344" t="str">
        <f t="shared" si="17"/>
        <v>YES</v>
      </c>
    </row>
    <row r="345" spans="1:15">
      <c r="A345">
        <v>1235</v>
      </c>
      <c r="B345">
        <v>1</v>
      </c>
      <c r="C345">
        <v>1</v>
      </c>
      <c r="D345" t="s">
        <v>506</v>
      </c>
      <c r="E345" t="s">
        <v>623</v>
      </c>
      <c r="F345">
        <v>58</v>
      </c>
      <c r="G345">
        <v>0</v>
      </c>
      <c r="H345">
        <v>1</v>
      </c>
      <c r="I345" t="s">
        <v>507</v>
      </c>
      <c r="J345" s="5">
        <v>512.32920000000001</v>
      </c>
      <c r="K345" t="s">
        <v>508</v>
      </c>
      <c r="L345" t="s">
        <v>25</v>
      </c>
      <c r="M345" s="3" t="str">
        <f t="shared" si="15"/>
        <v>Adult</v>
      </c>
      <c r="N345" t="str">
        <f t="shared" si="16"/>
        <v>NO</v>
      </c>
      <c r="O345" t="str">
        <f t="shared" si="17"/>
        <v>YES</v>
      </c>
    </row>
    <row r="346" spans="1:15">
      <c r="A346">
        <v>1236</v>
      </c>
      <c r="B346">
        <v>0</v>
      </c>
      <c r="C346">
        <v>3</v>
      </c>
      <c r="D346" t="s">
        <v>509</v>
      </c>
      <c r="E346" t="s">
        <v>622</v>
      </c>
      <c r="G346">
        <v>1</v>
      </c>
      <c r="H346">
        <v>1</v>
      </c>
      <c r="I346" t="s">
        <v>296</v>
      </c>
      <c r="J346" s="5">
        <v>14.5</v>
      </c>
      <c r="L346" t="s">
        <v>17</v>
      </c>
      <c r="M346" s="3" t="str">
        <f t="shared" si="15"/>
        <v>No Age</v>
      </c>
      <c r="N346" t="str">
        <f t="shared" si="16"/>
        <v>YES</v>
      </c>
      <c r="O346" t="str">
        <f t="shared" si="17"/>
        <v>YES</v>
      </c>
    </row>
    <row r="347" spans="1:15">
      <c r="A347">
        <v>1237</v>
      </c>
      <c r="B347">
        <v>1</v>
      </c>
      <c r="C347">
        <v>3</v>
      </c>
      <c r="D347" t="s">
        <v>510</v>
      </c>
      <c r="E347" t="s">
        <v>623</v>
      </c>
      <c r="F347">
        <v>16</v>
      </c>
      <c r="G347">
        <v>0</v>
      </c>
      <c r="H347">
        <v>0</v>
      </c>
      <c r="I347">
        <v>348125</v>
      </c>
      <c r="J347" s="5">
        <v>7.65</v>
      </c>
      <c r="L347" t="s">
        <v>17</v>
      </c>
      <c r="M347" s="3" t="str">
        <f t="shared" si="15"/>
        <v>Teenagers</v>
      </c>
      <c r="N347" t="str">
        <f t="shared" si="16"/>
        <v>NO</v>
      </c>
      <c r="O347" t="str">
        <f t="shared" si="17"/>
        <v>NO CHILD</v>
      </c>
    </row>
    <row r="348" spans="1:15">
      <c r="A348">
        <v>1238</v>
      </c>
      <c r="B348">
        <v>0</v>
      </c>
      <c r="C348">
        <v>2</v>
      </c>
      <c r="D348" t="s">
        <v>511</v>
      </c>
      <c r="E348" t="s">
        <v>622</v>
      </c>
      <c r="F348">
        <v>26</v>
      </c>
      <c r="G348">
        <v>0</v>
      </c>
      <c r="H348">
        <v>0</v>
      </c>
      <c r="I348">
        <v>237670</v>
      </c>
      <c r="J348" s="5">
        <v>13</v>
      </c>
      <c r="L348" t="s">
        <v>17</v>
      </c>
      <c r="M348" s="3" t="str">
        <f t="shared" si="15"/>
        <v>Youth</v>
      </c>
      <c r="N348" t="str">
        <f t="shared" si="16"/>
        <v>NO</v>
      </c>
      <c r="O348" t="str">
        <f t="shared" si="17"/>
        <v>NO CHILD</v>
      </c>
    </row>
    <row r="349" spans="1:15">
      <c r="A349">
        <v>1239</v>
      </c>
      <c r="B349">
        <v>1</v>
      </c>
      <c r="C349">
        <v>3</v>
      </c>
      <c r="D349" t="s">
        <v>512</v>
      </c>
      <c r="E349" t="s">
        <v>623</v>
      </c>
      <c r="F349">
        <v>38</v>
      </c>
      <c r="G349">
        <v>0</v>
      </c>
      <c r="H349">
        <v>0</v>
      </c>
      <c r="I349">
        <v>2688</v>
      </c>
      <c r="J349" s="5">
        <v>7.2291999999999996</v>
      </c>
      <c r="L349" t="s">
        <v>25</v>
      </c>
      <c r="M349" s="3" t="str">
        <f t="shared" si="15"/>
        <v>Youth</v>
      </c>
      <c r="N349" t="str">
        <f t="shared" si="16"/>
        <v>NO</v>
      </c>
      <c r="O349" t="str">
        <f t="shared" si="17"/>
        <v>NO CHILD</v>
      </c>
    </row>
    <row r="350" spans="1:15">
      <c r="A350">
        <v>1240</v>
      </c>
      <c r="B350">
        <v>0</v>
      </c>
      <c r="C350">
        <v>2</v>
      </c>
      <c r="D350" t="s">
        <v>513</v>
      </c>
      <c r="E350" t="s">
        <v>622</v>
      </c>
      <c r="F350">
        <v>24</v>
      </c>
      <c r="G350">
        <v>0</v>
      </c>
      <c r="H350">
        <v>0</v>
      </c>
      <c r="I350">
        <v>248726</v>
      </c>
      <c r="J350" s="5">
        <v>13.5</v>
      </c>
      <c r="L350" t="s">
        <v>17</v>
      </c>
      <c r="M350" s="3" t="str">
        <f t="shared" si="15"/>
        <v>Youth</v>
      </c>
      <c r="N350" t="str">
        <f t="shared" si="16"/>
        <v>NO</v>
      </c>
      <c r="O350" t="str">
        <f t="shared" si="17"/>
        <v>NO CHILD</v>
      </c>
    </row>
    <row r="351" spans="1:15">
      <c r="A351">
        <v>1241</v>
      </c>
      <c r="B351">
        <v>1</v>
      </c>
      <c r="C351">
        <v>2</v>
      </c>
      <c r="D351" t="s">
        <v>514</v>
      </c>
      <c r="E351" t="s">
        <v>623</v>
      </c>
      <c r="F351">
        <v>31</v>
      </c>
      <c r="G351">
        <v>0</v>
      </c>
      <c r="H351">
        <v>0</v>
      </c>
      <c r="I351" t="s">
        <v>515</v>
      </c>
      <c r="J351" s="5">
        <v>21</v>
      </c>
      <c r="L351" t="s">
        <v>17</v>
      </c>
      <c r="M351" s="3" t="str">
        <f t="shared" si="15"/>
        <v>Youth</v>
      </c>
      <c r="N351" t="str">
        <f t="shared" si="16"/>
        <v>NO</v>
      </c>
      <c r="O351" t="str">
        <f t="shared" si="17"/>
        <v>NO CHILD</v>
      </c>
    </row>
    <row r="352" spans="1:15">
      <c r="A352">
        <v>1242</v>
      </c>
      <c r="B352">
        <v>1</v>
      </c>
      <c r="C352">
        <v>1</v>
      </c>
      <c r="D352" t="s">
        <v>516</v>
      </c>
      <c r="E352" t="s">
        <v>623</v>
      </c>
      <c r="F352">
        <v>45</v>
      </c>
      <c r="G352">
        <v>0</v>
      </c>
      <c r="H352">
        <v>1</v>
      </c>
      <c r="I352" t="s">
        <v>517</v>
      </c>
      <c r="J352" s="5">
        <v>63.3583</v>
      </c>
      <c r="K352" t="s">
        <v>518</v>
      </c>
      <c r="L352" t="s">
        <v>25</v>
      </c>
      <c r="M352" s="3" t="str">
        <f t="shared" si="15"/>
        <v>Adult</v>
      </c>
      <c r="N352" t="str">
        <f t="shared" si="16"/>
        <v>NO</v>
      </c>
      <c r="O352" t="str">
        <f t="shared" si="17"/>
        <v>YES</v>
      </c>
    </row>
    <row r="353" spans="1:15">
      <c r="A353">
        <v>1243</v>
      </c>
      <c r="B353">
        <v>0</v>
      </c>
      <c r="C353">
        <v>2</v>
      </c>
      <c r="D353" t="s">
        <v>519</v>
      </c>
      <c r="E353" t="s">
        <v>622</v>
      </c>
      <c r="F353">
        <v>25</v>
      </c>
      <c r="G353">
        <v>0</v>
      </c>
      <c r="H353">
        <v>0</v>
      </c>
      <c r="I353" t="s">
        <v>520</v>
      </c>
      <c r="J353" s="5">
        <v>10.5</v>
      </c>
      <c r="L353" t="s">
        <v>17</v>
      </c>
      <c r="M353" s="3" t="str">
        <f t="shared" si="15"/>
        <v>Youth</v>
      </c>
      <c r="N353" t="str">
        <f t="shared" si="16"/>
        <v>NO</v>
      </c>
      <c r="O353" t="str">
        <f t="shared" si="17"/>
        <v>NO CHILD</v>
      </c>
    </row>
    <row r="354" spans="1:15">
      <c r="A354">
        <v>1244</v>
      </c>
      <c r="B354">
        <v>0</v>
      </c>
      <c r="C354">
        <v>2</v>
      </c>
      <c r="D354" t="s">
        <v>521</v>
      </c>
      <c r="E354" t="s">
        <v>622</v>
      </c>
      <c r="F354">
        <v>18</v>
      </c>
      <c r="G354">
        <v>0</v>
      </c>
      <c r="H354">
        <v>0</v>
      </c>
      <c r="I354" t="s">
        <v>326</v>
      </c>
      <c r="J354" s="5">
        <v>73.5</v>
      </c>
      <c r="L354" t="s">
        <v>17</v>
      </c>
      <c r="M354" s="3" t="str">
        <f t="shared" si="15"/>
        <v>Teenagers</v>
      </c>
      <c r="N354" t="str">
        <f t="shared" si="16"/>
        <v>NO</v>
      </c>
      <c r="O354" t="str">
        <f t="shared" si="17"/>
        <v>NO CHILD</v>
      </c>
    </row>
    <row r="355" spans="1:15">
      <c r="A355">
        <v>1245</v>
      </c>
      <c r="B355">
        <v>0</v>
      </c>
      <c r="C355">
        <v>2</v>
      </c>
      <c r="D355" t="s">
        <v>522</v>
      </c>
      <c r="E355" t="s">
        <v>622</v>
      </c>
      <c r="F355">
        <v>49</v>
      </c>
      <c r="G355">
        <v>1</v>
      </c>
      <c r="H355">
        <v>2</v>
      </c>
      <c r="I355">
        <v>220845</v>
      </c>
      <c r="J355" s="5">
        <v>65</v>
      </c>
      <c r="L355" t="s">
        <v>17</v>
      </c>
      <c r="M355" s="3" t="str">
        <f t="shared" si="15"/>
        <v>Adult</v>
      </c>
      <c r="N355" t="str">
        <f t="shared" si="16"/>
        <v>YES</v>
      </c>
      <c r="O355" t="str">
        <f t="shared" si="17"/>
        <v>YES</v>
      </c>
    </row>
    <row r="356" spans="1:15">
      <c r="A356">
        <v>1246</v>
      </c>
      <c r="B356">
        <v>1</v>
      </c>
      <c r="C356">
        <v>3</v>
      </c>
      <c r="D356" t="s">
        <v>523</v>
      </c>
      <c r="E356" t="s">
        <v>623</v>
      </c>
      <c r="F356">
        <v>0.17</v>
      </c>
      <c r="G356">
        <v>1</v>
      </c>
      <c r="H356">
        <v>2</v>
      </c>
      <c r="I356" t="s">
        <v>67</v>
      </c>
      <c r="J356" s="5">
        <v>20.574999999999999</v>
      </c>
      <c r="L356" t="s">
        <v>17</v>
      </c>
      <c r="M356" s="3" t="str">
        <f t="shared" si="15"/>
        <v>Teenagers</v>
      </c>
      <c r="N356" t="str">
        <f t="shared" si="16"/>
        <v>YES</v>
      </c>
      <c r="O356" t="str">
        <f t="shared" si="17"/>
        <v>YES</v>
      </c>
    </row>
    <row r="357" spans="1:15">
      <c r="A357">
        <v>1247</v>
      </c>
      <c r="B357">
        <v>0</v>
      </c>
      <c r="C357">
        <v>1</v>
      </c>
      <c r="D357" t="s">
        <v>524</v>
      </c>
      <c r="E357" t="s">
        <v>622</v>
      </c>
      <c r="F357">
        <v>50</v>
      </c>
      <c r="G357">
        <v>0</v>
      </c>
      <c r="H357">
        <v>0</v>
      </c>
      <c r="I357">
        <v>113044</v>
      </c>
      <c r="J357" s="5">
        <v>26</v>
      </c>
      <c r="K357" t="s">
        <v>525</v>
      </c>
      <c r="L357" t="s">
        <v>17</v>
      </c>
      <c r="M357" s="3" t="str">
        <f t="shared" si="15"/>
        <v>Adult</v>
      </c>
      <c r="N357" t="str">
        <f t="shared" si="16"/>
        <v>NO</v>
      </c>
      <c r="O357" t="str">
        <f t="shared" si="17"/>
        <v>NO CHILD</v>
      </c>
    </row>
    <row r="358" spans="1:15">
      <c r="A358">
        <v>1248</v>
      </c>
      <c r="B358">
        <v>1</v>
      </c>
      <c r="C358">
        <v>1</v>
      </c>
      <c r="D358" t="s">
        <v>526</v>
      </c>
      <c r="E358" t="s">
        <v>623</v>
      </c>
      <c r="F358">
        <v>59</v>
      </c>
      <c r="G358">
        <v>2</v>
      </c>
      <c r="H358">
        <v>0</v>
      </c>
      <c r="I358">
        <v>11769</v>
      </c>
      <c r="J358" s="5">
        <v>51.479199999999999</v>
      </c>
      <c r="K358" t="s">
        <v>135</v>
      </c>
      <c r="L358" t="s">
        <v>17</v>
      </c>
      <c r="M358" s="3" t="str">
        <f t="shared" si="15"/>
        <v>Adult</v>
      </c>
      <c r="N358" t="str">
        <f t="shared" si="16"/>
        <v>YES</v>
      </c>
      <c r="O358" t="str">
        <f t="shared" si="17"/>
        <v>NO CHILD</v>
      </c>
    </row>
    <row r="359" spans="1:15">
      <c r="A359">
        <v>1249</v>
      </c>
      <c r="B359">
        <v>0</v>
      </c>
      <c r="C359">
        <v>3</v>
      </c>
      <c r="D359" t="s">
        <v>527</v>
      </c>
      <c r="E359" t="s">
        <v>622</v>
      </c>
      <c r="G359">
        <v>0</v>
      </c>
      <c r="H359">
        <v>0</v>
      </c>
      <c r="I359">
        <v>1222</v>
      </c>
      <c r="J359" s="5">
        <v>7.8792</v>
      </c>
      <c r="L359" t="s">
        <v>17</v>
      </c>
      <c r="M359" s="3" t="str">
        <f t="shared" si="15"/>
        <v>No Age</v>
      </c>
      <c r="N359" t="str">
        <f t="shared" si="16"/>
        <v>NO</v>
      </c>
      <c r="O359" t="str">
        <f t="shared" si="17"/>
        <v>NO CHILD</v>
      </c>
    </row>
    <row r="360" spans="1:15">
      <c r="A360">
        <v>1250</v>
      </c>
      <c r="B360">
        <v>0</v>
      </c>
      <c r="C360">
        <v>3</v>
      </c>
      <c r="D360" t="s">
        <v>528</v>
      </c>
      <c r="E360" t="s">
        <v>622</v>
      </c>
      <c r="G360">
        <v>0</v>
      </c>
      <c r="H360">
        <v>0</v>
      </c>
      <c r="I360">
        <v>368402</v>
      </c>
      <c r="J360" s="5">
        <v>7.75</v>
      </c>
      <c r="L360" t="s">
        <v>14</v>
      </c>
      <c r="M360" s="3" t="str">
        <f t="shared" si="15"/>
        <v>No Age</v>
      </c>
      <c r="N360" t="str">
        <f t="shared" si="16"/>
        <v>NO</v>
      </c>
      <c r="O360" t="str">
        <f t="shared" si="17"/>
        <v>NO CHILD</v>
      </c>
    </row>
    <row r="361" spans="1:15">
      <c r="A361">
        <v>1251</v>
      </c>
      <c r="B361">
        <v>1</v>
      </c>
      <c r="C361">
        <v>3</v>
      </c>
      <c r="D361" t="s">
        <v>529</v>
      </c>
      <c r="E361" t="s">
        <v>623</v>
      </c>
      <c r="F361">
        <v>30</v>
      </c>
      <c r="G361">
        <v>1</v>
      </c>
      <c r="H361">
        <v>0</v>
      </c>
      <c r="I361">
        <v>349910</v>
      </c>
      <c r="J361" s="5">
        <v>15.55</v>
      </c>
      <c r="L361" t="s">
        <v>17</v>
      </c>
      <c r="M361" s="3" t="str">
        <f t="shared" si="15"/>
        <v>Youth</v>
      </c>
      <c r="N361" t="str">
        <f t="shared" si="16"/>
        <v>YES</v>
      </c>
      <c r="O361" t="str">
        <f t="shared" si="17"/>
        <v>NO CHILD</v>
      </c>
    </row>
    <row r="362" spans="1:15">
      <c r="A362">
        <v>1252</v>
      </c>
      <c r="B362">
        <v>0</v>
      </c>
      <c r="C362">
        <v>3</v>
      </c>
      <c r="D362" t="s">
        <v>530</v>
      </c>
      <c r="E362" t="s">
        <v>622</v>
      </c>
      <c r="F362">
        <v>14.5</v>
      </c>
      <c r="G362">
        <v>8</v>
      </c>
      <c r="H362">
        <v>2</v>
      </c>
      <c r="I362" t="s">
        <v>291</v>
      </c>
      <c r="J362" s="5">
        <v>69.55</v>
      </c>
      <c r="L362" t="s">
        <v>17</v>
      </c>
      <c r="M362" s="3" t="str">
        <f t="shared" si="15"/>
        <v>Teenagers</v>
      </c>
      <c r="N362" t="str">
        <f t="shared" si="16"/>
        <v>YES</v>
      </c>
      <c r="O362" t="str">
        <f t="shared" si="17"/>
        <v>YES</v>
      </c>
    </row>
    <row r="363" spans="1:15">
      <c r="A363">
        <v>1253</v>
      </c>
      <c r="B363">
        <v>1</v>
      </c>
      <c r="C363">
        <v>2</v>
      </c>
      <c r="D363" t="s">
        <v>531</v>
      </c>
      <c r="E363" t="s">
        <v>623</v>
      </c>
      <c r="F363">
        <v>24</v>
      </c>
      <c r="G363">
        <v>1</v>
      </c>
      <c r="H363">
        <v>1</v>
      </c>
      <c r="I363" t="s">
        <v>532</v>
      </c>
      <c r="J363" s="5">
        <v>37.004199999999997</v>
      </c>
      <c r="L363" t="s">
        <v>25</v>
      </c>
      <c r="M363" s="3" t="str">
        <f t="shared" si="15"/>
        <v>Youth</v>
      </c>
      <c r="N363" t="str">
        <f t="shared" si="16"/>
        <v>YES</v>
      </c>
      <c r="O363" t="str">
        <f t="shared" si="17"/>
        <v>YES</v>
      </c>
    </row>
    <row r="364" spans="1:15">
      <c r="A364">
        <v>1254</v>
      </c>
      <c r="B364">
        <v>1</v>
      </c>
      <c r="C364">
        <v>2</v>
      </c>
      <c r="D364" t="s">
        <v>533</v>
      </c>
      <c r="E364" t="s">
        <v>623</v>
      </c>
      <c r="F364">
        <v>31</v>
      </c>
      <c r="G364">
        <v>0</v>
      </c>
      <c r="H364">
        <v>0</v>
      </c>
      <c r="I364" t="s">
        <v>415</v>
      </c>
      <c r="J364" s="5">
        <v>21</v>
      </c>
      <c r="L364" t="s">
        <v>17</v>
      </c>
      <c r="M364" s="3" t="str">
        <f t="shared" si="15"/>
        <v>Youth</v>
      </c>
      <c r="N364" t="str">
        <f t="shared" si="16"/>
        <v>NO</v>
      </c>
      <c r="O364" t="str">
        <f t="shared" si="17"/>
        <v>NO CHILD</v>
      </c>
    </row>
    <row r="365" spans="1:15">
      <c r="A365">
        <v>1255</v>
      </c>
      <c r="B365">
        <v>0</v>
      </c>
      <c r="C365">
        <v>3</v>
      </c>
      <c r="D365" t="s">
        <v>534</v>
      </c>
      <c r="E365" t="s">
        <v>622</v>
      </c>
      <c r="F365">
        <v>27</v>
      </c>
      <c r="G365">
        <v>0</v>
      </c>
      <c r="H365">
        <v>0</v>
      </c>
      <c r="I365">
        <v>315083</v>
      </c>
      <c r="J365" s="5">
        <v>8.6624999999999996</v>
      </c>
      <c r="L365" t="s">
        <v>17</v>
      </c>
      <c r="M365" s="3" t="str">
        <f t="shared" si="15"/>
        <v>Youth</v>
      </c>
      <c r="N365" t="str">
        <f t="shared" si="16"/>
        <v>NO</v>
      </c>
      <c r="O365" t="str">
        <f t="shared" si="17"/>
        <v>NO CHILD</v>
      </c>
    </row>
    <row r="366" spans="1:15">
      <c r="A366">
        <v>1256</v>
      </c>
      <c r="B366">
        <v>1</v>
      </c>
      <c r="C366">
        <v>1</v>
      </c>
      <c r="D366" t="s">
        <v>535</v>
      </c>
      <c r="E366" t="s">
        <v>623</v>
      </c>
      <c r="F366">
        <v>25</v>
      </c>
      <c r="G366">
        <v>1</v>
      </c>
      <c r="H366">
        <v>0</v>
      </c>
      <c r="I366">
        <v>11765</v>
      </c>
      <c r="J366" s="5">
        <v>55.441699999999997</v>
      </c>
      <c r="K366" t="s">
        <v>536</v>
      </c>
      <c r="L366" t="s">
        <v>25</v>
      </c>
      <c r="M366" s="3" t="str">
        <f t="shared" si="15"/>
        <v>Youth</v>
      </c>
      <c r="N366" t="str">
        <f t="shared" si="16"/>
        <v>YES</v>
      </c>
      <c r="O366" t="str">
        <f t="shared" si="17"/>
        <v>NO CHILD</v>
      </c>
    </row>
    <row r="367" spans="1:15">
      <c r="A367">
        <v>1257</v>
      </c>
      <c r="B367">
        <v>1</v>
      </c>
      <c r="C367">
        <v>3</v>
      </c>
      <c r="D367" t="s">
        <v>537</v>
      </c>
      <c r="E367" t="s">
        <v>623</v>
      </c>
      <c r="G367">
        <v>1</v>
      </c>
      <c r="H367">
        <v>9</v>
      </c>
      <c r="I367" t="s">
        <v>291</v>
      </c>
      <c r="J367" s="5">
        <v>69.55</v>
      </c>
      <c r="L367" t="s">
        <v>17</v>
      </c>
      <c r="M367" s="3" t="str">
        <f t="shared" si="15"/>
        <v>No Age</v>
      </c>
      <c r="N367" t="str">
        <f t="shared" si="16"/>
        <v>YES</v>
      </c>
      <c r="O367" t="str">
        <f t="shared" si="17"/>
        <v>YES</v>
      </c>
    </row>
    <row r="368" spans="1:15">
      <c r="A368">
        <v>1258</v>
      </c>
      <c r="B368">
        <v>0</v>
      </c>
      <c r="C368">
        <v>3</v>
      </c>
      <c r="D368" t="s">
        <v>538</v>
      </c>
      <c r="E368" t="s">
        <v>622</v>
      </c>
      <c r="G368">
        <v>1</v>
      </c>
      <c r="H368">
        <v>0</v>
      </c>
      <c r="I368">
        <v>2689</v>
      </c>
      <c r="J368" s="5">
        <v>14.458299999999999</v>
      </c>
      <c r="L368" t="s">
        <v>25</v>
      </c>
      <c r="M368" s="3" t="str">
        <f t="shared" si="15"/>
        <v>No Age</v>
      </c>
      <c r="N368" t="str">
        <f t="shared" si="16"/>
        <v>YES</v>
      </c>
      <c r="O368" t="str">
        <f t="shared" si="17"/>
        <v>NO CHILD</v>
      </c>
    </row>
    <row r="369" spans="1:15">
      <c r="A369">
        <v>1259</v>
      </c>
      <c r="B369">
        <v>1</v>
      </c>
      <c r="C369">
        <v>3</v>
      </c>
      <c r="D369" t="s">
        <v>539</v>
      </c>
      <c r="E369" t="s">
        <v>623</v>
      </c>
      <c r="F369">
        <v>22</v>
      </c>
      <c r="G369">
        <v>0</v>
      </c>
      <c r="H369">
        <v>0</v>
      </c>
      <c r="I369">
        <v>3101295</v>
      </c>
      <c r="J369" s="5">
        <v>39.6875</v>
      </c>
      <c r="L369" t="s">
        <v>17</v>
      </c>
      <c r="M369" s="3" t="str">
        <f t="shared" si="15"/>
        <v>Youth</v>
      </c>
      <c r="N369" t="str">
        <f t="shared" si="16"/>
        <v>NO</v>
      </c>
      <c r="O369" t="str">
        <f t="shared" si="17"/>
        <v>NO CHILD</v>
      </c>
    </row>
    <row r="370" spans="1:15">
      <c r="A370">
        <v>1260</v>
      </c>
      <c r="B370">
        <v>1</v>
      </c>
      <c r="C370">
        <v>1</v>
      </c>
      <c r="D370" t="s">
        <v>540</v>
      </c>
      <c r="E370" t="s">
        <v>623</v>
      </c>
      <c r="F370">
        <v>45</v>
      </c>
      <c r="G370">
        <v>0</v>
      </c>
      <c r="H370">
        <v>1</v>
      </c>
      <c r="I370">
        <v>112378</v>
      </c>
      <c r="J370" s="5">
        <v>59.4</v>
      </c>
      <c r="L370" t="s">
        <v>25</v>
      </c>
      <c r="M370" s="3" t="str">
        <f t="shared" si="15"/>
        <v>Adult</v>
      </c>
      <c r="N370" t="str">
        <f t="shared" si="16"/>
        <v>NO</v>
      </c>
      <c r="O370" t="str">
        <f t="shared" si="17"/>
        <v>YES</v>
      </c>
    </row>
    <row r="371" spans="1:15">
      <c r="A371">
        <v>1261</v>
      </c>
      <c r="B371">
        <v>0</v>
      </c>
      <c r="C371">
        <v>2</v>
      </c>
      <c r="D371" t="s">
        <v>541</v>
      </c>
      <c r="E371" t="s">
        <v>622</v>
      </c>
      <c r="F371">
        <v>29</v>
      </c>
      <c r="G371">
        <v>0</v>
      </c>
      <c r="H371">
        <v>0</v>
      </c>
      <c r="I371" t="s">
        <v>542</v>
      </c>
      <c r="J371" s="5">
        <v>13.8583</v>
      </c>
      <c r="L371" t="s">
        <v>25</v>
      </c>
      <c r="M371" s="3" t="str">
        <f t="shared" si="15"/>
        <v>Youth</v>
      </c>
      <c r="N371" t="str">
        <f t="shared" si="16"/>
        <v>NO</v>
      </c>
      <c r="O371" t="str">
        <f t="shared" si="17"/>
        <v>NO CHILD</v>
      </c>
    </row>
    <row r="372" spans="1:15">
      <c r="A372">
        <v>1262</v>
      </c>
      <c r="B372">
        <v>0</v>
      </c>
      <c r="C372">
        <v>2</v>
      </c>
      <c r="D372" t="s">
        <v>543</v>
      </c>
      <c r="E372" t="s">
        <v>622</v>
      </c>
      <c r="F372">
        <v>21</v>
      </c>
      <c r="G372">
        <v>1</v>
      </c>
      <c r="H372">
        <v>0</v>
      </c>
      <c r="I372">
        <v>28133</v>
      </c>
      <c r="J372" s="5">
        <v>11.5</v>
      </c>
      <c r="L372" t="s">
        <v>17</v>
      </c>
      <c r="M372" s="3" t="str">
        <f t="shared" si="15"/>
        <v>Youth</v>
      </c>
      <c r="N372" t="str">
        <f t="shared" si="16"/>
        <v>YES</v>
      </c>
      <c r="O372" t="str">
        <f t="shared" si="17"/>
        <v>NO CHILD</v>
      </c>
    </row>
    <row r="373" spans="1:15">
      <c r="A373">
        <v>1263</v>
      </c>
      <c r="B373">
        <v>1</v>
      </c>
      <c r="C373">
        <v>1</v>
      </c>
      <c r="D373" t="s">
        <v>544</v>
      </c>
      <c r="E373" t="s">
        <v>623</v>
      </c>
      <c r="F373">
        <v>31</v>
      </c>
      <c r="G373">
        <v>0</v>
      </c>
      <c r="H373">
        <v>0</v>
      </c>
      <c r="I373">
        <v>16966</v>
      </c>
      <c r="J373" s="5">
        <v>134.5</v>
      </c>
      <c r="K373" t="s">
        <v>545</v>
      </c>
      <c r="L373" t="s">
        <v>25</v>
      </c>
      <c r="M373" s="3" t="str">
        <f t="shared" si="15"/>
        <v>Youth</v>
      </c>
      <c r="N373" t="str">
        <f t="shared" si="16"/>
        <v>NO</v>
      </c>
      <c r="O373" t="str">
        <f t="shared" si="17"/>
        <v>NO CHILD</v>
      </c>
    </row>
    <row r="374" spans="1:15">
      <c r="A374">
        <v>1264</v>
      </c>
      <c r="B374">
        <v>0</v>
      </c>
      <c r="C374">
        <v>1</v>
      </c>
      <c r="D374" t="s">
        <v>546</v>
      </c>
      <c r="E374" t="s">
        <v>622</v>
      </c>
      <c r="F374">
        <v>49</v>
      </c>
      <c r="G374">
        <v>0</v>
      </c>
      <c r="H374">
        <v>0</v>
      </c>
      <c r="I374">
        <v>112058</v>
      </c>
      <c r="J374" s="5">
        <v>0</v>
      </c>
      <c r="K374" t="s">
        <v>547</v>
      </c>
      <c r="L374" t="s">
        <v>17</v>
      </c>
      <c r="M374" s="3" t="str">
        <f t="shared" si="15"/>
        <v>Adult</v>
      </c>
      <c r="N374" t="str">
        <f t="shared" si="16"/>
        <v>NO</v>
      </c>
      <c r="O374" t="str">
        <f t="shared" si="17"/>
        <v>NO CHILD</v>
      </c>
    </row>
    <row r="375" spans="1:15">
      <c r="A375">
        <v>1265</v>
      </c>
      <c r="B375">
        <v>0</v>
      </c>
      <c r="C375">
        <v>2</v>
      </c>
      <c r="D375" t="s">
        <v>548</v>
      </c>
      <c r="E375" t="s">
        <v>622</v>
      </c>
      <c r="F375">
        <v>44</v>
      </c>
      <c r="G375">
        <v>0</v>
      </c>
      <c r="H375">
        <v>0</v>
      </c>
      <c r="I375">
        <v>248746</v>
      </c>
      <c r="J375" s="5">
        <v>13</v>
      </c>
      <c r="L375" t="s">
        <v>17</v>
      </c>
      <c r="M375" s="3" t="str">
        <f t="shared" si="15"/>
        <v>Adult</v>
      </c>
      <c r="N375" t="str">
        <f t="shared" si="16"/>
        <v>NO</v>
      </c>
      <c r="O375" t="str">
        <f t="shared" si="17"/>
        <v>NO CHILD</v>
      </c>
    </row>
    <row r="376" spans="1:15">
      <c r="A376">
        <v>1266</v>
      </c>
      <c r="B376">
        <v>1</v>
      </c>
      <c r="C376">
        <v>1</v>
      </c>
      <c r="D376" t="s">
        <v>549</v>
      </c>
      <c r="E376" t="s">
        <v>623</v>
      </c>
      <c r="F376">
        <v>54</v>
      </c>
      <c r="G376">
        <v>1</v>
      </c>
      <c r="H376">
        <v>1</v>
      </c>
      <c r="I376">
        <v>33638</v>
      </c>
      <c r="J376" s="5">
        <v>81.8583</v>
      </c>
      <c r="K376" t="s">
        <v>437</v>
      </c>
      <c r="L376" t="s">
        <v>17</v>
      </c>
      <c r="M376" s="3" t="str">
        <f t="shared" si="15"/>
        <v>Adult</v>
      </c>
      <c r="N376" t="str">
        <f t="shared" si="16"/>
        <v>YES</v>
      </c>
      <c r="O376" t="str">
        <f t="shared" si="17"/>
        <v>YES</v>
      </c>
    </row>
    <row r="377" spans="1:15">
      <c r="A377">
        <v>1267</v>
      </c>
      <c r="B377">
        <v>1</v>
      </c>
      <c r="C377">
        <v>1</v>
      </c>
      <c r="D377" t="s">
        <v>550</v>
      </c>
      <c r="E377" t="s">
        <v>623</v>
      </c>
      <c r="F377">
        <v>45</v>
      </c>
      <c r="G377">
        <v>0</v>
      </c>
      <c r="H377">
        <v>0</v>
      </c>
      <c r="I377" t="s">
        <v>52</v>
      </c>
      <c r="J377" s="5">
        <v>262.375</v>
      </c>
      <c r="L377" t="s">
        <v>25</v>
      </c>
      <c r="M377" s="3" t="str">
        <f t="shared" si="15"/>
        <v>Adult</v>
      </c>
      <c r="N377" t="str">
        <f t="shared" si="16"/>
        <v>NO</v>
      </c>
      <c r="O377" t="str">
        <f t="shared" si="17"/>
        <v>NO CHILD</v>
      </c>
    </row>
    <row r="378" spans="1:15">
      <c r="A378">
        <v>1268</v>
      </c>
      <c r="B378">
        <v>1</v>
      </c>
      <c r="C378">
        <v>3</v>
      </c>
      <c r="D378" t="s">
        <v>551</v>
      </c>
      <c r="E378" t="s">
        <v>623</v>
      </c>
      <c r="F378">
        <v>22</v>
      </c>
      <c r="G378">
        <v>2</v>
      </c>
      <c r="H378">
        <v>0</v>
      </c>
      <c r="I378">
        <v>315152</v>
      </c>
      <c r="J378" s="5">
        <v>8.6624999999999996</v>
      </c>
      <c r="L378" t="s">
        <v>17</v>
      </c>
      <c r="M378" s="3" t="str">
        <f t="shared" si="15"/>
        <v>Youth</v>
      </c>
      <c r="N378" t="str">
        <f t="shared" si="16"/>
        <v>YES</v>
      </c>
      <c r="O378" t="str">
        <f t="shared" si="17"/>
        <v>NO CHILD</v>
      </c>
    </row>
    <row r="379" spans="1:15">
      <c r="A379">
        <v>1269</v>
      </c>
      <c r="B379">
        <v>0</v>
      </c>
      <c r="C379">
        <v>2</v>
      </c>
      <c r="D379" t="s">
        <v>552</v>
      </c>
      <c r="E379" t="s">
        <v>622</v>
      </c>
      <c r="F379">
        <v>21</v>
      </c>
      <c r="G379">
        <v>0</v>
      </c>
      <c r="H379">
        <v>0</v>
      </c>
      <c r="I379">
        <v>29107</v>
      </c>
      <c r="J379" s="5">
        <v>11.5</v>
      </c>
      <c r="L379" t="s">
        <v>17</v>
      </c>
      <c r="M379" s="3" t="str">
        <f t="shared" si="15"/>
        <v>Youth</v>
      </c>
      <c r="N379" t="str">
        <f t="shared" si="16"/>
        <v>NO</v>
      </c>
      <c r="O379" t="str">
        <f t="shared" si="17"/>
        <v>NO CHILD</v>
      </c>
    </row>
    <row r="380" spans="1:15">
      <c r="A380">
        <v>1270</v>
      </c>
      <c r="B380">
        <v>0</v>
      </c>
      <c r="C380">
        <v>1</v>
      </c>
      <c r="D380" t="s">
        <v>553</v>
      </c>
      <c r="E380" t="s">
        <v>622</v>
      </c>
      <c r="F380">
        <v>55</v>
      </c>
      <c r="G380">
        <v>0</v>
      </c>
      <c r="H380">
        <v>0</v>
      </c>
      <c r="I380">
        <v>680</v>
      </c>
      <c r="J380" s="5">
        <v>50</v>
      </c>
      <c r="K380" t="s">
        <v>554</v>
      </c>
      <c r="L380" t="s">
        <v>17</v>
      </c>
      <c r="M380" s="3" t="str">
        <f t="shared" si="15"/>
        <v>Adult</v>
      </c>
      <c r="N380" t="str">
        <f t="shared" si="16"/>
        <v>NO</v>
      </c>
      <c r="O380" t="str">
        <f t="shared" si="17"/>
        <v>NO CHILD</v>
      </c>
    </row>
    <row r="381" spans="1:15">
      <c r="A381">
        <v>1271</v>
      </c>
      <c r="B381">
        <v>0</v>
      </c>
      <c r="C381">
        <v>3</v>
      </c>
      <c r="D381" t="s">
        <v>555</v>
      </c>
      <c r="E381" t="s">
        <v>622</v>
      </c>
      <c r="F381">
        <v>5</v>
      </c>
      <c r="G381">
        <v>4</v>
      </c>
      <c r="H381">
        <v>2</v>
      </c>
      <c r="I381">
        <v>347077</v>
      </c>
      <c r="J381" s="5">
        <v>31.387499999999999</v>
      </c>
      <c r="L381" t="s">
        <v>17</v>
      </c>
      <c r="M381" s="3" t="str">
        <f t="shared" si="15"/>
        <v>Teenagers</v>
      </c>
      <c r="N381" t="str">
        <f t="shared" si="16"/>
        <v>YES</v>
      </c>
      <c r="O381" t="str">
        <f t="shared" si="17"/>
        <v>YES</v>
      </c>
    </row>
    <row r="382" spans="1:15">
      <c r="A382">
        <v>1272</v>
      </c>
      <c r="B382">
        <v>0</v>
      </c>
      <c r="C382">
        <v>3</v>
      </c>
      <c r="D382" t="s">
        <v>556</v>
      </c>
      <c r="E382" t="s">
        <v>622</v>
      </c>
      <c r="G382">
        <v>0</v>
      </c>
      <c r="H382">
        <v>0</v>
      </c>
      <c r="I382">
        <v>366713</v>
      </c>
      <c r="J382" s="5">
        <v>7.75</v>
      </c>
      <c r="L382" t="s">
        <v>14</v>
      </c>
      <c r="M382" s="3" t="str">
        <f t="shared" si="15"/>
        <v>No Age</v>
      </c>
      <c r="N382" t="str">
        <f t="shared" si="16"/>
        <v>NO</v>
      </c>
      <c r="O382" t="str">
        <f t="shared" si="17"/>
        <v>NO CHILD</v>
      </c>
    </row>
    <row r="383" spans="1:15">
      <c r="A383">
        <v>1273</v>
      </c>
      <c r="B383">
        <v>0</v>
      </c>
      <c r="C383">
        <v>3</v>
      </c>
      <c r="D383" t="s">
        <v>557</v>
      </c>
      <c r="E383" t="s">
        <v>622</v>
      </c>
      <c r="F383">
        <v>26</v>
      </c>
      <c r="G383">
        <v>0</v>
      </c>
      <c r="H383">
        <v>0</v>
      </c>
      <c r="I383">
        <v>330910</v>
      </c>
      <c r="J383" s="5">
        <v>7.8792</v>
      </c>
      <c r="L383" t="s">
        <v>14</v>
      </c>
      <c r="M383" s="3" t="str">
        <f t="shared" si="15"/>
        <v>Youth</v>
      </c>
      <c r="N383" t="str">
        <f t="shared" si="16"/>
        <v>NO</v>
      </c>
      <c r="O383" t="str">
        <f t="shared" si="17"/>
        <v>NO CHILD</v>
      </c>
    </row>
    <row r="384" spans="1:15">
      <c r="A384">
        <v>1274</v>
      </c>
      <c r="B384">
        <v>1</v>
      </c>
      <c r="C384">
        <v>3</v>
      </c>
      <c r="D384" t="s">
        <v>558</v>
      </c>
      <c r="E384" t="s">
        <v>623</v>
      </c>
      <c r="G384">
        <v>0</v>
      </c>
      <c r="H384">
        <v>0</v>
      </c>
      <c r="I384">
        <v>364498</v>
      </c>
      <c r="J384" s="5">
        <v>14.5</v>
      </c>
      <c r="L384" t="s">
        <v>17</v>
      </c>
      <c r="M384" s="3" t="str">
        <f t="shared" si="15"/>
        <v>No Age</v>
      </c>
      <c r="N384" t="str">
        <f t="shared" si="16"/>
        <v>NO</v>
      </c>
      <c r="O384" t="str">
        <f t="shared" si="17"/>
        <v>NO CHILD</v>
      </c>
    </row>
    <row r="385" spans="1:15">
      <c r="A385">
        <v>1275</v>
      </c>
      <c r="B385">
        <v>1</v>
      </c>
      <c r="C385">
        <v>3</v>
      </c>
      <c r="D385" t="s">
        <v>559</v>
      </c>
      <c r="E385" t="s">
        <v>623</v>
      </c>
      <c r="F385">
        <v>19</v>
      </c>
      <c r="G385">
        <v>1</v>
      </c>
      <c r="H385">
        <v>0</v>
      </c>
      <c r="I385">
        <v>376566</v>
      </c>
      <c r="J385" s="5">
        <v>16.100000000000001</v>
      </c>
      <c r="L385" t="s">
        <v>17</v>
      </c>
      <c r="M385" s="3" t="str">
        <f t="shared" si="15"/>
        <v>Teenagers</v>
      </c>
      <c r="N385" t="str">
        <f t="shared" si="16"/>
        <v>YES</v>
      </c>
      <c r="O385" t="str">
        <f t="shared" si="17"/>
        <v>NO CHILD</v>
      </c>
    </row>
    <row r="386" spans="1:15">
      <c r="A386">
        <v>1276</v>
      </c>
      <c r="B386">
        <v>0</v>
      </c>
      <c r="C386">
        <v>2</v>
      </c>
      <c r="D386" t="s">
        <v>560</v>
      </c>
      <c r="E386" t="s">
        <v>622</v>
      </c>
      <c r="G386">
        <v>0</v>
      </c>
      <c r="H386">
        <v>0</v>
      </c>
      <c r="I386" t="s">
        <v>561</v>
      </c>
      <c r="J386" s="5">
        <v>12.875</v>
      </c>
      <c r="L386" t="s">
        <v>17</v>
      </c>
      <c r="M386" s="3" t="str">
        <f t="shared" ref="M386:M419" si="18">IF(ISBLANK(F386), "No Age", IF(F386&lt;=19, "Teenagers", IF(F386&lt;=39, "Youth", IF(F386&lt;=59, "Adult", IF(F386&gt;=60, "Elder", "")))))</f>
        <v>No Age</v>
      </c>
      <c r="N386" t="str">
        <f t="shared" ref="N386:N419" si="19">IF(G386&lt;=0,"NO",IF(G386&gt;=1,"YES"))</f>
        <v>NO</v>
      </c>
      <c r="O386" t="str">
        <f t="shared" ref="O386:O419" si="20">IF(H386&lt;=0,"NO CHILD",IF(H386&gt;=1,"YES"))</f>
        <v>NO CHILD</v>
      </c>
    </row>
    <row r="387" spans="1:15">
      <c r="A387">
        <v>1277</v>
      </c>
      <c r="B387">
        <v>1</v>
      </c>
      <c r="C387">
        <v>2</v>
      </c>
      <c r="D387" t="s">
        <v>562</v>
      </c>
      <c r="E387" t="s">
        <v>623</v>
      </c>
      <c r="F387">
        <v>24</v>
      </c>
      <c r="G387">
        <v>1</v>
      </c>
      <c r="H387">
        <v>2</v>
      </c>
      <c r="I387">
        <v>220845</v>
      </c>
      <c r="J387" s="5">
        <v>65</v>
      </c>
      <c r="L387" t="s">
        <v>17</v>
      </c>
      <c r="M387" s="3" t="str">
        <f t="shared" si="18"/>
        <v>Youth</v>
      </c>
      <c r="N387" t="str">
        <f t="shared" si="19"/>
        <v>YES</v>
      </c>
      <c r="O387" t="str">
        <f t="shared" si="20"/>
        <v>YES</v>
      </c>
    </row>
    <row r="388" spans="1:15">
      <c r="A388">
        <v>1278</v>
      </c>
      <c r="B388">
        <v>0</v>
      </c>
      <c r="C388">
        <v>3</v>
      </c>
      <c r="D388" t="s">
        <v>563</v>
      </c>
      <c r="E388" t="s">
        <v>622</v>
      </c>
      <c r="F388">
        <v>24</v>
      </c>
      <c r="G388">
        <v>0</v>
      </c>
      <c r="H388">
        <v>0</v>
      </c>
      <c r="I388">
        <v>349911</v>
      </c>
      <c r="J388" s="5">
        <v>7.7750000000000004</v>
      </c>
      <c r="L388" t="s">
        <v>17</v>
      </c>
      <c r="M388" s="3" t="str">
        <f t="shared" si="18"/>
        <v>Youth</v>
      </c>
      <c r="N388" t="str">
        <f t="shared" si="19"/>
        <v>NO</v>
      </c>
      <c r="O388" t="str">
        <f t="shared" si="20"/>
        <v>NO CHILD</v>
      </c>
    </row>
    <row r="389" spans="1:15">
      <c r="A389">
        <v>1279</v>
      </c>
      <c r="B389">
        <v>0</v>
      </c>
      <c r="C389">
        <v>2</v>
      </c>
      <c r="D389" t="s">
        <v>564</v>
      </c>
      <c r="E389" t="s">
        <v>622</v>
      </c>
      <c r="F389">
        <v>57</v>
      </c>
      <c r="G389">
        <v>0</v>
      </c>
      <c r="H389">
        <v>0</v>
      </c>
      <c r="I389">
        <v>244346</v>
      </c>
      <c r="J389" s="5">
        <v>13</v>
      </c>
      <c r="L389" t="s">
        <v>17</v>
      </c>
      <c r="M389" s="3" t="str">
        <f t="shared" si="18"/>
        <v>Adult</v>
      </c>
      <c r="N389" t="str">
        <f t="shared" si="19"/>
        <v>NO</v>
      </c>
      <c r="O389" t="str">
        <f t="shared" si="20"/>
        <v>NO CHILD</v>
      </c>
    </row>
    <row r="390" spans="1:15">
      <c r="A390">
        <v>1280</v>
      </c>
      <c r="B390">
        <v>0</v>
      </c>
      <c r="C390">
        <v>3</v>
      </c>
      <c r="D390" t="s">
        <v>565</v>
      </c>
      <c r="E390" t="s">
        <v>622</v>
      </c>
      <c r="F390">
        <v>21</v>
      </c>
      <c r="G390">
        <v>0</v>
      </c>
      <c r="H390">
        <v>0</v>
      </c>
      <c r="I390">
        <v>364858</v>
      </c>
      <c r="J390" s="5">
        <v>7.75</v>
      </c>
      <c r="L390" t="s">
        <v>14</v>
      </c>
      <c r="M390" s="3" t="str">
        <f t="shared" si="18"/>
        <v>Youth</v>
      </c>
      <c r="N390" t="str">
        <f t="shared" si="19"/>
        <v>NO</v>
      </c>
      <c r="O390" t="str">
        <f t="shared" si="20"/>
        <v>NO CHILD</v>
      </c>
    </row>
    <row r="391" spans="1:15">
      <c r="A391">
        <v>1281</v>
      </c>
      <c r="B391">
        <v>0</v>
      </c>
      <c r="C391">
        <v>3</v>
      </c>
      <c r="D391" t="s">
        <v>566</v>
      </c>
      <c r="E391" t="s">
        <v>622</v>
      </c>
      <c r="F391">
        <v>6</v>
      </c>
      <c r="G391">
        <v>3</v>
      </c>
      <c r="H391">
        <v>1</v>
      </c>
      <c r="I391">
        <v>349909</v>
      </c>
      <c r="J391" s="5">
        <v>21.074999999999999</v>
      </c>
      <c r="L391" t="s">
        <v>17</v>
      </c>
      <c r="M391" s="3" t="str">
        <f t="shared" si="18"/>
        <v>Teenagers</v>
      </c>
      <c r="N391" t="str">
        <f t="shared" si="19"/>
        <v>YES</v>
      </c>
      <c r="O391" t="str">
        <f t="shared" si="20"/>
        <v>YES</v>
      </c>
    </row>
    <row r="392" spans="1:15">
      <c r="A392">
        <v>1282</v>
      </c>
      <c r="B392">
        <v>0</v>
      </c>
      <c r="C392">
        <v>1</v>
      </c>
      <c r="D392" t="s">
        <v>567</v>
      </c>
      <c r="E392" t="s">
        <v>622</v>
      </c>
      <c r="F392">
        <v>23</v>
      </c>
      <c r="G392">
        <v>0</v>
      </c>
      <c r="H392">
        <v>0</v>
      </c>
      <c r="I392">
        <v>12749</v>
      </c>
      <c r="J392" s="5">
        <v>93.5</v>
      </c>
      <c r="K392" t="s">
        <v>568</v>
      </c>
      <c r="L392" t="s">
        <v>17</v>
      </c>
      <c r="M392" s="3" t="str">
        <f t="shared" si="18"/>
        <v>Youth</v>
      </c>
      <c r="N392" t="str">
        <f t="shared" si="19"/>
        <v>NO</v>
      </c>
      <c r="O392" t="str">
        <f t="shared" si="20"/>
        <v>NO CHILD</v>
      </c>
    </row>
    <row r="393" spans="1:15">
      <c r="A393">
        <v>1283</v>
      </c>
      <c r="B393">
        <v>1</v>
      </c>
      <c r="C393">
        <v>1</v>
      </c>
      <c r="D393" t="s">
        <v>569</v>
      </c>
      <c r="E393" t="s">
        <v>623</v>
      </c>
      <c r="F393">
        <v>51</v>
      </c>
      <c r="G393">
        <v>0</v>
      </c>
      <c r="H393">
        <v>1</v>
      </c>
      <c r="I393" t="s">
        <v>570</v>
      </c>
      <c r="J393" s="5">
        <v>39.4</v>
      </c>
      <c r="K393" t="s">
        <v>571</v>
      </c>
      <c r="L393" t="s">
        <v>17</v>
      </c>
      <c r="M393" s="3" t="str">
        <f t="shared" si="18"/>
        <v>Adult</v>
      </c>
      <c r="N393" t="str">
        <f t="shared" si="19"/>
        <v>NO</v>
      </c>
      <c r="O393" t="str">
        <f t="shared" si="20"/>
        <v>YES</v>
      </c>
    </row>
    <row r="394" spans="1:15">
      <c r="A394">
        <v>1284</v>
      </c>
      <c r="B394">
        <v>0</v>
      </c>
      <c r="C394">
        <v>3</v>
      </c>
      <c r="D394" t="s">
        <v>572</v>
      </c>
      <c r="E394" t="s">
        <v>622</v>
      </c>
      <c r="F394">
        <v>13</v>
      </c>
      <c r="G394">
        <v>0</v>
      </c>
      <c r="H394">
        <v>2</v>
      </c>
      <c r="I394" t="s">
        <v>573</v>
      </c>
      <c r="J394" s="5">
        <v>20.25</v>
      </c>
      <c r="L394" t="s">
        <v>17</v>
      </c>
      <c r="M394" s="3" t="str">
        <f t="shared" si="18"/>
        <v>Teenagers</v>
      </c>
      <c r="N394" t="str">
        <f t="shared" si="19"/>
        <v>NO</v>
      </c>
      <c r="O394" t="str">
        <f t="shared" si="20"/>
        <v>YES</v>
      </c>
    </row>
    <row r="395" spans="1:15">
      <c r="A395">
        <v>1285</v>
      </c>
      <c r="B395">
        <v>0</v>
      </c>
      <c r="C395">
        <v>2</v>
      </c>
      <c r="D395" t="s">
        <v>574</v>
      </c>
      <c r="E395" t="s">
        <v>622</v>
      </c>
      <c r="F395">
        <v>47</v>
      </c>
      <c r="G395">
        <v>0</v>
      </c>
      <c r="H395">
        <v>0</v>
      </c>
      <c r="I395" t="s">
        <v>575</v>
      </c>
      <c r="J395" s="5">
        <v>10.5</v>
      </c>
      <c r="L395" t="s">
        <v>17</v>
      </c>
      <c r="M395" s="3" t="str">
        <f t="shared" si="18"/>
        <v>Adult</v>
      </c>
      <c r="N395" t="str">
        <f t="shared" si="19"/>
        <v>NO</v>
      </c>
      <c r="O395" t="str">
        <f t="shared" si="20"/>
        <v>NO CHILD</v>
      </c>
    </row>
    <row r="396" spans="1:15">
      <c r="A396">
        <v>1286</v>
      </c>
      <c r="B396">
        <v>0</v>
      </c>
      <c r="C396">
        <v>3</v>
      </c>
      <c r="D396" t="s">
        <v>576</v>
      </c>
      <c r="E396" t="s">
        <v>622</v>
      </c>
      <c r="F396">
        <v>29</v>
      </c>
      <c r="G396">
        <v>3</v>
      </c>
      <c r="H396">
        <v>1</v>
      </c>
      <c r="I396">
        <v>315153</v>
      </c>
      <c r="J396" s="5">
        <v>22.024999999999999</v>
      </c>
      <c r="L396" t="s">
        <v>17</v>
      </c>
      <c r="M396" s="3" t="str">
        <f t="shared" si="18"/>
        <v>Youth</v>
      </c>
      <c r="N396" t="str">
        <f t="shared" si="19"/>
        <v>YES</v>
      </c>
      <c r="O396" t="str">
        <f t="shared" si="20"/>
        <v>YES</v>
      </c>
    </row>
    <row r="397" spans="1:15">
      <c r="A397">
        <v>1287</v>
      </c>
      <c r="B397">
        <v>1</v>
      </c>
      <c r="C397">
        <v>1</v>
      </c>
      <c r="D397" t="s">
        <v>577</v>
      </c>
      <c r="E397" t="s">
        <v>623</v>
      </c>
      <c r="F397">
        <v>18</v>
      </c>
      <c r="G397">
        <v>1</v>
      </c>
      <c r="H397">
        <v>0</v>
      </c>
      <c r="I397">
        <v>13695</v>
      </c>
      <c r="J397" s="5">
        <v>60</v>
      </c>
      <c r="K397" t="s">
        <v>96</v>
      </c>
      <c r="L397" t="s">
        <v>17</v>
      </c>
      <c r="M397" s="3" t="str">
        <f t="shared" si="18"/>
        <v>Teenagers</v>
      </c>
      <c r="N397" t="str">
        <f t="shared" si="19"/>
        <v>YES</v>
      </c>
      <c r="O397" t="str">
        <f t="shared" si="20"/>
        <v>NO CHILD</v>
      </c>
    </row>
    <row r="398" spans="1:15">
      <c r="A398">
        <v>1288</v>
      </c>
      <c r="B398">
        <v>0</v>
      </c>
      <c r="C398">
        <v>3</v>
      </c>
      <c r="D398" t="s">
        <v>578</v>
      </c>
      <c r="E398" t="s">
        <v>622</v>
      </c>
      <c r="F398">
        <v>24</v>
      </c>
      <c r="G398">
        <v>0</v>
      </c>
      <c r="H398">
        <v>0</v>
      </c>
      <c r="I398">
        <v>371109</v>
      </c>
      <c r="J398" s="5">
        <v>7.25</v>
      </c>
      <c r="L398" t="s">
        <v>14</v>
      </c>
      <c r="M398" s="3" t="str">
        <f t="shared" si="18"/>
        <v>Youth</v>
      </c>
      <c r="N398" t="str">
        <f t="shared" si="19"/>
        <v>NO</v>
      </c>
      <c r="O398" t="str">
        <f t="shared" si="20"/>
        <v>NO CHILD</v>
      </c>
    </row>
    <row r="399" spans="1:15">
      <c r="A399">
        <v>1289</v>
      </c>
      <c r="B399">
        <v>1</v>
      </c>
      <c r="C399">
        <v>1</v>
      </c>
      <c r="D399" t="s">
        <v>579</v>
      </c>
      <c r="E399" t="s">
        <v>623</v>
      </c>
      <c r="F399">
        <v>48</v>
      </c>
      <c r="G399">
        <v>1</v>
      </c>
      <c r="H399">
        <v>1</v>
      </c>
      <c r="I399">
        <v>13567</v>
      </c>
      <c r="J399" s="5">
        <v>79.2</v>
      </c>
      <c r="K399" t="s">
        <v>580</v>
      </c>
      <c r="L399" t="s">
        <v>25</v>
      </c>
      <c r="M399" s="3" t="str">
        <f t="shared" si="18"/>
        <v>Adult</v>
      </c>
      <c r="N399" t="str">
        <f t="shared" si="19"/>
        <v>YES</v>
      </c>
      <c r="O399" t="str">
        <f t="shared" si="20"/>
        <v>YES</v>
      </c>
    </row>
    <row r="400" spans="1:15">
      <c r="A400">
        <v>1290</v>
      </c>
      <c r="B400">
        <v>0</v>
      </c>
      <c r="C400">
        <v>3</v>
      </c>
      <c r="D400" t="s">
        <v>581</v>
      </c>
      <c r="E400" t="s">
        <v>622</v>
      </c>
      <c r="F400">
        <v>22</v>
      </c>
      <c r="G400">
        <v>0</v>
      </c>
      <c r="H400">
        <v>0</v>
      </c>
      <c r="I400">
        <v>347065</v>
      </c>
      <c r="J400" s="5">
        <v>7.7750000000000004</v>
      </c>
      <c r="L400" t="s">
        <v>17</v>
      </c>
      <c r="M400" s="3" t="str">
        <f t="shared" si="18"/>
        <v>Youth</v>
      </c>
      <c r="N400" t="str">
        <f t="shared" si="19"/>
        <v>NO</v>
      </c>
      <c r="O400" t="str">
        <f t="shared" si="20"/>
        <v>NO CHILD</v>
      </c>
    </row>
    <row r="401" spans="1:15">
      <c r="A401">
        <v>1291</v>
      </c>
      <c r="B401">
        <v>0</v>
      </c>
      <c r="C401">
        <v>3</v>
      </c>
      <c r="D401" t="s">
        <v>582</v>
      </c>
      <c r="E401" t="s">
        <v>622</v>
      </c>
      <c r="F401">
        <v>31</v>
      </c>
      <c r="G401">
        <v>0</v>
      </c>
      <c r="H401">
        <v>0</v>
      </c>
      <c r="I401">
        <v>21332</v>
      </c>
      <c r="J401" s="5">
        <v>7.7332999999999998</v>
      </c>
      <c r="L401" t="s">
        <v>14</v>
      </c>
      <c r="M401" s="3" t="str">
        <f t="shared" si="18"/>
        <v>Youth</v>
      </c>
      <c r="N401" t="str">
        <f t="shared" si="19"/>
        <v>NO</v>
      </c>
      <c r="O401" t="str">
        <f t="shared" si="20"/>
        <v>NO CHILD</v>
      </c>
    </row>
    <row r="402" spans="1:15">
      <c r="A402">
        <v>1292</v>
      </c>
      <c r="B402">
        <v>1</v>
      </c>
      <c r="C402">
        <v>1</v>
      </c>
      <c r="D402" t="s">
        <v>583</v>
      </c>
      <c r="E402" t="s">
        <v>623</v>
      </c>
      <c r="F402">
        <v>30</v>
      </c>
      <c r="G402">
        <v>0</v>
      </c>
      <c r="H402">
        <v>0</v>
      </c>
      <c r="I402">
        <v>36928</v>
      </c>
      <c r="J402" s="5">
        <v>164.86670000000001</v>
      </c>
      <c r="K402" t="s">
        <v>584</v>
      </c>
      <c r="L402" t="s">
        <v>17</v>
      </c>
      <c r="M402" s="3" t="str">
        <f t="shared" si="18"/>
        <v>Youth</v>
      </c>
      <c r="N402" t="str">
        <f t="shared" si="19"/>
        <v>NO</v>
      </c>
      <c r="O402" t="str">
        <f t="shared" si="20"/>
        <v>NO CHILD</v>
      </c>
    </row>
    <row r="403" spans="1:15">
      <c r="A403">
        <v>1293</v>
      </c>
      <c r="B403">
        <v>0</v>
      </c>
      <c r="C403">
        <v>2</v>
      </c>
      <c r="D403" t="s">
        <v>585</v>
      </c>
      <c r="E403" t="s">
        <v>622</v>
      </c>
      <c r="F403">
        <v>38</v>
      </c>
      <c r="G403">
        <v>1</v>
      </c>
      <c r="H403">
        <v>0</v>
      </c>
      <c r="I403">
        <v>28664</v>
      </c>
      <c r="J403" s="5">
        <v>21</v>
      </c>
      <c r="L403" t="s">
        <v>17</v>
      </c>
      <c r="M403" s="3" t="str">
        <f t="shared" si="18"/>
        <v>Youth</v>
      </c>
      <c r="N403" t="str">
        <f t="shared" si="19"/>
        <v>YES</v>
      </c>
      <c r="O403" t="str">
        <f t="shared" si="20"/>
        <v>NO CHILD</v>
      </c>
    </row>
    <row r="404" spans="1:15">
      <c r="A404">
        <v>1294</v>
      </c>
      <c r="B404">
        <v>1</v>
      </c>
      <c r="C404">
        <v>1</v>
      </c>
      <c r="D404" t="s">
        <v>586</v>
      </c>
      <c r="E404" t="s">
        <v>623</v>
      </c>
      <c r="F404">
        <v>22</v>
      </c>
      <c r="G404">
        <v>0</v>
      </c>
      <c r="H404">
        <v>1</v>
      </c>
      <c r="I404">
        <v>112378</v>
      </c>
      <c r="J404" s="5">
        <v>59.4</v>
      </c>
      <c r="L404" t="s">
        <v>25</v>
      </c>
      <c r="M404" s="3" t="str">
        <f t="shared" si="18"/>
        <v>Youth</v>
      </c>
      <c r="N404" t="str">
        <f t="shared" si="19"/>
        <v>NO</v>
      </c>
      <c r="O404" t="str">
        <f t="shared" si="20"/>
        <v>YES</v>
      </c>
    </row>
    <row r="405" spans="1:15">
      <c r="A405">
        <v>1295</v>
      </c>
      <c r="B405">
        <v>0</v>
      </c>
      <c r="C405">
        <v>1</v>
      </c>
      <c r="D405" t="s">
        <v>587</v>
      </c>
      <c r="E405" t="s">
        <v>622</v>
      </c>
      <c r="F405">
        <v>17</v>
      </c>
      <c r="G405">
        <v>0</v>
      </c>
      <c r="H405">
        <v>0</v>
      </c>
      <c r="I405">
        <v>113059</v>
      </c>
      <c r="J405" s="5">
        <v>47.1</v>
      </c>
      <c r="L405" t="s">
        <v>17</v>
      </c>
      <c r="M405" s="3" t="str">
        <f t="shared" si="18"/>
        <v>Teenagers</v>
      </c>
      <c r="N405" t="str">
        <f t="shared" si="19"/>
        <v>NO</v>
      </c>
      <c r="O405" t="str">
        <f t="shared" si="20"/>
        <v>NO CHILD</v>
      </c>
    </row>
    <row r="406" spans="1:15">
      <c r="A406">
        <v>1296</v>
      </c>
      <c r="B406">
        <v>0</v>
      </c>
      <c r="C406">
        <v>1</v>
      </c>
      <c r="D406" t="s">
        <v>588</v>
      </c>
      <c r="E406" t="s">
        <v>622</v>
      </c>
      <c r="F406">
        <v>43</v>
      </c>
      <c r="G406">
        <v>1</v>
      </c>
      <c r="H406">
        <v>0</v>
      </c>
      <c r="I406">
        <v>17765</v>
      </c>
      <c r="J406" s="5">
        <v>27.720800000000001</v>
      </c>
      <c r="K406" t="s">
        <v>589</v>
      </c>
      <c r="L406" t="s">
        <v>25</v>
      </c>
      <c r="M406" s="3" t="str">
        <f t="shared" si="18"/>
        <v>Adult</v>
      </c>
      <c r="N406" t="str">
        <f t="shared" si="19"/>
        <v>YES</v>
      </c>
      <c r="O406" t="str">
        <f t="shared" si="20"/>
        <v>NO CHILD</v>
      </c>
    </row>
    <row r="407" spans="1:15">
      <c r="A407">
        <v>1297</v>
      </c>
      <c r="B407">
        <v>0</v>
      </c>
      <c r="C407">
        <v>2</v>
      </c>
      <c r="D407" t="s">
        <v>590</v>
      </c>
      <c r="E407" t="s">
        <v>622</v>
      </c>
      <c r="F407">
        <v>20</v>
      </c>
      <c r="G407">
        <v>0</v>
      </c>
      <c r="H407">
        <v>0</v>
      </c>
      <c r="I407" t="s">
        <v>591</v>
      </c>
      <c r="J407" s="5">
        <v>13.862500000000001</v>
      </c>
      <c r="K407" t="s">
        <v>592</v>
      </c>
      <c r="L407" t="s">
        <v>25</v>
      </c>
      <c r="M407" s="3" t="str">
        <f t="shared" si="18"/>
        <v>Youth</v>
      </c>
      <c r="N407" t="str">
        <f t="shared" si="19"/>
        <v>NO</v>
      </c>
      <c r="O407" t="str">
        <f t="shared" si="20"/>
        <v>NO CHILD</v>
      </c>
    </row>
    <row r="408" spans="1:15">
      <c r="A408">
        <v>1298</v>
      </c>
      <c r="B408">
        <v>0</v>
      </c>
      <c r="C408">
        <v>2</v>
      </c>
      <c r="D408" t="s">
        <v>593</v>
      </c>
      <c r="E408" t="s">
        <v>622</v>
      </c>
      <c r="F408">
        <v>23</v>
      </c>
      <c r="G408">
        <v>1</v>
      </c>
      <c r="H408">
        <v>0</v>
      </c>
      <c r="I408">
        <v>28666</v>
      </c>
      <c r="J408" s="5">
        <v>10.5</v>
      </c>
      <c r="L408" t="s">
        <v>17</v>
      </c>
      <c r="M408" s="3" t="str">
        <f t="shared" si="18"/>
        <v>Youth</v>
      </c>
      <c r="N408" t="str">
        <f t="shared" si="19"/>
        <v>YES</v>
      </c>
      <c r="O408" t="str">
        <f t="shared" si="20"/>
        <v>NO CHILD</v>
      </c>
    </row>
    <row r="409" spans="1:15">
      <c r="A409">
        <v>1299</v>
      </c>
      <c r="B409">
        <v>0</v>
      </c>
      <c r="C409">
        <v>1</v>
      </c>
      <c r="D409" t="s">
        <v>594</v>
      </c>
      <c r="E409" t="s">
        <v>622</v>
      </c>
      <c r="F409">
        <v>50</v>
      </c>
      <c r="G409">
        <v>1</v>
      </c>
      <c r="H409">
        <v>1</v>
      </c>
      <c r="I409">
        <v>113503</v>
      </c>
      <c r="J409" s="5">
        <v>211.5</v>
      </c>
      <c r="K409" t="s">
        <v>334</v>
      </c>
      <c r="L409" t="s">
        <v>25</v>
      </c>
      <c r="M409" s="3" t="str">
        <f t="shared" si="18"/>
        <v>Adult</v>
      </c>
      <c r="N409" t="str">
        <f t="shared" si="19"/>
        <v>YES</v>
      </c>
      <c r="O409" t="str">
        <f t="shared" si="20"/>
        <v>YES</v>
      </c>
    </row>
    <row r="410" spans="1:15">
      <c r="A410">
        <v>1300</v>
      </c>
      <c r="B410">
        <v>1</v>
      </c>
      <c r="C410">
        <v>3</v>
      </c>
      <c r="D410" t="s">
        <v>595</v>
      </c>
      <c r="E410" t="s">
        <v>623</v>
      </c>
      <c r="G410">
        <v>0</v>
      </c>
      <c r="H410">
        <v>0</v>
      </c>
      <c r="I410">
        <v>334915</v>
      </c>
      <c r="J410" s="5">
        <v>7.7207999999999997</v>
      </c>
      <c r="L410" t="s">
        <v>14</v>
      </c>
      <c r="M410" s="3" t="str">
        <f t="shared" si="18"/>
        <v>No Age</v>
      </c>
      <c r="N410" t="str">
        <f t="shared" si="19"/>
        <v>NO</v>
      </c>
      <c r="O410" t="str">
        <f t="shared" si="20"/>
        <v>NO CHILD</v>
      </c>
    </row>
    <row r="411" spans="1:15">
      <c r="A411">
        <v>1301</v>
      </c>
      <c r="B411">
        <v>1</v>
      </c>
      <c r="C411">
        <v>3</v>
      </c>
      <c r="D411" t="s">
        <v>596</v>
      </c>
      <c r="E411" t="s">
        <v>623</v>
      </c>
      <c r="F411">
        <v>3</v>
      </c>
      <c r="G411">
        <v>1</v>
      </c>
      <c r="H411">
        <v>1</v>
      </c>
      <c r="I411" t="s">
        <v>247</v>
      </c>
      <c r="J411" s="5">
        <v>13.775</v>
      </c>
      <c r="L411" t="s">
        <v>17</v>
      </c>
      <c r="M411" s="3" t="str">
        <f t="shared" si="18"/>
        <v>Teenagers</v>
      </c>
      <c r="N411" t="str">
        <f t="shared" si="19"/>
        <v>YES</v>
      </c>
      <c r="O411" t="str">
        <f t="shared" si="20"/>
        <v>YES</v>
      </c>
    </row>
    <row r="412" spans="1:15">
      <c r="A412">
        <v>1302</v>
      </c>
      <c r="B412">
        <v>1</v>
      </c>
      <c r="C412">
        <v>3</v>
      </c>
      <c r="D412" t="s">
        <v>597</v>
      </c>
      <c r="E412" t="s">
        <v>623</v>
      </c>
      <c r="G412">
        <v>0</v>
      </c>
      <c r="H412">
        <v>0</v>
      </c>
      <c r="I412">
        <v>365237</v>
      </c>
      <c r="J412" s="5">
        <v>7.75</v>
      </c>
      <c r="L412" t="s">
        <v>14</v>
      </c>
      <c r="M412" s="3" t="str">
        <f t="shared" si="18"/>
        <v>No Age</v>
      </c>
      <c r="N412" t="str">
        <f t="shared" si="19"/>
        <v>NO</v>
      </c>
      <c r="O412" t="str">
        <f t="shared" si="20"/>
        <v>NO CHILD</v>
      </c>
    </row>
    <row r="413" spans="1:15">
      <c r="A413">
        <v>1303</v>
      </c>
      <c r="B413">
        <v>1</v>
      </c>
      <c r="C413">
        <v>1</v>
      </c>
      <c r="D413" t="s">
        <v>598</v>
      </c>
      <c r="E413" t="s">
        <v>623</v>
      </c>
      <c r="F413">
        <v>37</v>
      </c>
      <c r="G413">
        <v>1</v>
      </c>
      <c r="H413">
        <v>0</v>
      </c>
      <c r="I413">
        <v>19928</v>
      </c>
      <c r="J413" s="5">
        <v>90</v>
      </c>
      <c r="K413" t="s">
        <v>71</v>
      </c>
      <c r="L413" t="s">
        <v>14</v>
      </c>
      <c r="M413" s="3" t="str">
        <f t="shared" si="18"/>
        <v>Youth</v>
      </c>
      <c r="N413" t="str">
        <f t="shared" si="19"/>
        <v>YES</v>
      </c>
      <c r="O413" t="str">
        <f t="shared" si="20"/>
        <v>NO CHILD</v>
      </c>
    </row>
    <row r="414" spans="1:15">
      <c r="A414">
        <v>1304</v>
      </c>
      <c r="B414">
        <v>1</v>
      </c>
      <c r="C414">
        <v>3</v>
      </c>
      <c r="D414" t="s">
        <v>599</v>
      </c>
      <c r="E414" t="s">
        <v>623</v>
      </c>
      <c r="F414">
        <v>28</v>
      </c>
      <c r="G414">
        <v>0</v>
      </c>
      <c r="H414">
        <v>0</v>
      </c>
      <c r="I414">
        <v>347086</v>
      </c>
      <c r="J414" s="5">
        <v>7.7750000000000004</v>
      </c>
      <c r="L414" t="s">
        <v>17</v>
      </c>
      <c r="M414" s="3" t="str">
        <f t="shared" si="18"/>
        <v>Youth</v>
      </c>
      <c r="N414" t="str">
        <f t="shared" si="19"/>
        <v>NO</v>
      </c>
      <c r="O414" t="str">
        <f t="shared" si="20"/>
        <v>NO CHILD</v>
      </c>
    </row>
    <row r="415" spans="1:15">
      <c r="A415">
        <v>1305</v>
      </c>
      <c r="B415">
        <v>0</v>
      </c>
      <c r="C415">
        <v>3</v>
      </c>
      <c r="D415" t="s">
        <v>600</v>
      </c>
      <c r="E415" t="s">
        <v>622</v>
      </c>
      <c r="G415">
        <v>0</v>
      </c>
      <c r="H415">
        <v>0</v>
      </c>
      <c r="I415" t="s">
        <v>601</v>
      </c>
      <c r="J415" s="5">
        <v>8.0500000000000007</v>
      </c>
      <c r="L415" t="s">
        <v>17</v>
      </c>
      <c r="M415" s="3" t="str">
        <f t="shared" si="18"/>
        <v>No Age</v>
      </c>
      <c r="N415" t="str">
        <f t="shared" si="19"/>
        <v>NO</v>
      </c>
      <c r="O415" t="str">
        <f t="shared" si="20"/>
        <v>NO CHILD</v>
      </c>
    </row>
    <row r="416" spans="1:15">
      <c r="A416">
        <v>1306</v>
      </c>
      <c r="B416">
        <v>1</v>
      </c>
      <c r="C416">
        <v>1</v>
      </c>
      <c r="D416" t="s">
        <v>602</v>
      </c>
      <c r="E416" t="s">
        <v>623</v>
      </c>
      <c r="F416">
        <v>39</v>
      </c>
      <c r="G416">
        <v>0</v>
      </c>
      <c r="H416">
        <v>0</v>
      </c>
      <c r="I416" t="s">
        <v>603</v>
      </c>
      <c r="J416" s="5">
        <v>108.9</v>
      </c>
      <c r="K416" t="s">
        <v>604</v>
      </c>
      <c r="L416" t="s">
        <v>25</v>
      </c>
      <c r="M416" s="3" t="str">
        <f t="shared" si="18"/>
        <v>Youth</v>
      </c>
      <c r="N416" t="str">
        <f t="shared" si="19"/>
        <v>NO</v>
      </c>
      <c r="O416" t="str">
        <f t="shared" si="20"/>
        <v>NO CHILD</v>
      </c>
    </row>
    <row r="417" spans="1:15">
      <c r="A417">
        <v>1307</v>
      </c>
      <c r="B417">
        <v>0</v>
      </c>
      <c r="C417">
        <v>3</v>
      </c>
      <c r="D417" t="s">
        <v>605</v>
      </c>
      <c r="E417" t="s">
        <v>622</v>
      </c>
      <c r="F417">
        <v>38.5</v>
      </c>
      <c r="G417">
        <v>0</v>
      </c>
      <c r="H417">
        <v>0</v>
      </c>
      <c r="I417" t="s">
        <v>606</v>
      </c>
      <c r="J417" s="5">
        <v>7.25</v>
      </c>
      <c r="L417" t="s">
        <v>17</v>
      </c>
      <c r="M417" s="3" t="str">
        <f t="shared" si="18"/>
        <v>Youth</v>
      </c>
      <c r="N417" t="str">
        <f t="shared" si="19"/>
        <v>NO</v>
      </c>
      <c r="O417" t="str">
        <f t="shared" si="20"/>
        <v>NO CHILD</v>
      </c>
    </row>
    <row r="418" spans="1:15">
      <c r="A418">
        <v>1308</v>
      </c>
      <c r="B418">
        <v>0</v>
      </c>
      <c r="C418">
        <v>3</v>
      </c>
      <c r="D418" t="s">
        <v>607</v>
      </c>
      <c r="E418" t="s">
        <v>622</v>
      </c>
      <c r="G418">
        <v>0</v>
      </c>
      <c r="H418">
        <v>0</v>
      </c>
      <c r="I418">
        <v>359309</v>
      </c>
      <c r="J418" s="5">
        <v>8.0500000000000007</v>
      </c>
      <c r="L418" t="s">
        <v>17</v>
      </c>
      <c r="M418" s="3" t="str">
        <f t="shared" si="18"/>
        <v>No Age</v>
      </c>
      <c r="N418" t="str">
        <f t="shared" si="19"/>
        <v>NO</v>
      </c>
      <c r="O418" t="str">
        <f t="shared" si="20"/>
        <v>NO CHILD</v>
      </c>
    </row>
    <row r="419" spans="1:15">
      <c r="A419">
        <v>1309</v>
      </c>
      <c r="B419">
        <v>0</v>
      </c>
      <c r="C419">
        <v>3</v>
      </c>
      <c r="D419" t="s">
        <v>608</v>
      </c>
      <c r="E419" t="s">
        <v>622</v>
      </c>
      <c r="G419">
        <v>1</v>
      </c>
      <c r="H419">
        <v>1</v>
      </c>
      <c r="I419">
        <v>2668</v>
      </c>
      <c r="J419" s="5">
        <v>22.3583</v>
      </c>
      <c r="L419" t="s">
        <v>25</v>
      </c>
      <c r="M419" s="3" t="str">
        <f t="shared" si="18"/>
        <v>No Age</v>
      </c>
      <c r="N419" t="str">
        <f t="shared" si="19"/>
        <v>YES</v>
      </c>
      <c r="O419" t="str">
        <f t="shared" si="20"/>
        <v>YES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D840"/>
  <sheetViews>
    <sheetView showGridLines="0" workbookViewId="0">
      <selection activeCell="B10" sqref="B10"/>
      <pivotSelection pane="bottomRight" showHeader="1" extendable="1" activeRow="9" activeCol="1" click="1" r:id="rId8">
        <pivotArea dataOnly="0" outline="0" axis="axisValues" fieldPosition="0"/>
      </pivotSelection>
    </sheetView>
  </sheetViews>
  <sheetFormatPr defaultRowHeight="15"/>
  <cols>
    <col min="1" max="1" width="13.140625" style="15" bestFit="1" customWidth="1"/>
    <col min="2" max="2" width="15.42578125" style="15" customWidth="1"/>
    <col min="3" max="3" width="11.28515625" style="15" customWidth="1"/>
    <col min="4" max="4" width="13.140625" style="15" bestFit="1" customWidth="1"/>
    <col min="5" max="5" width="15.42578125" style="15" customWidth="1"/>
    <col min="6" max="7" width="4" style="15" customWidth="1"/>
    <col min="8" max="8" width="15.42578125" style="15" customWidth="1"/>
    <col min="9" max="9" width="16.28515625" style="15" customWidth="1"/>
    <col min="10" max="10" width="7.7109375" style="15" customWidth="1"/>
    <col min="11" max="12" width="11.28515625" style="15" customWidth="1"/>
    <col min="13" max="109" width="4" style="15" customWidth="1"/>
    <col min="110" max="419" width="5" style="15" customWidth="1"/>
    <col min="420" max="420" width="11.28515625" style="15" bestFit="1" customWidth="1"/>
    <col min="421" max="16384" width="9.140625" style="15"/>
  </cols>
  <sheetData>
    <row r="1" spans="1:420">
      <c r="A1"/>
      <c r="B1"/>
    </row>
    <row r="3" spans="1:420">
      <c r="A3" s="15" t="s">
        <v>618</v>
      </c>
      <c r="B3" s="15" t="s">
        <v>621</v>
      </c>
      <c r="C3"/>
      <c r="D3" s="15" t="s">
        <v>618</v>
      </c>
      <c r="E3" s="15" t="s">
        <v>617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</row>
    <row r="4" spans="1:420">
      <c r="A4" s="20">
        <v>0</v>
      </c>
      <c r="B4" s="17">
        <v>266</v>
      </c>
      <c r="C4"/>
      <c r="D4" s="20">
        <v>1</v>
      </c>
      <c r="E4" s="17">
        <v>50</v>
      </c>
      <c r="F4"/>
      <c r="G4"/>
      <c r="H4" s="15" t="s">
        <v>618</v>
      </c>
      <c r="I4" s="15" t="s">
        <v>617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</row>
    <row r="5" spans="1:420">
      <c r="A5" s="20">
        <v>1</v>
      </c>
      <c r="B5" s="17">
        <v>152</v>
      </c>
      <c r="C5"/>
      <c r="D5" s="20">
        <v>2</v>
      </c>
      <c r="E5" s="17">
        <v>30</v>
      </c>
      <c r="F5"/>
      <c r="G5"/>
      <c r="H5" s="20" t="s">
        <v>25</v>
      </c>
      <c r="I5" s="17">
        <v>40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</row>
    <row r="6" spans="1:420">
      <c r="A6" s="20" t="s">
        <v>619</v>
      </c>
      <c r="B6" s="17">
        <v>418</v>
      </c>
      <c r="C6"/>
      <c r="D6" s="20">
        <v>3</v>
      </c>
      <c r="E6" s="17">
        <v>72</v>
      </c>
      <c r="F6"/>
      <c r="G6"/>
      <c r="H6" s="20" t="s">
        <v>14</v>
      </c>
      <c r="I6" s="17">
        <v>24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</row>
    <row r="7" spans="1:420">
      <c r="A7"/>
      <c r="B7"/>
      <c r="C7"/>
      <c r="D7" s="20" t="s">
        <v>619</v>
      </c>
      <c r="E7" s="17">
        <v>152</v>
      </c>
      <c r="F7"/>
      <c r="G7"/>
      <c r="H7" s="20" t="s">
        <v>17</v>
      </c>
      <c r="I7" s="17">
        <v>88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</row>
    <row r="8" spans="1:420">
      <c r="A8"/>
      <c r="B8"/>
      <c r="C8"/>
      <c r="D8"/>
      <c r="H8" s="20" t="s">
        <v>619</v>
      </c>
      <c r="I8" s="17">
        <v>152</v>
      </c>
    </row>
    <row r="9" spans="1:420">
      <c r="C9"/>
      <c r="D9"/>
    </row>
    <row r="10" spans="1:420">
      <c r="A10" s="15" t="s">
        <v>618</v>
      </c>
      <c r="B10" s="15" t="s">
        <v>617</v>
      </c>
      <c r="C10"/>
      <c r="D10" s="15" t="s">
        <v>618</v>
      </c>
      <c r="E10" s="15" t="s">
        <v>617</v>
      </c>
      <c r="H10" s="18" t="s">
        <v>617</v>
      </c>
      <c r="I10" s="18" t="s">
        <v>620</v>
      </c>
      <c r="J10"/>
      <c r="K10"/>
      <c r="L10"/>
    </row>
    <row r="11" spans="1:420">
      <c r="A11" s="20" t="s">
        <v>16</v>
      </c>
      <c r="B11" s="17">
        <v>152</v>
      </c>
      <c r="C11"/>
      <c r="D11" s="20" t="s">
        <v>611</v>
      </c>
      <c r="E11" s="17">
        <v>23</v>
      </c>
      <c r="H11" s="18" t="s">
        <v>618</v>
      </c>
      <c r="I11">
        <v>1</v>
      </c>
      <c r="J11">
        <v>2</v>
      </c>
      <c r="K11">
        <v>3</v>
      </c>
      <c r="L11" t="s">
        <v>619</v>
      </c>
    </row>
    <row r="12" spans="1:420">
      <c r="A12" s="20" t="s">
        <v>13</v>
      </c>
      <c r="B12" s="17">
        <v>0</v>
      </c>
      <c r="C12"/>
      <c r="D12" s="20" t="s">
        <v>612</v>
      </c>
      <c r="E12" s="17">
        <v>7</v>
      </c>
      <c r="H12" s="19" t="s">
        <v>16</v>
      </c>
      <c r="I12" s="21">
        <v>0.32894736842105265</v>
      </c>
      <c r="J12" s="21">
        <v>0.19736842105263158</v>
      </c>
      <c r="K12" s="21">
        <v>0.47368421052631576</v>
      </c>
      <c r="L12" s="21">
        <v>1</v>
      </c>
      <c r="P12" s="6"/>
      <c r="Q12" s="7"/>
      <c r="R12" s="8"/>
    </row>
    <row r="13" spans="1:420">
      <c r="A13" s="20" t="s">
        <v>619</v>
      </c>
      <c r="B13" s="17">
        <v>152</v>
      </c>
      <c r="C13"/>
      <c r="D13" s="20" t="s">
        <v>609</v>
      </c>
      <c r="E13" s="17">
        <v>28</v>
      </c>
      <c r="H13" s="19" t="s">
        <v>13</v>
      </c>
      <c r="I13" s="21" t="e">
        <v>#DIV/0!</v>
      </c>
      <c r="J13" s="21" t="e">
        <v>#DIV/0!</v>
      </c>
      <c r="K13" s="21" t="e">
        <v>#DIV/0!</v>
      </c>
      <c r="L13" s="21" t="e">
        <v>#DIV/0!</v>
      </c>
      <c r="P13" s="9"/>
      <c r="Q13" s="10"/>
      <c r="R13" s="11"/>
    </row>
    <row r="14" spans="1:420">
      <c r="A14"/>
      <c r="B14"/>
      <c r="C14"/>
      <c r="D14" s="20" t="s">
        <v>610</v>
      </c>
      <c r="E14" s="17">
        <v>69</v>
      </c>
      <c r="H14" s="19" t="s">
        <v>619</v>
      </c>
      <c r="I14" s="21">
        <v>0.32894736842105265</v>
      </c>
      <c r="J14" s="21">
        <v>0.19736842105263158</v>
      </c>
      <c r="K14" s="21">
        <v>0.47368421052631576</v>
      </c>
      <c r="L14" s="21">
        <v>1</v>
      </c>
      <c r="P14" s="9"/>
      <c r="Q14" s="10"/>
      <c r="R14" s="11"/>
    </row>
    <row r="15" spans="1:420">
      <c r="A15"/>
      <c r="B15"/>
      <c r="C15"/>
      <c r="D15" s="20" t="s">
        <v>619</v>
      </c>
      <c r="E15" s="17">
        <v>127</v>
      </c>
      <c r="H15"/>
      <c r="I15"/>
      <c r="J15"/>
      <c r="K15"/>
      <c r="P15" s="9"/>
      <c r="Q15" s="10"/>
      <c r="R15" s="11"/>
    </row>
    <row r="16" spans="1:420">
      <c r="A16"/>
      <c r="B16"/>
      <c r="C16"/>
      <c r="D16"/>
      <c r="E16"/>
      <c r="H16"/>
      <c r="I16"/>
      <c r="P16" s="9"/>
      <c r="Q16" s="10"/>
      <c r="R16" s="11"/>
    </row>
    <row r="17" spans="1:18">
      <c r="A17" s="6"/>
      <c r="B17" s="7"/>
      <c r="C17" s="8"/>
      <c r="D17"/>
      <c r="H17"/>
      <c r="I17"/>
      <c r="P17" s="9"/>
      <c r="Q17" s="10"/>
      <c r="R17" s="11"/>
    </row>
    <row r="18" spans="1:18">
      <c r="A18" s="9"/>
      <c r="B18" s="10"/>
      <c r="C18" s="11"/>
      <c r="D18"/>
      <c r="H18"/>
      <c r="I18"/>
      <c r="P18" s="9"/>
      <c r="Q18" s="10"/>
      <c r="R18" s="11"/>
    </row>
    <row r="19" spans="1:18">
      <c r="A19" s="9"/>
      <c r="B19" s="10"/>
      <c r="C19" s="11"/>
      <c r="D19"/>
      <c r="H19" s="15" t="s">
        <v>617</v>
      </c>
      <c r="I19" s="15" t="s">
        <v>620</v>
      </c>
      <c r="L19"/>
      <c r="P19" s="9"/>
      <c r="Q19" s="10"/>
      <c r="R19" s="11"/>
    </row>
    <row r="20" spans="1:18">
      <c r="A20" s="9"/>
      <c r="B20" s="10"/>
      <c r="C20" s="11"/>
      <c r="D20"/>
      <c r="H20" s="15" t="s">
        <v>618</v>
      </c>
      <c r="I20" s="15" t="s">
        <v>16</v>
      </c>
      <c r="J20" s="15" t="s">
        <v>13</v>
      </c>
      <c r="K20" s="15" t="s">
        <v>619</v>
      </c>
      <c r="L20"/>
      <c r="P20" s="9"/>
      <c r="Q20" s="10"/>
      <c r="R20" s="11"/>
    </row>
    <row r="21" spans="1:18">
      <c r="A21" s="9"/>
      <c r="B21" s="10"/>
      <c r="C21" s="11"/>
      <c r="D21"/>
      <c r="H21" s="20" t="s">
        <v>611</v>
      </c>
      <c r="I21" s="22">
        <v>0.18110236220472442</v>
      </c>
      <c r="J21" s="22" t="e">
        <v>#DIV/0!</v>
      </c>
      <c r="K21" s="22">
        <v>0.18110236220472442</v>
      </c>
      <c r="L21"/>
      <c r="P21" s="9"/>
      <c r="Q21" s="10"/>
      <c r="R21" s="11"/>
    </row>
    <row r="22" spans="1:18">
      <c r="A22" s="9"/>
      <c r="B22" s="10"/>
      <c r="C22" s="11"/>
      <c r="D22"/>
      <c r="H22" s="20" t="s">
        <v>612</v>
      </c>
      <c r="I22" s="22">
        <v>5.5118110236220472E-2</v>
      </c>
      <c r="J22" s="22" t="e">
        <v>#DIV/0!</v>
      </c>
      <c r="K22" s="22">
        <v>5.5118110236220472E-2</v>
      </c>
      <c r="L22"/>
      <c r="P22" s="9"/>
      <c r="Q22" s="10"/>
      <c r="R22" s="11"/>
    </row>
    <row r="23" spans="1:18">
      <c r="A23" s="9"/>
      <c r="B23" s="10"/>
      <c r="C23" s="11"/>
      <c r="D23"/>
      <c r="H23" s="20" t="s">
        <v>609</v>
      </c>
      <c r="I23" s="22">
        <v>0.22047244094488189</v>
      </c>
      <c r="J23" s="22" t="e">
        <v>#DIV/0!</v>
      </c>
      <c r="K23" s="22">
        <v>0.22047244094488189</v>
      </c>
      <c r="L23"/>
      <c r="P23" s="9"/>
      <c r="Q23" s="10"/>
      <c r="R23" s="11"/>
    </row>
    <row r="24" spans="1:18">
      <c r="A24" s="9"/>
      <c r="B24" s="10"/>
      <c r="C24" s="11"/>
      <c r="D24"/>
      <c r="H24" s="20" t="s">
        <v>610</v>
      </c>
      <c r="I24" s="22">
        <v>0.54330708661417326</v>
      </c>
      <c r="J24" s="22" t="e">
        <v>#DIV/0!</v>
      </c>
      <c r="K24" s="22">
        <v>0.54330708661417326</v>
      </c>
      <c r="P24" s="9"/>
      <c r="Q24" s="10"/>
      <c r="R24" s="11"/>
    </row>
    <row r="25" spans="1:18">
      <c r="A25" s="9"/>
      <c r="B25" s="10"/>
      <c r="C25" s="11"/>
      <c r="D25"/>
      <c r="H25" s="20" t="s">
        <v>619</v>
      </c>
      <c r="I25" s="22">
        <v>1</v>
      </c>
      <c r="J25" s="22" t="e">
        <v>#DIV/0!</v>
      </c>
      <c r="K25" s="22">
        <v>1</v>
      </c>
      <c r="P25" s="9"/>
      <c r="Q25" s="10"/>
      <c r="R25" s="11"/>
    </row>
    <row r="26" spans="1:18">
      <c r="A26" s="9"/>
      <c r="B26" s="10"/>
      <c r="C26" s="11"/>
      <c r="D26"/>
      <c r="H26"/>
      <c r="I26"/>
      <c r="J26"/>
      <c r="K26"/>
      <c r="P26" s="9"/>
      <c r="Q26" s="10"/>
      <c r="R26" s="11"/>
    </row>
    <row r="27" spans="1:18">
      <c r="A27" s="9"/>
      <c r="B27" s="10"/>
      <c r="C27" s="11"/>
      <c r="D27"/>
      <c r="H27"/>
      <c r="I27"/>
      <c r="J27"/>
      <c r="P27" s="9"/>
      <c r="Q27" s="10"/>
      <c r="R27" s="11"/>
    </row>
    <row r="28" spans="1:18">
      <c r="A28" s="9"/>
      <c r="B28" s="10"/>
      <c r="C28" s="11"/>
      <c r="D28"/>
      <c r="H28"/>
      <c r="I28"/>
      <c r="J28"/>
      <c r="P28" s="9"/>
      <c r="Q28" s="10"/>
      <c r="R28" s="11"/>
    </row>
    <row r="29" spans="1:18">
      <c r="A29" s="9"/>
      <c r="B29" s="10"/>
      <c r="C29" s="11"/>
      <c r="D29"/>
      <c r="H29"/>
      <c r="I29"/>
      <c r="J29"/>
      <c r="P29" s="12"/>
      <c r="Q29" s="13"/>
      <c r="R29" s="14"/>
    </row>
    <row r="30" spans="1:18">
      <c r="A30" s="9"/>
      <c r="B30" s="10"/>
      <c r="C30" s="11"/>
      <c r="D30"/>
      <c r="H30"/>
      <c r="I30"/>
      <c r="J30"/>
    </row>
    <row r="31" spans="1:18">
      <c r="A31" s="9"/>
      <c r="B31" s="10"/>
      <c r="C31" s="11"/>
      <c r="D31"/>
      <c r="H31"/>
      <c r="I31"/>
      <c r="J31"/>
    </row>
    <row r="32" spans="1:18">
      <c r="A32" s="9"/>
      <c r="B32" s="10"/>
      <c r="C32" s="11"/>
      <c r="D32"/>
      <c r="H32"/>
      <c r="I32"/>
      <c r="J32"/>
    </row>
    <row r="33" spans="1:10">
      <c r="A33" s="9"/>
      <c r="B33" s="10"/>
      <c r="C33" s="11"/>
      <c r="D33"/>
      <c r="H33"/>
      <c r="I33"/>
      <c r="J33"/>
    </row>
    <row r="34" spans="1:10">
      <c r="A34" s="12"/>
      <c r="B34" s="13"/>
      <c r="C34" s="14"/>
      <c r="D34"/>
      <c r="H34"/>
      <c r="I34"/>
      <c r="J34"/>
    </row>
    <row r="35" spans="1:10">
      <c r="A35"/>
      <c r="B35"/>
      <c r="C35"/>
      <c r="D35"/>
      <c r="H35"/>
      <c r="I35"/>
      <c r="J35"/>
    </row>
    <row r="36" spans="1:10">
      <c r="A36"/>
      <c r="B36"/>
      <c r="C36"/>
      <c r="D36"/>
      <c r="H36"/>
      <c r="I36"/>
      <c r="J36"/>
    </row>
    <row r="37" spans="1:10">
      <c r="A37"/>
      <c r="B37"/>
      <c r="C37"/>
      <c r="D37"/>
    </row>
    <row r="38" spans="1:10">
      <c r="A38"/>
      <c r="B38"/>
      <c r="C38"/>
      <c r="D38"/>
    </row>
    <row r="39" spans="1:10">
      <c r="A39"/>
      <c r="B39"/>
      <c r="C39"/>
      <c r="D39"/>
    </row>
    <row r="40" spans="1:10">
      <c r="A40"/>
      <c r="B40"/>
      <c r="C40"/>
      <c r="D40"/>
    </row>
    <row r="41" spans="1:10">
      <c r="A41"/>
      <c r="B41"/>
      <c r="C41"/>
      <c r="D41"/>
    </row>
    <row r="42" spans="1:10">
      <c r="A42"/>
      <c r="B42"/>
      <c r="C42"/>
      <c r="D42"/>
    </row>
    <row r="43" spans="1:10">
      <c r="A43"/>
      <c r="B43"/>
      <c r="C43"/>
      <c r="D43"/>
    </row>
    <row r="44" spans="1:10">
      <c r="A44"/>
      <c r="B44"/>
      <c r="C44"/>
      <c r="D44"/>
    </row>
    <row r="45" spans="1:10">
      <c r="A45"/>
      <c r="B45"/>
      <c r="C45"/>
      <c r="D45"/>
    </row>
    <row r="46" spans="1:10">
      <c r="A46"/>
      <c r="B46"/>
      <c r="C46"/>
      <c r="D46"/>
    </row>
    <row r="47" spans="1:10">
      <c r="A47"/>
      <c r="B47"/>
      <c r="C47"/>
      <c r="D47"/>
    </row>
    <row r="48" spans="1:10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</row>
    <row r="425" spans="1:4">
      <c r="A425"/>
    </row>
    <row r="426" spans="1:4">
      <c r="A426"/>
    </row>
    <row r="427" spans="1:4">
      <c r="A427"/>
    </row>
    <row r="428" spans="1:4">
      <c r="A428"/>
    </row>
    <row r="429" spans="1:4">
      <c r="A429"/>
    </row>
    <row r="430" spans="1:4">
      <c r="A430"/>
    </row>
    <row r="431" spans="1:4">
      <c r="A431"/>
    </row>
    <row r="432" spans="1:4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X11" sqref="X11"/>
    </sheetView>
  </sheetViews>
  <sheetFormatPr defaultRowHeight="15"/>
  <cols>
    <col min="1" max="16384" width="9.140625" style="16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</vt:lpstr>
      <vt:lpstr>Workings 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Busolami Ariyibi Oke</dc:creator>
  <cp:lastModifiedBy>Busolami Ariyibi Oke</cp:lastModifiedBy>
  <dcterms:created xsi:type="dcterms:W3CDTF">2023-05-25T12:27:29Z</dcterms:created>
  <dcterms:modified xsi:type="dcterms:W3CDTF">2023-05-27T10:47:49Z</dcterms:modified>
</cp:coreProperties>
</file>