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dy6\OneDrive - King Fahd University of Petroleum &amp; Minerals (KFUPM)\E\KFUPM\MASTER\Thesis\New Thesis\"/>
    </mc:Choice>
  </mc:AlternateContent>
  <xr:revisionPtr revIDLastSave="205" documentId="114_{B04AB69A-6F11-40F4-97C6-7834128AE55B}" xr6:coauthVersionLast="45" xr6:coauthVersionMax="45" xr10:uidLastSave="{44D789D2-75E7-418C-8420-7BC100392826}"/>
  <bookViews>
    <workbookView minimized="1" xWindow="0" yWindow="4215" windowWidth="21600" windowHeight="11385" tabRatio="889" activeTab="4" xr2:uid="{00000000-000D-0000-FFFF-FFFF00000000}"/>
  </bookViews>
  <sheets>
    <sheet name="Cost" sheetId="41" r:id="rId1"/>
    <sheet name="Contractors" sheetId="43" r:id="rId2"/>
    <sheet name="Types" sheetId="42" r:id="rId3"/>
    <sheet name="Program" sheetId="2" r:id="rId4"/>
    <sheet name="Mobile Cranes" sheetId="1" r:id="rId5"/>
    <sheet name="001" sheetId="3" r:id="rId6"/>
    <sheet name="002" sheetId="4" r:id="rId7"/>
    <sheet name="003" sheetId="5" r:id="rId8"/>
    <sheet name="004" sheetId="6" r:id="rId9"/>
    <sheet name="005" sheetId="7" r:id="rId10"/>
    <sheet name="006" sheetId="8" r:id="rId11"/>
    <sheet name="007" sheetId="9" r:id="rId12"/>
    <sheet name="008" sheetId="10" r:id="rId13"/>
    <sheet name="009" sheetId="11" r:id="rId14"/>
    <sheet name="010" sheetId="12" r:id="rId15"/>
    <sheet name="011" sheetId="13" r:id="rId16"/>
    <sheet name="012" sheetId="14" r:id="rId17"/>
    <sheet name="013" sheetId="16" r:id="rId18"/>
    <sheet name="014" sheetId="17" r:id="rId19"/>
    <sheet name="015" sheetId="19" r:id="rId20"/>
    <sheet name="016" sheetId="20" r:id="rId21"/>
    <sheet name="017" sheetId="21" r:id="rId22"/>
    <sheet name="018" sheetId="22" r:id="rId23"/>
    <sheet name="019" sheetId="23" r:id="rId24"/>
    <sheet name="020" sheetId="25" r:id="rId25"/>
    <sheet name="021" sheetId="26" r:id="rId26"/>
    <sheet name="022" sheetId="27" r:id="rId27"/>
    <sheet name="023" sheetId="28" r:id="rId28"/>
    <sheet name="024" sheetId="29" r:id="rId29"/>
    <sheet name="025" sheetId="30" r:id="rId30"/>
    <sheet name="026" sheetId="31" r:id="rId31"/>
    <sheet name="027" sheetId="32" r:id="rId32"/>
    <sheet name="028" sheetId="33" r:id="rId33"/>
    <sheet name="029" sheetId="34" r:id="rId34"/>
    <sheet name="030" sheetId="36" r:id="rId35"/>
    <sheet name="031" sheetId="37" r:id="rId36"/>
    <sheet name="032" sheetId="38" r:id="rId37"/>
    <sheet name="033" sheetId="40" r:id="rId38"/>
    <sheet name="034" sheetId="44" r:id="rId39"/>
    <sheet name="035" sheetId="45" r:id="rId40"/>
    <sheet name="036" sheetId="46" r:id="rId41"/>
    <sheet name="037" sheetId="48" r:id="rId42"/>
  </sheets>
  <definedNames>
    <definedName name="_xlnm._FilterDatabase" localSheetId="1" hidden="1">Contractors!$A$2:$E$45</definedName>
    <definedName name="_xlnm._FilterDatabase" localSheetId="4" hidden="1">'Mobile Cranes'!$B$3:$M$3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5" i="1"/>
  <c r="Q9" i="1" l="1"/>
  <c r="I10" i="2"/>
  <c r="C11" i="2"/>
  <c r="C7" i="2" l="1"/>
  <c r="F7" i="2"/>
  <c r="M40" i="1" l="1"/>
  <c r="M39" i="1"/>
  <c r="M38" i="1"/>
  <c r="M37" i="1"/>
  <c r="M9" i="1" l="1"/>
  <c r="M5" i="1"/>
  <c r="M6" i="1"/>
  <c r="M10" i="1"/>
  <c r="M11" i="1"/>
  <c r="M7" i="1"/>
  <c r="M12" i="1"/>
  <c r="M13" i="1"/>
  <c r="M34" i="1"/>
  <c r="M14" i="1"/>
  <c r="M30" i="1"/>
  <c r="M35" i="1"/>
  <c r="M15" i="1"/>
  <c r="M16" i="1"/>
  <c r="M17" i="1"/>
  <c r="M31" i="1"/>
  <c r="M18" i="1"/>
  <c r="M32" i="1"/>
  <c r="M19" i="1"/>
  <c r="M33" i="1"/>
  <c r="M20" i="1"/>
  <c r="M21" i="1"/>
  <c r="M22" i="1"/>
  <c r="M23" i="1"/>
  <c r="M24" i="1"/>
  <c r="M25" i="1"/>
  <c r="M26" i="1"/>
  <c r="M27" i="1"/>
  <c r="M28" i="1"/>
  <c r="M36" i="1"/>
  <c r="M4" i="1"/>
  <c r="M29" i="1"/>
  <c r="M8" i="1"/>
  <c r="I12" i="2" l="1"/>
  <c r="C12" i="2"/>
  <c r="C13" i="2" s="1"/>
  <c r="I13" i="2" l="1"/>
  <c r="I11" i="2" l="1"/>
</calcChain>
</file>

<file path=xl/sharedStrings.xml><?xml version="1.0" encoding="utf-8"?>
<sst xmlns="http://schemas.openxmlformats.org/spreadsheetml/2006/main" count="862" uniqueCount="467">
  <si>
    <t>Capacity</t>
  </si>
  <si>
    <t>Rate/hr</t>
  </si>
  <si>
    <t>ID</t>
  </si>
  <si>
    <t>اسم المقاول اسم</t>
  </si>
  <si>
    <t>المجال</t>
  </si>
  <si>
    <t>المنطقة</t>
  </si>
  <si>
    <t>الدرجة</t>
  </si>
  <si>
    <t>شركة نسما و شركاهم للمقاولات المحدودة</t>
  </si>
  <si>
    <t>المباني</t>
  </si>
  <si>
    <t>الشرقية</t>
  </si>
  <si>
    <t>الاولى</t>
  </si>
  <si>
    <t>شركة اليمامة للأعمال التجارية والمقاولات</t>
  </si>
  <si>
    <t>شركة ابتك للمقاولات المحدودة المباني</t>
  </si>
  <si>
    <t>شركة الخنيني العالمية المباني</t>
  </si>
  <si>
    <t>شركة المشارق للتجارة والمقاولات المباني</t>
  </si>
  <si>
    <t>شركة سراكو المباني</t>
  </si>
  <si>
    <t>شركة أزميل للمقاولات المباني</t>
  </si>
  <si>
    <t>مؤسسة عثمان صالح الغامدي</t>
  </si>
  <si>
    <t>شركة راكان للتجارة والمقاولات المباني</t>
  </si>
  <si>
    <t>شركة الشرقية للتجارة والتعهدات المباني</t>
  </si>
  <si>
    <t>الشركة العربية الحديثة للانشاءات المحدودة</t>
  </si>
  <si>
    <t>شركة رموز الاتحاد الخليجي</t>
  </si>
  <si>
    <t>شركة شيد المحدودة المباني</t>
  </si>
  <si>
    <t>شركة اعمار المشاريع للمقاولات العامة</t>
  </si>
  <si>
    <t>شركة مبارك عبدالله السويكت وأولاده ( السويكت للتجارة والمقاولات )</t>
  </si>
  <si>
    <t>شركة نسما التجارية المحدودة المباني</t>
  </si>
  <si>
    <t>شركة الكفاح القابضة المباني</t>
  </si>
  <si>
    <t>شركة بايتور السعودية العربية للانشاءات</t>
  </si>
  <si>
    <t>شركة الخليج العربي للانشاءات المحدودة</t>
  </si>
  <si>
    <t>الثانية</t>
  </si>
  <si>
    <t>شركة علي حسين اليامي وشريكة للتجارة والمقاولات</t>
  </si>
  <si>
    <t>شركة أبناء عبدالرحمن علي التركي للتجارة والمقاولات</t>
  </si>
  <si>
    <t>شركة الجفر للتجارة والمقاولات لاصحابها وليد فهد الذرمان و شركاه</t>
  </si>
  <si>
    <t>شركة عبدالله مهنا الجمعان وأولاده للمقاولات</t>
  </si>
  <si>
    <t>شركة الخدمات الفنية للأدوات العملية المباني</t>
  </si>
  <si>
    <t>مؤسسة إبراهيم السماعيل للمقاولات العامة</t>
  </si>
  <si>
    <t>شركة المنار العربية للتجارة والمقاولات المحدودة</t>
  </si>
  <si>
    <t>شركة خضير للتجارة والمقاولات المباني</t>
  </si>
  <si>
    <t>شركة المطوع للتجارة والخدمات العامة</t>
  </si>
  <si>
    <t>شركة النبأ العالمية للمشاريع التجارية لأصحابها /مطلق محمد بن نبأ القحطاني وأخوانه</t>
  </si>
  <si>
    <t>مؤسسة عابد علي الحبشي للمقاولات المباني</t>
  </si>
  <si>
    <t>شركة المكتب للمقاولات المحدودة المباني</t>
  </si>
  <si>
    <t>شركة سندان الدولية المحدودة المباني</t>
  </si>
  <si>
    <t>مؤسسة نصرالله عثمان للمقاولات المباني</t>
  </si>
  <si>
    <t>مؤسسة الاعمال الوطنية للمقاولات المباني</t>
  </si>
  <si>
    <t>شركة مسماك للإنشاء والتطوير (شركة شخص واحد)</t>
  </si>
  <si>
    <t>مؤسسة أحمد محمد عبدالله فلقي للمقاولات</t>
  </si>
  <si>
    <t>شركة أحمد ناصر البنعلى وأولاده للتجارة والمقاولات</t>
  </si>
  <si>
    <t>مؤسسة فوزي صالح النجراني للمقاولات</t>
  </si>
  <si>
    <t>شركة القلاع العربية للمقاولات العامة</t>
  </si>
  <si>
    <t>شركة المركب الخليجي للتجارة والمقاولات</t>
  </si>
  <si>
    <t>شركة سالم بالحمر للمقاولات العامة المحدودة</t>
  </si>
  <si>
    <t>شركة فنار العربية الدولية ( شركة شخص واحد )</t>
  </si>
  <si>
    <t>شركة خليفة عبداللطيف الملحم المحدودة</t>
  </si>
  <si>
    <t>Crane type</t>
  </si>
  <si>
    <t>Crawler Crane</t>
  </si>
  <si>
    <t>Telescoping-Boom Truck Mounted Crane</t>
  </si>
  <si>
    <t>Lattice-Boom Truck Mounted Crane</t>
  </si>
  <si>
    <t>Rough-Terrain Crane</t>
  </si>
  <si>
    <t>All-Terrain Crane</t>
  </si>
  <si>
    <t xml:space="preserve">Maximum Boom Length (ft) </t>
  </si>
  <si>
    <t>100 to 400</t>
  </si>
  <si>
    <t xml:space="preserve">70 to 140 </t>
  </si>
  <si>
    <t>170 to 470</t>
  </si>
  <si>
    <t>70 to 170</t>
  </si>
  <si>
    <t>100 to 200 Up to 330</t>
  </si>
  <si>
    <t>Maxium Radius Boom Only (ft)</t>
  </si>
  <si>
    <t>80 to 300</t>
  </si>
  <si>
    <t>60 to 120</t>
  </si>
  <si>
    <t>130 to 380</t>
  </si>
  <si>
    <t>70 to 140</t>
  </si>
  <si>
    <t>70 to 250</t>
  </si>
  <si>
    <t>Maximum fly-Jib Length (ft)</t>
  </si>
  <si>
    <t>30 to 500</t>
  </si>
  <si>
    <t>30 to 70</t>
  </si>
  <si>
    <t>40 to 100</t>
  </si>
  <si>
    <t>20 to 50</t>
  </si>
  <si>
    <t>30 to 240</t>
  </si>
  <si>
    <t>Maximum Radius With Fly-Jib (ft)</t>
  </si>
  <si>
    <t>NA</t>
  </si>
  <si>
    <t>10 to 300 Up to 400</t>
  </si>
  <si>
    <t>Maximum Radius (ft)</t>
  </si>
  <si>
    <t>10 to 15</t>
  </si>
  <si>
    <t>10 to 25</t>
  </si>
  <si>
    <t>8 to 10</t>
  </si>
  <si>
    <t xml:space="preserve">Maximum Lifting Capacity (tons) </t>
  </si>
  <si>
    <t>30 to 1000 up to 2500</t>
  </si>
  <si>
    <t>20 to 100</t>
  </si>
  <si>
    <t>50 to 300</t>
  </si>
  <si>
    <t>10 to 100</t>
  </si>
  <si>
    <t>40 to 300 up to 1300</t>
  </si>
  <si>
    <t>Maximum Travel Speed (mph)</t>
  </si>
  <si>
    <t>0.6 to 1.2</t>
  </si>
  <si>
    <t>40 to 70</t>
  </si>
  <si>
    <t>40 to 60</t>
  </si>
  <si>
    <t>15 to 35</t>
  </si>
  <si>
    <t>40 to 55</t>
  </si>
  <si>
    <t>Ground Bearing Pressure (psi)</t>
  </si>
  <si>
    <t>7 to 20</t>
  </si>
  <si>
    <t>Number of Axles</t>
  </si>
  <si>
    <t>3 to 4</t>
  </si>
  <si>
    <t>4 to 8</t>
  </si>
  <si>
    <t>2 to 6 Up to 8 or 9</t>
  </si>
  <si>
    <t>Height in Meters</t>
  </si>
  <si>
    <t>Distances in Meters</t>
  </si>
  <si>
    <t>Weight in Ton</t>
  </si>
  <si>
    <t>Load Height</t>
  </si>
  <si>
    <t xml:space="preserve">Weight of the object </t>
  </si>
  <si>
    <t>Radius of work</t>
  </si>
  <si>
    <t>Safety</t>
  </si>
  <si>
    <t xml:space="preserve">Safety </t>
  </si>
  <si>
    <t xml:space="preserve">Total Weight </t>
  </si>
  <si>
    <t>Manufacturer</t>
  </si>
  <si>
    <t>Type</t>
  </si>
  <si>
    <t>Total Length (mm)</t>
  </si>
  <si>
    <t>Total Width (mm)</t>
  </si>
  <si>
    <t>Maximum Load (tons)</t>
  </si>
  <si>
    <t>Maximum Radius (m)</t>
  </si>
  <si>
    <t>Boom length from (m)</t>
  </si>
  <si>
    <t>Boom length to (m)</t>
  </si>
  <si>
    <t>Maximum Hoist Height (m)</t>
  </si>
  <si>
    <t>Rental Cost $/Hr</t>
  </si>
  <si>
    <t>Liebherr LG 1750 Model S</t>
  </si>
  <si>
    <t>Lattice Boom</t>
  </si>
  <si>
    <t>Liebherr LTC 1050-3.1 Model T</t>
  </si>
  <si>
    <t>Telescoping Boom</t>
  </si>
  <si>
    <t>Liebherr LTF 1045-4.1 Model T</t>
  </si>
  <si>
    <t>Liebherr LTF 1060-4.1 Model T</t>
  </si>
  <si>
    <t>Liebherr LTM 1030-2.1 Model T</t>
  </si>
  <si>
    <t>All Terrain</t>
  </si>
  <si>
    <t>Liebherr LTM 1040-2.1 Model T</t>
  </si>
  <si>
    <t>Liebherr LTM 1050-3.1 Model T</t>
  </si>
  <si>
    <t>Liebherr LTM 1055-3.2 Model T</t>
  </si>
  <si>
    <t>Liebherr LTM 1060-3.1 Model T</t>
  </si>
  <si>
    <t>Liebherr LTM 1070-4.2 Model T</t>
  </si>
  <si>
    <t>Liebherr LTM 1090-4.2 Model T</t>
  </si>
  <si>
    <t>Liebherr LTM 1095-5.1 Model T</t>
  </si>
  <si>
    <t>Liebherr LTM 1100-4.2 Model T</t>
  </si>
  <si>
    <t>Liebherr LTM 1100-5.2 Model T</t>
  </si>
  <si>
    <t>Liebherr LTM 1130-5.1 Model T</t>
  </si>
  <si>
    <t>Liebherr LTM 1160-5.2 Model T</t>
  </si>
  <si>
    <t>Liebherr LTM 1200-5.1 Model T</t>
  </si>
  <si>
    <t>Liebherr LTM 1230-5.1 Model T</t>
  </si>
  <si>
    <t>Liebherr LTM 1250-5.1 Model T</t>
  </si>
  <si>
    <t>Liebherr LTM 1300-6.2 Model T</t>
  </si>
  <si>
    <t>Liebherr LTM 1350-6.1 Model T</t>
  </si>
  <si>
    <t>Liebherr LTM 1400-7.1 Model T</t>
  </si>
  <si>
    <t>Liebherr LTM 1450-8.1 Model T</t>
  </si>
  <si>
    <t>Liebherr LTM 1500-8.1 Model T 86 m</t>
  </si>
  <si>
    <t>Liebherr LTM 1750-9.1 Model T</t>
  </si>
  <si>
    <t>Liebherr LRT 1090-2.1 Model T</t>
  </si>
  <si>
    <t>Rough Terrain</t>
  </si>
  <si>
    <t>Liebherr LRT 1100-2.1</t>
  </si>
  <si>
    <t>Tadano GR-1100EX</t>
  </si>
  <si>
    <t>Tadano GR-1450EX</t>
  </si>
  <si>
    <t>Grove TMS800E</t>
  </si>
  <si>
    <t>Grove TMS9000E</t>
  </si>
  <si>
    <t>Terex TC2800-1</t>
  </si>
  <si>
    <t>TADANO ATF100G-4</t>
  </si>
  <si>
    <t>Tadano GR-800EX</t>
  </si>
  <si>
    <t>Tadano GR-600EX</t>
  </si>
  <si>
    <t>Tadano TL-300E</t>
  </si>
  <si>
    <t>Boom Length</t>
  </si>
  <si>
    <t>m 21</t>
  </si>
  <si>
    <t>m 28</t>
  </si>
  <si>
    <t>m 35</t>
  </si>
  <si>
    <t>m 42</t>
  </si>
  <si>
    <t>m 49</t>
  </si>
  <si>
    <t>m 56</t>
  </si>
  <si>
    <t>m 63</t>
  </si>
  <si>
    <t xml:space="preserve">m 70 </t>
  </si>
  <si>
    <t>m 77</t>
  </si>
  <si>
    <t>m 84</t>
  </si>
  <si>
    <t>m 91</t>
  </si>
  <si>
    <t>Radius</t>
  </si>
  <si>
    <t xml:space="preserve">Model </t>
  </si>
  <si>
    <t>m 8.2</t>
  </si>
  <si>
    <t>m 11</t>
  </si>
  <si>
    <t>m 13.8</t>
  </si>
  <si>
    <t>m 16.5</t>
  </si>
  <si>
    <t>m 19.3</t>
  </si>
  <si>
    <t>m 22.1</t>
  </si>
  <si>
    <t>m 24.9</t>
  </si>
  <si>
    <t>m 27.7</t>
  </si>
  <si>
    <t>m 30.4</t>
  </si>
  <si>
    <t>m 33.2</t>
  </si>
  <si>
    <t>m 36</t>
  </si>
  <si>
    <t>m 10.5</t>
  </si>
  <si>
    <t>m 15.4</t>
  </si>
  <si>
    <t>m 20.3</t>
  </si>
  <si>
    <t>m 25.2</t>
  </si>
  <si>
    <t>m 30.1</t>
  </si>
  <si>
    <t>m 32.6</t>
  </si>
  <si>
    <t>m 10.2</t>
  </si>
  <si>
    <t>m 13.6</t>
  </si>
  <si>
    <t>m 17</t>
  </si>
  <si>
    <t>m 20.5</t>
  </si>
  <si>
    <t>m 23.9</t>
  </si>
  <si>
    <t>m 27.3</t>
  </si>
  <si>
    <t>m 30.7</t>
  </si>
  <si>
    <t>m 34.2</t>
  </si>
  <si>
    <t>m 37.6</t>
  </si>
  <si>
    <t>m 40</t>
  </si>
  <si>
    <t>m 9.2</t>
  </si>
  <si>
    <t>m 14.4</t>
  </si>
  <si>
    <t>m 19.6</t>
  </si>
  <si>
    <t>m 24.8</t>
  </si>
  <si>
    <t>m 29</t>
  </si>
  <si>
    <t>m 30</t>
  </si>
  <si>
    <t>m 11.4</t>
  </si>
  <si>
    <t>m 16.7</t>
  </si>
  <si>
    <t>m 22</t>
  </si>
  <si>
    <t>m 35.8</t>
  </si>
  <si>
    <t>m 38</t>
  </si>
  <si>
    <t>m 10.3</t>
  </si>
  <si>
    <t>m 17.3</t>
  </si>
  <si>
    <t>m 20.7</t>
  </si>
  <si>
    <t>m 24.2</t>
  </si>
  <si>
    <t>m 31.2</t>
  </si>
  <si>
    <t>m 34.6</t>
  </si>
  <si>
    <t>m 38.1</t>
  </si>
  <si>
    <t>m 41.6</t>
  </si>
  <si>
    <t>m 45.1</t>
  </si>
  <si>
    <t>m 48</t>
  </si>
  <si>
    <t>m 14.6</t>
  </si>
  <si>
    <t>m 18.2</t>
  </si>
  <si>
    <t>m 21.8</t>
  </si>
  <si>
    <t>m 25.4</t>
  </si>
  <si>
    <t>m 28.9</t>
  </si>
  <si>
    <t>m 32.5</t>
  </si>
  <si>
    <t xml:space="preserve">m 36.1 </t>
  </si>
  <si>
    <t>m 39.7</t>
  </si>
  <si>
    <t>m 43.3</t>
  </si>
  <si>
    <t>m 46.9</t>
  </si>
  <si>
    <t>m 50</t>
  </si>
  <si>
    <t>m 15.1</t>
  </si>
  <si>
    <t>m 18.9</t>
  </si>
  <si>
    <t>m 22.6</t>
  </si>
  <si>
    <t>m 26.3</t>
  </si>
  <si>
    <t>m 33.8</t>
  </si>
  <si>
    <t>m 37.5</t>
  </si>
  <si>
    <t>m 41.2</t>
  </si>
  <si>
    <t>m 44.9</t>
  </si>
  <si>
    <t>m 48.7</t>
  </si>
  <si>
    <t>m 52.4</t>
  </si>
  <si>
    <t>m 55.6</t>
  </si>
  <si>
    <t>m 56.1</t>
  </si>
  <si>
    <t>m 59.4</t>
  </si>
  <si>
    <t>m 60</t>
  </si>
  <si>
    <t>m 12.5</t>
  </si>
  <si>
    <t>m 16.6</t>
  </si>
  <si>
    <t>m 20.8</t>
  </si>
  <si>
    <t>m 25</t>
  </si>
  <si>
    <t>m 29.2</t>
  </si>
  <si>
    <t>m 33.4</t>
  </si>
  <si>
    <t>m 41.8</t>
  </si>
  <si>
    <t>m 46</t>
  </si>
  <si>
    <t>m 50.2</t>
  </si>
  <si>
    <t>m 54.4</t>
  </si>
  <si>
    <t>m 58</t>
  </si>
  <si>
    <t>m 11.5</t>
  </si>
  <si>
    <t>m 15.2</t>
  </si>
  <si>
    <t>m 45</t>
  </si>
  <si>
    <t>m 47.5</t>
  </si>
  <si>
    <t>m 51.9</t>
  </si>
  <si>
    <t xml:space="preserve">m 15.2 </t>
  </si>
  <si>
    <t>m 19</t>
  </si>
  <si>
    <t>m 22.7</t>
  </si>
  <si>
    <t>m 26.4</t>
  </si>
  <si>
    <t>m 33.9</t>
  </si>
  <si>
    <t>m 41.3</t>
  </si>
  <si>
    <t>m 48.8</t>
  </si>
  <si>
    <t>m 52</t>
  </si>
  <si>
    <t>m 38.8</t>
  </si>
  <si>
    <t>m 42.5</t>
  </si>
  <si>
    <t>m 51.3</t>
  </si>
  <si>
    <t>m 54.3</t>
  </si>
  <si>
    <t>m 58.1</t>
  </si>
  <si>
    <t>m 58.7</t>
  </si>
  <si>
    <t>m 12.7</t>
  </si>
  <si>
    <t>m 21.4</t>
  </si>
  <si>
    <t>m 25.7</t>
  </si>
  <si>
    <t>m 34.4</t>
  </si>
  <si>
    <t>m 43.1</t>
  </si>
  <si>
    <t>m 50.5</t>
  </si>
  <si>
    <t>m 54.9</t>
  </si>
  <si>
    <t>m 56.2</t>
  </si>
  <si>
    <t>m 13.1</t>
  </si>
  <si>
    <t>m 17.6</t>
  </si>
  <si>
    <t>m 26.6</t>
  </si>
  <si>
    <t>m 31.1</t>
  </si>
  <si>
    <t>m 35.5</t>
  </si>
  <si>
    <t>m 44.5</t>
  </si>
  <si>
    <t>m 53.5</t>
  </si>
  <si>
    <t>m 62</t>
  </si>
  <si>
    <t>m 13.2</t>
  </si>
  <si>
    <t>m 17.7</t>
  </si>
  <si>
    <t>m 22.2</t>
  </si>
  <si>
    <t>m 26.7</t>
  </si>
  <si>
    <t>m 31.3</t>
  </si>
  <si>
    <t>m 40.3</t>
  </si>
  <si>
    <t>m 44.8</t>
  </si>
  <si>
    <t>m 49.3</t>
  </si>
  <si>
    <t>m 53.8</t>
  </si>
  <si>
    <t>58.3 m</t>
  </si>
  <si>
    <t>m 62.8</t>
  </si>
  <si>
    <t>m 66.7</t>
  </si>
  <si>
    <t>m 67.3</t>
  </si>
  <si>
    <t>m 71.2</t>
  </si>
  <si>
    <t>m 72</t>
  </si>
  <si>
    <t>m 28.8</t>
  </si>
  <si>
    <t>m 32.9</t>
  </si>
  <si>
    <t>m 36.9</t>
  </si>
  <si>
    <t>m 40.9</t>
  </si>
  <si>
    <t>m 48.9</t>
  </si>
  <si>
    <t>m 52.9</t>
  </si>
  <si>
    <t>m 56.9</t>
  </si>
  <si>
    <t>m 60.8</t>
  </si>
  <si>
    <t>m 64.8</t>
  </si>
  <si>
    <t>m 68.8</t>
  </si>
  <si>
    <t>m 69.6</t>
  </si>
  <si>
    <t>m 72.3</t>
  </si>
  <si>
    <t>m 74.1</t>
  </si>
  <si>
    <t>m 75</t>
  </si>
  <si>
    <t>m 17.4</t>
  </si>
  <si>
    <t>m 21.7</t>
  </si>
  <si>
    <t>m 22.4</t>
  </si>
  <si>
    <t>m 26</t>
  </si>
  <si>
    <t>m 30.3</t>
  </si>
  <si>
    <t>m 39</t>
  </si>
  <si>
    <t>m 47.6</t>
  </si>
  <si>
    <t>m 59.2</t>
  </si>
  <si>
    <t>m 14.7</t>
  </si>
  <si>
    <t>m 24.4</t>
  </si>
  <si>
    <t>m 29.3</t>
  </si>
  <si>
    <t>m 43.9</t>
  </si>
  <si>
    <t>m 53.6</t>
  </si>
  <si>
    <t>m 58.5</t>
  </si>
  <si>
    <t>m 63.3</t>
  </si>
  <si>
    <t>m 68.2</t>
  </si>
  <si>
    <t>m 73.1</t>
  </si>
  <si>
    <t>m 77.2</t>
  </si>
  <si>
    <t>m 78</t>
  </si>
  <si>
    <t>m 14.9</t>
  </si>
  <si>
    <t>m 20</t>
  </si>
  <si>
    <t>m 35.2</t>
  </si>
  <si>
    <t>m 40.2</t>
  </si>
  <si>
    <t>m 45.3</t>
  </si>
  <si>
    <t>m 50.4</t>
  </si>
  <si>
    <t>m 55.5</t>
  </si>
  <si>
    <t>m 60.5</t>
  </si>
  <si>
    <t>m 65.6</t>
  </si>
  <si>
    <t>m 69.1</t>
  </si>
  <si>
    <t>m 70</t>
  </si>
  <si>
    <t>m 30.8</t>
  </si>
  <si>
    <t>m 41.1</t>
  </si>
  <si>
    <t>m 46.3</t>
  </si>
  <si>
    <t>m 51.4</t>
  </si>
  <si>
    <t>m 56.6</t>
  </si>
  <si>
    <t>m 16.1</t>
  </si>
  <si>
    <t>m 31.9</t>
  </si>
  <si>
    <t>m 32.8</t>
  </si>
  <si>
    <t>m 37.2</t>
  </si>
  <si>
    <t>m 44.3</t>
  </si>
  <si>
    <t>m 47.8</t>
  </si>
  <si>
    <t>m 49.6</t>
  </si>
  <si>
    <t>m 53.1</t>
  </si>
  <si>
    <t>m 55.8</t>
  </si>
  <si>
    <t>m 58.3</t>
  </si>
  <si>
    <t>m 61.1</t>
  </si>
  <si>
    <t>m 63.6</t>
  </si>
  <si>
    <t>m 66.4</t>
  </si>
  <si>
    <t>m 68.9</t>
  </si>
  <si>
    <t>m 71.7</t>
  </si>
  <si>
    <t>m 73.5</t>
  </si>
  <si>
    <t>m 74.2</t>
  </si>
  <si>
    <t>m 78.8</t>
  </si>
  <si>
    <t>m 79.5</t>
  </si>
  <si>
    <t>m 82.2</t>
  </si>
  <si>
    <t>m 84.1</t>
  </si>
  <si>
    <t>m 85</t>
  </si>
  <si>
    <t>m 21.3</t>
  </si>
  <si>
    <t>m 26.5</t>
  </si>
  <si>
    <t>m 31.7</t>
  </si>
  <si>
    <t>m 42.1</t>
  </si>
  <si>
    <t>m 47.3</t>
  </si>
  <si>
    <t>m 52.5</t>
  </si>
  <si>
    <t>m 57.7</t>
  </si>
  <si>
    <t>m 62.9</t>
  </si>
  <si>
    <t>m 68.1</t>
  </si>
  <si>
    <t>m 73.4</t>
  </si>
  <si>
    <t>m 78.6</t>
  </si>
  <si>
    <t>m 16.3</t>
  </si>
  <si>
    <t>m 27.2</t>
  </si>
  <si>
    <t>m 32.7</t>
  </si>
  <si>
    <t>m 38.2</t>
  </si>
  <si>
    <t xml:space="preserve"> m43.7</t>
  </si>
  <si>
    <t>m 49.1</t>
  </si>
  <si>
    <t>m 50.1</t>
  </si>
  <si>
    <t>m 51</t>
  </si>
  <si>
    <t>m 12</t>
  </si>
  <si>
    <t>m 16.4</t>
  </si>
  <si>
    <t>m 29.5</t>
  </si>
  <si>
    <t>m 38.3</t>
  </si>
  <si>
    <t>m 42.6</t>
  </si>
  <si>
    <t>m 47</t>
  </si>
  <si>
    <t>m 12.6</t>
  </si>
  <si>
    <t>m 40.7</t>
  </si>
  <si>
    <t>m 12.0</t>
  </si>
  <si>
    <t>m 20.1</t>
  </si>
  <si>
    <t>m 28.3</t>
  </si>
  <si>
    <t>m 32.4</t>
  </si>
  <si>
    <t>m 36.4</t>
  </si>
  <si>
    <t>m 40.5</t>
  </si>
  <si>
    <t>m 44.6</t>
  </si>
  <si>
    <t>m 48.6</t>
  </si>
  <si>
    <t>m 52.7</t>
  </si>
  <si>
    <t>m 56.0</t>
  </si>
  <si>
    <t>m 26.2</t>
  </si>
  <si>
    <t>m 30.6</t>
  </si>
  <si>
    <t>m 35.0</t>
  </si>
  <si>
    <t>m 39.4</t>
  </si>
  <si>
    <t>m 43.8</t>
  </si>
  <si>
    <t>m 48.2</t>
  </si>
  <si>
    <t>m 52.6</t>
  </si>
  <si>
    <t>m 57.0</t>
  </si>
  <si>
    <t>m 61.0</t>
  </si>
  <si>
    <t>m 18.3</t>
  </si>
  <si>
    <t>m 27.4</t>
  </si>
  <si>
    <t>m 30.5</t>
  </si>
  <si>
    <t>m 33.5</t>
  </si>
  <si>
    <t>m 36.6</t>
  </si>
  <si>
    <t>m 15</t>
  </si>
  <si>
    <t>m 23</t>
  </si>
  <si>
    <t>m 27.1</t>
  </si>
  <si>
    <t>m 35.3</t>
  </si>
  <si>
    <t>m 43.4</t>
  </si>
  <si>
    <t>m 24</t>
  </si>
  <si>
    <t>m 54</t>
  </si>
  <si>
    <t>m 66</t>
  </si>
  <si>
    <t>m 11.1</t>
  </si>
  <si>
    <t>m 14.8</t>
  </si>
  <si>
    <t>m 18.5</t>
  </si>
  <si>
    <t>m 25.8</t>
  </si>
  <si>
    <t>m 44.2</t>
  </si>
  <si>
    <t>m 47.9</t>
  </si>
  <si>
    <t>m 51.2</t>
  </si>
  <si>
    <t>m 27</t>
  </si>
  <si>
    <t>m 43</t>
  </si>
  <si>
    <t>m 14.2</t>
  </si>
  <si>
    <t>m 18</t>
  </si>
  <si>
    <t>m 25.5</t>
  </si>
  <si>
    <t>m 33</t>
  </si>
  <si>
    <t xml:space="preserve">MAX Weight </t>
  </si>
  <si>
    <t>Raising Height</t>
  </si>
  <si>
    <t>Load width</t>
  </si>
  <si>
    <t>Sling Weight</t>
  </si>
  <si>
    <t xml:space="preserve">Distance to building edge </t>
  </si>
  <si>
    <t>MAX Height</t>
  </si>
  <si>
    <t xml:space="preserve">MIN Sling height </t>
  </si>
  <si>
    <t>Total MAX Boom Angle</t>
  </si>
  <si>
    <t xml:space="preserve">MAX Boom Length </t>
  </si>
  <si>
    <t>Initial Total Height</t>
  </si>
  <si>
    <t>Initial MAX Boom Angle</t>
  </si>
  <si>
    <t>Initial Top height of the Load</t>
  </si>
  <si>
    <t>Minimum radius (m)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</si>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</sst>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;###0"/>
    <numFmt numFmtId="165" formatCode="#,##0.0;#,##0.0"/>
    <numFmt numFmtId="166" formatCode="###0.0;###0.0"/>
    <numFmt numFmtId="167" formatCode="000"/>
  </numFmts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Times New Roman"/>
      <family val="1"/>
      <charset val="204"/>
    </font>
    <font>
      <sz val="8"/>
      <color indexed="63"/>
      <name val="Arial"/>
      <family val="2"/>
    </font>
    <font>
      <sz val="8"/>
      <color indexed="63"/>
      <name val="Arial"/>
      <family val="1"/>
      <charset val="204"/>
    </font>
    <font>
      <sz val="11"/>
      <color rgb="FF000000"/>
      <name val="Calibri"/>
      <family val="2"/>
    </font>
    <font>
      <sz val="8"/>
      <color indexed="8"/>
      <name val="Arial"/>
      <family val="2"/>
    </font>
    <font>
      <sz val="8"/>
      <color rgb="FF151616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</font>
    <font>
      <sz val="8"/>
      <color theme="1"/>
      <name val="Times New Roman"/>
      <family val="1"/>
    </font>
    <font>
      <sz val="8.5"/>
      <color theme="1"/>
      <name val="Times New Roman"/>
      <family val="1"/>
    </font>
    <font>
      <sz val="8"/>
      <color rgb="FF231F20"/>
      <name val="Arial"/>
      <family val="2"/>
    </font>
    <font>
      <sz val="8"/>
      <name val="Calibri"/>
      <family val="2"/>
      <scheme val="minor"/>
    </font>
    <font>
      <b/>
      <sz val="7.5"/>
      <color theme="1"/>
      <name val="Arial"/>
      <family val="2"/>
    </font>
    <font>
      <b/>
      <sz val="8"/>
      <color theme="1"/>
      <name val="Arial"/>
      <family val="2"/>
    </font>
    <font>
      <sz val="7"/>
      <color indexed="63"/>
      <name val="Arial"/>
      <family val="1"/>
      <charset val="204"/>
    </font>
    <font>
      <sz val="11"/>
      <color theme="1"/>
      <name val="Calibri"/>
      <family val="2"/>
      <scheme val="minor"/>
    </font>
    <font>
      <sz val="11"/>
      <color indexed="8"/>
      <name val="Arial"/>
      <family val="1"/>
      <charset val="204"/>
    </font>
    <font>
      <sz val="9"/>
      <color indexed="8"/>
      <name val="Arial"/>
      <family val="1"/>
      <charset val="204"/>
    </font>
  </fonts>
  <fills count="1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1D3D4"/>
        <bgColor indexed="64"/>
      </patternFill>
    </fill>
    <fill>
      <patternFill patternType="solid">
        <fgColor rgb="FFFFCB04"/>
        <bgColor indexed="64"/>
      </patternFill>
    </fill>
    <fill>
      <patternFill patternType="solid">
        <fgColor rgb="FFD9D9DA"/>
        <bgColor indexed="64"/>
      </patternFill>
    </fill>
    <fill>
      <patternFill patternType="solid">
        <fgColor rgb="FFD9DADA"/>
        <bgColor indexed="64"/>
      </patternFill>
    </fill>
    <fill>
      <patternFill patternType="solid">
        <fgColor rgb="FFFDC900"/>
        <bgColor indexed="64"/>
      </patternFill>
    </fill>
    <fill>
      <patternFill patternType="solid">
        <fgColor rgb="FFFFEBB2"/>
        <bgColor indexed="64"/>
      </patternFill>
    </fill>
    <fill>
      <patternFill patternType="solid">
        <fgColor rgb="FFFFE7A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theme="6" tint="0.599963377788628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34998626667073579"/>
      </left>
      <right style="medium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ck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34998626667073579"/>
      </left>
      <right style="thick">
        <color theme="0" tint="-0.34998626667073579"/>
      </right>
      <top style="medium">
        <color theme="0" tint="-0.34998626667073579"/>
      </top>
      <bottom style="thick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thick">
        <color theme="0" tint="-0.24994659260841701"/>
      </left>
      <right style="medium">
        <color theme="0" tint="-0.24994659260841701"/>
      </right>
      <top style="thick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ck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thick">
        <color theme="0" tint="-0.24994659260841701"/>
      </right>
      <top style="medium">
        <color theme="0" tint="-0.24994659260841701"/>
      </top>
      <bottom/>
      <diagonal/>
    </border>
    <border>
      <left style="thick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ck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ck">
        <color theme="0" tint="-0.24994659260841701"/>
      </bottom>
      <diagonal/>
    </border>
    <border>
      <left style="medium">
        <color theme="0" tint="-0.24994659260841701"/>
      </left>
      <right style="thick">
        <color theme="0" tint="-0.24994659260841701"/>
      </right>
      <top style="medium">
        <color theme="0" tint="-0.24994659260841701"/>
      </top>
      <bottom style="thick">
        <color theme="0" tint="-0.24994659260841701"/>
      </bottom>
      <diagonal/>
    </border>
  </borders>
  <cellStyleXfs count="3">
    <xf numFmtId="0" fontId="0" fillId="0" borderId="0"/>
    <xf numFmtId="0" fontId="18" fillId="2" borderId="0"/>
    <xf numFmtId="9" fontId="18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6" fontId="4" fillId="5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" fillId="7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Alignment="1">
      <alignment vertical="top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8" fillId="8" borderId="1" xfId="0" applyNumberFormat="1" applyFont="1" applyFill="1" applyBorder="1" applyAlignment="1">
      <alignment horizontal="center" vertical="center" wrapText="1"/>
    </xf>
    <xf numFmtId="0" fontId="18" fillId="2" borderId="0" xfId="1"/>
    <xf numFmtId="0" fontId="18" fillId="2" borderId="5" xfId="1" applyBorder="1"/>
    <xf numFmtId="0" fontId="18" fillId="2" borderId="4" xfId="1" applyBorder="1"/>
    <xf numFmtId="0" fontId="18" fillId="2" borderId="6" xfId="1" applyBorder="1"/>
    <xf numFmtId="0" fontId="18" fillId="2" borderId="7" xfId="1" applyBorder="1"/>
    <xf numFmtId="0" fontId="18" fillId="2" borderId="8" xfId="1" applyBorder="1"/>
    <xf numFmtId="0" fontId="18" fillId="2" borderId="9" xfId="1" applyBorder="1"/>
    <xf numFmtId="0" fontId="18" fillId="2" borderId="10" xfId="1" applyBorder="1"/>
    <xf numFmtId="0" fontId="18" fillId="2" borderId="11" xfId="1" applyBorder="1"/>
    <xf numFmtId="0" fontId="18" fillId="2" borderId="0" xfId="1" applyAlignment="1">
      <alignment horizontal="center" vertical="center"/>
    </xf>
    <xf numFmtId="0" fontId="18" fillId="2" borderId="0" xfId="1" applyAlignment="1">
      <alignment horizontal="center" vertical="center" wrapText="1"/>
    </xf>
    <xf numFmtId="0" fontId="18" fillId="2" borderId="0" xfId="1" applyAlignment="1">
      <alignment horizontal="left" vertical="center" readingOrder="2"/>
    </xf>
    <xf numFmtId="0" fontId="19" fillId="2" borderId="0" xfId="1" applyFont="1" applyAlignment="1">
      <alignment horizontal="left" vertical="center" readingOrder="2"/>
    </xf>
    <xf numFmtId="0" fontId="19" fillId="2" borderId="11" xfId="1" applyFont="1" applyBorder="1" applyAlignment="1">
      <alignment horizontal="center" vertical="center"/>
    </xf>
    <xf numFmtId="0" fontId="19" fillId="2" borderId="12" xfId="1" applyFont="1" applyBorder="1" applyAlignment="1">
      <alignment horizontal="center" vertical="center"/>
    </xf>
    <xf numFmtId="0" fontId="19" fillId="2" borderId="12" xfId="1" applyFont="1" applyBorder="1" applyAlignment="1">
      <alignment horizontal="left" vertical="center" readingOrder="2"/>
    </xf>
    <xf numFmtId="0" fontId="19" fillId="2" borderId="9" xfId="1" applyFont="1" applyBorder="1" applyAlignment="1">
      <alignment horizontal="center" vertical="center"/>
    </xf>
    <xf numFmtId="0" fontId="19" fillId="2" borderId="1" xfId="1" applyFont="1" applyBorder="1" applyAlignment="1">
      <alignment horizontal="center" vertical="center"/>
    </xf>
    <xf numFmtId="0" fontId="19" fillId="2" borderId="1" xfId="1" applyFont="1" applyBorder="1" applyAlignment="1">
      <alignment horizontal="left" vertical="center" readingOrder="2"/>
    </xf>
    <xf numFmtId="0" fontId="18" fillId="2" borderId="8" xfId="1" applyBorder="1" applyAlignment="1">
      <alignment horizontal="center" vertical="center"/>
    </xf>
    <xf numFmtId="0" fontId="19" fillId="11" borderId="13" xfId="1" applyFont="1" applyFill="1" applyBorder="1" applyAlignment="1">
      <alignment horizontal="center" vertical="center"/>
    </xf>
    <xf numFmtId="0" fontId="19" fillId="11" borderId="14" xfId="1" applyFont="1" applyFill="1" applyBorder="1" applyAlignment="1">
      <alignment horizontal="center" vertical="center"/>
    </xf>
    <xf numFmtId="0" fontId="19" fillId="11" borderId="14" xfId="1" applyFont="1" applyFill="1" applyBorder="1" applyAlignment="1">
      <alignment horizontal="left" vertical="center" readingOrder="2"/>
    </xf>
    <xf numFmtId="0" fontId="18" fillId="11" borderId="15" xfId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18" fillId="11" borderId="6" xfId="1" applyFill="1" applyBorder="1" applyAlignment="1">
      <alignment horizontal="center" vertical="center"/>
    </xf>
    <xf numFmtId="0" fontId="19" fillId="11" borderId="18" xfId="1" applyFont="1" applyFill="1" applyBorder="1" applyAlignment="1">
      <alignment horizontal="left" vertical="center" readingOrder="2"/>
    </xf>
    <xf numFmtId="0" fontId="19" fillId="11" borderId="18" xfId="1" applyFont="1" applyFill="1" applyBorder="1" applyAlignment="1">
      <alignment horizontal="center" vertical="center"/>
    </xf>
    <xf numFmtId="0" fontId="19" fillId="11" borderId="7" xfId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2" fontId="0" fillId="0" borderId="0" xfId="0" applyNumberFormat="1" applyBorder="1"/>
    <xf numFmtId="0" fontId="0" fillId="0" borderId="1" xfId="0" applyFill="1" applyBorder="1"/>
    <xf numFmtId="0" fontId="0" fillId="0" borderId="1" xfId="2" applyNumberFormat="1" applyFont="1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 textRotation="90"/>
    </xf>
    <xf numFmtId="0" fontId="0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textRotation="90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2" fillId="2" borderId="25" xfId="0" applyFont="1" applyFill="1" applyBorder="1" applyAlignment="1" applyProtection="1">
      <alignment vertical="center"/>
    </xf>
    <xf numFmtId="0" fontId="2" fillId="2" borderId="25" xfId="0" applyFont="1" applyFill="1" applyBorder="1" applyAlignment="1" applyProtection="1">
      <alignment vertical="center" wrapText="1"/>
    </xf>
    <xf numFmtId="0" fontId="2" fillId="2" borderId="25" xfId="0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vertical="center"/>
    </xf>
    <xf numFmtId="0" fontId="6" fillId="2" borderId="25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>
      <alignment vertical="center" wrapText="1"/>
    </xf>
    <xf numFmtId="2" fontId="2" fillId="2" borderId="33" xfId="0" applyNumberFormat="1" applyFont="1" applyFill="1" applyBorder="1" applyAlignment="1" applyProtection="1">
      <alignment horizontal="center" vertical="center" wrapText="1"/>
    </xf>
    <xf numFmtId="0" fontId="1" fillId="12" borderId="27" xfId="0" applyFont="1" applyFill="1" applyBorder="1" applyAlignment="1" applyProtection="1">
      <alignment horizontal="center" vertical="center" wrapText="1"/>
    </xf>
    <xf numFmtId="0" fontId="1" fillId="12" borderId="28" xfId="0" applyFont="1" applyFill="1" applyBorder="1" applyAlignment="1" applyProtection="1">
      <alignment horizontal="center" vertical="center" wrapText="1"/>
    </xf>
    <xf numFmtId="0" fontId="1" fillId="12" borderId="29" xfId="0" applyNumberFormat="1" applyFont="1" applyFill="1" applyBorder="1" applyAlignment="1" applyProtection="1">
      <alignment horizontal="center" vertical="center" wrapText="1"/>
    </xf>
    <xf numFmtId="0" fontId="1" fillId="12" borderId="30" xfId="0" applyFont="1" applyFill="1" applyBorder="1" applyAlignment="1" applyProtection="1">
      <alignment horizontal="center" vertical="center" wrapText="1"/>
    </xf>
    <xf numFmtId="0" fontId="1" fillId="12" borderId="25" xfId="0" applyFont="1" applyFill="1" applyBorder="1" applyAlignment="1" applyProtection="1">
      <alignment horizontal="center" vertical="center" wrapText="1"/>
    </xf>
    <xf numFmtId="0" fontId="1" fillId="12" borderId="31" xfId="0" applyNumberFormat="1" applyFont="1" applyFill="1" applyBorder="1" applyAlignment="1" applyProtection="1">
      <alignment horizontal="center" vertical="center" wrapText="1"/>
    </xf>
    <xf numFmtId="167" fontId="2" fillId="13" borderId="30" xfId="0" applyNumberFormat="1" applyFont="1" applyFill="1" applyBorder="1" applyAlignment="1" applyProtection="1">
      <alignment horizontal="center" vertical="center" wrapText="1"/>
    </xf>
    <xf numFmtId="167" fontId="2" fillId="13" borderId="30" xfId="0" applyNumberFormat="1" applyFont="1" applyFill="1" applyBorder="1" applyAlignment="1">
      <alignment horizontal="center" vertical="center" wrapText="1"/>
    </xf>
    <xf numFmtId="167" fontId="2" fillId="13" borderId="32" xfId="0" applyNumberFormat="1" applyFont="1" applyFill="1" applyBorder="1" applyAlignment="1">
      <alignment horizontal="center" vertical="center" wrapText="1"/>
    </xf>
    <xf numFmtId="0" fontId="18" fillId="2" borderId="25" xfId="1" applyBorder="1" applyAlignment="1">
      <alignment horizontal="center" vertical="center"/>
    </xf>
    <xf numFmtId="0" fontId="18" fillId="2" borderId="31" xfId="1" applyBorder="1" applyAlignment="1">
      <alignment horizontal="center" vertical="center" wrapText="1"/>
    </xf>
    <xf numFmtId="0" fontId="18" fillId="2" borderId="31" xfId="1" applyBorder="1" applyAlignment="1">
      <alignment horizontal="center" vertical="center"/>
    </xf>
    <xf numFmtId="17" fontId="18" fillId="2" borderId="25" xfId="1" applyNumberFormat="1" applyBorder="1" applyAlignment="1">
      <alignment horizontal="center" vertical="center" wrapText="1"/>
    </xf>
    <xf numFmtId="0" fontId="18" fillId="2" borderId="25" xfId="1" applyBorder="1" applyAlignment="1">
      <alignment horizontal="center" vertical="center" wrapText="1"/>
    </xf>
    <xf numFmtId="0" fontId="18" fillId="2" borderId="35" xfId="1" applyBorder="1" applyAlignment="1">
      <alignment horizontal="center" vertical="center"/>
    </xf>
    <xf numFmtId="0" fontId="18" fillId="2" borderId="36" xfId="1" applyBorder="1" applyAlignment="1">
      <alignment horizontal="center" vertical="center" wrapText="1"/>
    </xf>
    <xf numFmtId="0" fontId="18" fillId="13" borderId="27" xfId="1" applyFill="1" applyBorder="1" applyAlignment="1">
      <alignment horizontal="center" vertical="center" wrapText="1"/>
    </xf>
    <xf numFmtId="0" fontId="18" fillId="14" borderId="30" xfId="1" applyFill="1" applyBorder="1" applyAlignment="1">
      <alignment horizontal="center" vertical="center" wrapText="1"/>
    </xf>
    <xf numFmtId="0" fontId="18" fillId="14" borderId="34" xfId="1" applyFill="1" applyBorder="1" applyAlignment="1">
      <alignment horizontal="center" vertical="center" wrapText="1"/>
    </xf>
    <xf numFmtId="0" fontId="18" fillId="13" borderId="28" xfId="1" applyFill="1" applyBorder="1" applyAlignment="1">
      <alignment horizontal="center" vertical="center" wrapText="1"/>
    </xf>
    <xf numFmtId="0" fontId="18" fillId="13" borderId="29" xfId="1" applyFill="1" applyBorder="1" applyAlignment="1">
      <alignment horizontal="center" vertical="center" wrapText="1"/>
    </xf>
  </cellXfs>
  <cellStyles count="3">
    <cellStyle name="Normal" xfId="0" builtinId="0"/>
    <cellStyle name="Normal 2" xfId="1" xr:uid="{BBD452AF-B4B1-4893-B661-03441B334F3D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VS Rate/hr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4825231243632439E-2"/>
                  <c:y val="0.54507473024205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Cost!$B$3:$B$15</c:f>
              <c:numCache>
                <c:formatCode>General</c:formatCode>
                <c:ptCount val="13"/>
                <c:pt idx="0">
                  <c:v>38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  <c:pt idx="8">
                  <c:v>135</c:v>
                </c:pt>
                <c:pt idx="9">
                  <c:v>165</c:v>
                </c:pt>
                <c:pt idx="10">
                  <c:v>175</c:v>
                </c:pt>
                <c:pt idx="11">
                  <c:v>210</c:v>
                </c:pt>
                <c:pt idx="12">
                  <c:v>300</c:v>
                </c:pt>
              </c:numCache>
            </c:numRef>
          </c:xVal>
          <c:yVal>
            <c:numRef>
              <c:f>Cost!$C$3:$C$15</c:f>
              <c:numCache>
                <c:formatCode>General</c:formatCode>
                <c:ptCount val="13"/>
                <c:pt idx="0">
                  <c:v>155</c:v>
                </c:pt>
                <c:pt idx="1">
                  <c:v>180</c:v>
                </c:pt>
                <c:pt idx="2">
                  <c:v>190</c:v>
                </c:pt>
                <c:pt idx="3">
                  <c:v>205</c:v>
                </c:pt>
                <c:pt idx="4">
                  <c:v>250</c:v>
                </c:pt>
                <c:pt idx="5">
                  <c:v>260</c:v>
                </c:pt>
                <c:pt idx="6">
                  <c:v>265</c:v>
                </c:pt>
                <c:pt idx="7">
                  <c:v>290</c:v>
                </c:pt>
                <c:pt idx="8">
                  <c:v>320</c:v>
                </c:pt>
                <c:pt idx="9">
                  <c:v>355</c:v>
                </c:pt>
                <c:pt idx="10">
                  <c:v>365</c:v>
                </c:pt>
                <c:pt idx="11">
                  <c:v>385</c:v>
                </c:pt>
                <c:pt idx="12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5-4B29-871C-2A0AFDBE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68688"/>
        <c:axId val="1763561872"/>
      </c:scatterChart>
      <c:valAx>
        <c:axId val="18414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61872"/>
        <c:crosses val="autoZero"/>
        <c:crossBetween val="midCat"/>
      </c:valAx>
      <c:valAx>
        <c:axId val="1763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142873</xdr:colOff>
      <xdr:row>1</xdr:row>
      <xdr:rowOff>24847</xdr:rowOff>
    </xdr:from>
    <xdr:to>
      <xdr:col>10</xdr:col>
      <xdr:colOff>450986</xdr:colOff>
      <xdr:row>14</xdr:row>
      <xdr:rowOff>181595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F56D3-99E6-40CA-80AC-116E8D50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7613-1C58-45DB-8505-AC1187B58DEC}">
  <dimension ref="B1:C15"/>
  <sheetViews>
    <sheetView zoomScale="115" zoomScaleNormal="115" workbookViewId="0">
      <selection activeCell="E18" sqref="E18"/>
    </sheetView>
  </sheetViews>
  <sheetFormatPr defaultRowHeight="15" x14ac:dyDescent="0.25"/>
  <cols>
    <col min="1" max="1" width="0.7109375" style="53" customWidth="1"/>
    <col min="2" max="16384" width="9.140625" style="53"/>
  </cols>
  <sheetData>
    <row r="1" spans="2:3" ht="3.75" customHeight="1" thickBot="1" x14ac:dyDescent="0.3"/>
    <row r="2" spans="2:3" ht="15.75" thickBot="1" x14ac:dyDescent="0.3">
      <c r="B2" s="55" t="s">
        <v>0</v>
      </c>
      <c r="C2" s="54" t="s">
        <v>1</v>
      </c>
    </row>
    <row r="3" spans="2:3" x14ac:dyDescent="0.25">
      <c r="B3" s="56">
        <v>38</v>
      </c>
      <c r="C3" s="57">
        <v>155</v>
      </c>
    </row>
    <row r="4" spans="2:3" x14ac:dyDescent="0.25">
      <c r="B4" s="58">
        <v>40</v>
      </c>
      <c r="C4" s="59">
        <v>180</v>
      </c>
    </row>
    <row r="5" spans="2:3" x14ac:dyDescent="0.25">
      <c r="B5" s="58">
        <v>50</v>
      </c>
      <c r="C5" s="59">
        <v>190</v>
      </c>
    </row>
    <row r="6" spans="2:3" x14ac:dyDescent="0.25">
      <c r="B6" s="58">
        <v>60</v>
      </c>
      <c r="C6" s="59">
        <v>205</v>
      </c>
    </row>
    <row r="7" spans="2:3" x14ac:dyDescent="0.25">
      <c r="B7" s="58">
        <v>70</v>
      </c>
      <c r="C7" s="59">
        <v>250</v>
      </c>
    </row>
    <row r="8" spans="2:3" x14ac:dyDescent="0.25">
      <c r="B8" s="58">
        <v>80</v>
      </c>
      <c r="C8" s="59">
        <v>260</v>
      </c>
    </row>
    <row r="9" spans="2:3" x14ac:dyDescent="0.25">
      <c r="B9" s="58">
        <v>90</v>
      </c>
      <c r="C9" s="59">
        <v>265</v>
      </c>
    </row>
    <row r="10" spans="2:3" x14ac:dyDescent="0.25">
      <c r="B10" s="58">
        <v>120</v>
      </c>
      <c r="C10" s="59">
        <v>290</v>
      </c>
    </row>
    <row r="11" spans="2:3" x14ac:dyDescent="0.25">
      <c r="B11" s="58">
        <v>135</v>
      </c>
      <c r="C11" s="59">
        <v>320</v>
      </c>
    </row>
    <row r="12" spans="2:3" x14ac:dyDescent="0.25">
      <c r="B12" s="58">
        <v>165</v>
      </c>
      <c r="C12" s="59">
        <v>355</v>
      </c>
    </row>
    <row r="13" spans="2:3" x14ac:dyDescent="0.25">
      <c r="B13" s="58">
        <v>175</v>
      </c>
      <c r="C13" s="59">
        <v>365</v>
      </c>
    </row>
    <row r="14" spans="2:3" x14ac:dyDescent="0.25">
      <c r="B14" s="58">
        <v>210</v>
      </c>
      <c r="C14" s="59">
        <v>385</v>
      </c>
    </row>
    <row r="15" spans="2:3" ht="15.75" thickBot="1" x14ac:dyDescent="0.3">
      <c r="B15" s="60">
        <v>300</v>
      </c>
      <c r="C15" s="61">
        <v>460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49C7-452A-440E-8367-1B0172151440}">
  <dimension ref="A1:H20"/>
  <sheetViews>
    <sheetView workbookViewId="0">
      <selection activeCell="A3" sqref="A3:A20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8" x14ac:dyDescent="0.25">
      <c r="C1" s="95" t="s">
        <v>162</v>
      </c>
      <c r="D1" s="95"/>
      <c r="E1" s="95"/>
      <c r="F1" s="95"/>
      <c r="G1" s="95"/>
      <c r="H1" s="95"/>
    </row>
    <row r="2" spans="1:8" x14ac:dyDescent="0.25">
      <c r="B2" s="19"/>
      <c r="C2" s="17" t="s">
        <v>203</v>
      </c>
      <c r="D2" s="17" t="s">
        <v>204</v>
      </c>
      <c r="E2" s="17" t="s">
        <v>205</v>
      </c>
      <c r="F2" s="17" t="s">
        <v>206</v>
      </c>
      <c r="G2" s="17" t="s">
        <v>207</v>
      </c>
      <c r="H2" s="17" t="s">
        <v>208</v>
      </c>
    </row>
    <row r="3" spans="1:8" ht="15" customHeight="1" x14ac:dyDescent="0.25">
      <c r="A3" s="96" t="s">
        <v>174</v>
      </c>
      <c r="B3" s="17">
        <v>3</v>
      </c>
      <c r="C3" s="16">
        <v>35</v>
      </c>
      <c r="D3" s="16">
        <v>19.3</v>
      </c>
      <c r="E3" s="17"/>
      <c r="F3" s="20"/>
      <c r="G3" s="20"/>
      <c r="H3" s="20"/>
    </row>
    <row r="4" spans="1:8" ht="15" customHeight="1" x14ac:dyDescent="0.25">
      <c r="A4" s="96"/>
      <c r="B4" s="17">
        <v>3.5</v>
      </c>
      <c r="C4" s="16">
        <v>30.2</v>
      </c>
      <c r="D4" s="16">
        <v>19.8</v>
      </c>
      <c r="E4" s="16">
        <v>17.3</v>
      </c>
      <c r="F4" s="20"/>
      <c r="G4" s="20"/>
      <c r="H4" s="20"/>
    </row>
    <row r="5" spans="1:8" ht="15" customHeight="1" x14ac:dyDescent="0.25">
      <c r="A5" s="96"/>
      <c r="B5" s="17">
        <v>4</v>
      </c>
      <c r="C5" s="16">
        <v>26.2</v>
      </c>
      <c r="D5" s="16">
        <v>20.3</v>
      </c>
      <c r="E5" s="16">
        <v>17.600000000000001</v>
      </c>
      <c r="F5" s="16">
        <v>13</v>
      </c>
      <c r="G5" s="17"/>
      <c r="H5" s="17"/>
    </row>
    <row r="6" spans="1:8" ht="15" customHeight="1" x14ac:dyDescent="0.25">
      <c r="A6" s="96"/>
      <c r="B6" s="17">
        <v>4.5</v>
      </c>
      <c r="C6" s="16">
        <v>23.2</v>
      </c>
      <c r="D6" s="16">
        <v>20.9</v>
      </c>
      <c r="E6" s="16">
        <v>17.899999999999999</v>
      </c>
      <c r="F6" s="16">
        <v>13</v>
      </c>
      <c r="G6" s="16">
        <v>9</v>
      </c>
      <c r="H6" s="16">
        <v>8.3000000000000007</v>
      </c>
    </row>
    <row r="7" spans="1:8" ht="15" customHeight="1" x14ac:dyDescent="0.25">
      <c r="A7" s="96"/>
      <c r="B7" s="17">
        <v>5</v>
      </c>
      <c r="C7" s="16">
        <v>20.7</v>
      </c>
      <c r="D7" s="16">
        <v>20.6</v>
      </c>
      <c r="E7" s="16">
        <v>17.3</v>
      </c>
      <c r="F7" s="16">
        <v>13</v>
      </c>
      <c r="G7" s="16">
        <v>9</v>
      </c>
      <c r="H7" s="16">
        <v>8.3000000000000007</v>
      </c>
    </row>
    <row r="8" spans="1:8" ht="15" customHeight="1" x14ac:dyDescent="0.25">
      <c r="A8" s="96"/>
      <c r="B8" s="17">
        <v>6</v>
      </c>
      <c r="C8" s="16">
        <v>16.899999999999999</v>
      </c>
      <c r="D8" s="16">
        <v>17.100000000000001</v>
      </c>
      <c r="E8" s="16">
        <v>16</v>
      </c>
      <c r="F8" s="16">
        <v>13</v>
      </c>
      <c r="G8" s="16">
        <v>9</v>
      </c>
      <c r="H8" s="16">
        <v>8.3000000000000007</v>
      </c>
    </row>
    <row r="9" spans="1:8" ht="15" customHeight="1" x14ac:dyDescent="0.25">
      <c r="A9" s="96"/>
      <c r="B9" s="17">
        <v>7</v>
      </c>
      <c r="C9" s="17"/>
      <c r="D9" s="16">
        <v>14.2</v>
      </c>
      <c r="E9" s="16">
        <v>13.5</v>
      </c>
      <c r="F9" s="16">
        <v>12</v>
      </c>
      <c r="G9" s="16">
        <v>9</v>
      </c>
      <c r="H9" s="16">
        <v>8.3000000000000007</v>
      </c>
    </row>
    <row r="10" spans="1:8" ht="15" customHeight="1" x14ac:dyDescent="0.25">
      <c r="A10" s="96"/>
      <c r="B10" s="17">
        <v>8</v>
      </c>
      <c r="C10" s="17"/>
      <c r="D10" s="16">
        <v>11.4</v>
      </c>
      <c r="E10" s="16">
        <v>11.3</v>
      </c>
      <c r="F10" s="16">
        <v>10.7</v>
      </c>
      <c r="G10" s="16">
        <v>8.6</v>
      </c>
      <c r="H10" s="16">
        <v>7.9</v>
      </c>
    </row>
    <row r="11" spans="1:8" ht="15" customHeight="1" x14ac:dyDescent="0.25">
      <c r="A11" s="96"/>
      <c r="B11" s="17">
        <v>9</v>
      </c>
      <c r="C11" s="17"/>
      <c r="D11" s="16">
        <v>9.4</v>
      </c>
      <c r="E11" s="16">
        <v>9.5</v>
      </c>
      <c r="F11" s="16">
        <v>9.1999999999999993</v>
      </c>
      <c r="G11" s="16">
        <v>8.1999999999999993</v>
      </c>
      <c r="H11" s="16">
        <v>7.6</v>
      </c>
    </row>
    <row r="12" spans="1:8" ht="15" customHeight="1" x14ac:dyDescent="0.25">
      <c r="A12" s="96"/>
      <c r="B12" s="17">
        <v>10</v>
      </c>
      <c r="C12" s="17"/>
      <c r="D12" s="16">
        <v>7.9</v>
      </c>
      <c r="E12" s="16">
        <v>8</v>
      </c>
      <c r="F12" s="16">
        <v>8</v>
      </c>
      <c r="G12" s="16">
        <v>7.6</v>
      </c>
      <c r="H12" s="16">
        <v>7.2</v>
      </c>
    </row>
    <row r="13" spans="1:8" ht="15" customHeight="1" x14ac:dyDescent="0.25">
      <c r="A13" s="96"/>
      <c r="B13" s="17">
        <v>12</v>
      </c>
      <c r="C13" s="17"/>
      <c r="D13" s="16">
        <v>5.9</v>
      </c>
      <c r="E13" s="16">
        <v>6</v>
      </c>
      <c r="F13" s="16">
        <v>6</v>
      </c>
      <c r="G13" s="16">
        <v>6</v>
      </c>
      <c r="H13" s="16">
        <v>6</v>
      </c>
    </row>
    <row r="14" spans="1:8" ht="15" customHeight="1" x14ac:dyDescent="0.25">
      <c r="A14" s="96"/>
      <c r="B14" s="17">
        <v>14</v>
      </c>
      <c r="C14" s="17"/>
      <c r="D14" s="17"/>
      <c r="E14" s="16">
        <v>4.3</v>
      </c>
      <c r="F14" s="16">
        <v>4.7</v>
      </c>
      <c r="G14" s="16">
        <v>4.7</v>
      </c>
      <c r="H14" s="16">
        <v>4.7</v>
      </c>
    </row>
    <row r="15" spans="1:8" ht="15" customHeight="1" x14ac:dyDescent="0.25">
      <c r="A15" s="96"/>
      <c r="B15" s="17">
        <v>16</v>
      </c>
      <c r="C15" s="17"/>
      <c r="D15" s="17"/>
      <c r="E15" s="16">
        <v>3.7</v>
      </c>
      <c r="F15" s="16">
        <v>3.8</v>
      </c>
      <c r="G15" s="16">
        <v>3.8</v>
      </c>
      <c r="H15" s="16">
        <v>3.8</v>
      </c>
    </row>
    <row r="16" spans="1:8" ht="15" customHeight="1" x14ac:dyDescent="0.25">
      <c r="A16" s="96"/>
      <c r="B16" s="17">
        <v>18</v>
      </c>
      <c r="C16" s="17"/>
      <c r="D16" s="17"/>
      <c r="E16" s="17"/>
      <c r="F16" s="16">
        <v>3.1</v>
      </c>
      <c r="G16" s="16">
        <v>3.1</v>
      </c>
      <c r="H16" s="16">
        <v>3.1</v>
      </c>
    </row>
    <row r="17" spans="1:8" ht="15" customHeight="1" x14ac:dyDescent="0.25">
      <c r="A17" s="96"/>
      <c r="B17" s="17">
        <v>20</v>
      </c>
      <c r="C17" s="17"/>
      <c r="D17" s="17"/>
      <c r="E17" s="17"/>
      <c r="F17" s="16">
        <v>2.5</v>
      </c>
      <c r="G17" s="16">
        <v>2.5</v>
      </c>
      <c r="H17" s="16">
        <v>2.5</v>
      </c>
    </row>
    <row r="18" spans="1:8" ht="15" customHeight="1" x14ac:dyDescent="0.25">
      <c r="A18" s="96"/>
      <c r="B18" s="17">
        <v>22</v>
      </c>
      <c r="C18" s="17"/>
      <c r="D18" s="17"/>
      <c r="E18" s="17"/>
      <c r="F18" s="16">
        <v>2.1</v>
      </c>
      <c r="G18" s="16">
        <v>2.1</v>
      </c>
      <c r="H18" s="16">
        <v>2.1</v>
      </c>
    </row>
    <row r="19" spans="1:8" ht="15" customHeight="1" x14ac:dyDescent="0.25">
      <c r="A19" s="96"/>
      <c r="B19" s="17">
        <v>24</v>
      </c>
      <c r="C19" s="17"/>
      <c r="D19" s="17"/>
      <c r="E19" s="17"/>
      <c r="F19" s="20"/>
      <c r="G19" s="16">
        <v>1.7</v>
      </c>
      <c r="H19" s="16">
        <v>1.7</v>
      </c>
    </row>
    <row r="20" spans="1:8" ht="15" customHeight="1" x14ac:dyDescent="0.25">
      <c r="A20" s="96"/>
      <c r="B20" s="17">
        <v>26</v>
      </c>
      <c r="C20" s="17"/>
      <c r="D20" s="17"/>
      <c r="E20" s="17"/>
      <c r="F20" s="20"/>
      <c r="G20" s="16">
        <v>1.4</v>
      </c>
      <c r="H20" s="16">
        <v>1.4</v>
      </c>
    </row>
  </sheetData>
  <mergeCells count="2">
    <mergeCell ref="A3:A20"/>
    <mergeCell ref="C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7294-4350-438A-AFE7-F5A5F1A4C31E}">
  <dimension ref="A1:I34"/>
  <sheetViews>
    <sheetView workbookViewId="0">
      <selection activeCell="A3" sqref="A3:A34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9" x14ac:dyDescent="0.25">
      <c r="C1" s="95" t="s">
        <v>162</v>
      </c>
      <c r="D1" s="95"/>
      <c r="E1" s="95"/>
      <c r="F1" s="95"/>
      <c r="G1" s="95"/>
      <c r="H1" s="95"/>
      <c r="I1" s="95"/>
    </row>
    <row r="2" spans="1:9" x14ac:dyDescent="0.25">
      <c r="B2" s="19"/>
      <c r="C2" s="17" t="s">
        <v>187</v>
      </c>
      <c r="D2" s="17" t="s">
        <v>188</v>
      </c>
      <c r="E2" s="17" t="s">
        <v>189</v>
      </c>
      <c r="F2" s="17" t="s">
        <v>190</v>
      </c>
      <c r="G2" s="17" t="s">
        <v>191</v>
      </c>
      <c r="H2" s="17" t="s">
        <v>192</v>
      </c>
      <c r="I2" s="17" t="s">
        <v>165</v>
      </c>
    </row>
    <row r="3" spans="1:9" ht="15" customHeight="1" x14ac:dyDescent="0.25">
      <c r="A3" s="96" t="s">
        <v>174</v>
      </c>
      <c r="B3" s="17">
        <v>2.5</v>
      </c>
      <c r="C3" s="16">
        <v>40</v>
      </c>
      <c r="D3" s="17"/>
      <c r="E3" s="17"/>
      <c r="F3" s="17"/>
      <c r="G3" s="17"/>
      <c r="H3" s="17"/>
      <c r="I3" s="17"/>
    </row>
    <row r="4" spans="1:9" x14ac:dyDescent="0.25">
      <c r="A4" s="96"/>
      <c r="B4" s="17">
        <v>3</v>
      </c>
      <c r="C4" s="16">
        <v>35.4</v>
      </c>
      <c r="D4" s="16">
        <v>19.7</v>
      </c>
      <c r="E4" s="17"/>
      <c r="F4" s="17"/>
      <c r="G4" s="17"/>
      <c r="H4" s="17"/>
      <c r="I4" s="17"/>
    </row>
    <row r="5" spans="1:9" x14ac:dyDescent="0.25">
      <c r="A5" s="96"/>
      <c r="B5" s="17">
        <v>3.5</v>
      </c>
      <c r="C5" s="16">
        <v>32.9</v>
      </c>
      <c r="D5" s="16">
        <v>20.2</v>
      </c>
      <c r="E5" s="16">
        <v>17.5</v>
      </c>
      <c r="F5" s="17"/>
      <c r="G5" s="17"/>
      <c r="H5" s="17"/>
      <c r="I5" s="17"/>
    </row>
    <row r="6" spans="1:9" x14ac:dyDescent="0.25">
      <c r="A6" s="96"/>
      <c r="B6" s="17">
        <v>4</v>
      </c>
      <c r="C6" s="16">
        <v>29.8</v>
      </c>
      <c r="D6" s="16">
        <v>20.6</v>
      </c>
      <c r="E6" s="16">
        <v>18</v>
      </c>
      <c r="F6" s="16">
        <v>15.1</v>
      </c>
      <c r="G6" s="17"/>
      <c r="H6" s="17"/>
      <c r="I6" s="17"/>
    </row>
    <row r="7" spans="1:9" x14ac:dyDescent="0.25">
      <c r="A7" s="96"/>
      <c r="B7" s="17">
        <v>4.5</v>
      </c>
      <c r="C7" s="16">
        <v>26.7</v>
      </c>
      <c r="D7" s="16">
        <v>21.2</v>
      </c>
      <c r="E7" s="16">
        <v>18.3</v>
      </c>
      <c r="F7" s="16">
        <v>14.8</v>
      </c>
      <c r="G7" s="16">
        <v>10.7</v>
      </c>
      <c r="H7" s="17"/>
      <c r="I7" s="17"/>
    </row>
    <row r="8" spans="1:9" x14ac:dyDescent="0.25">
      <c r="A8" s="96"/>
      <c r="B8" s="17">
        <v>5</v>
      </c>
      <c r="C8" s="16">
        <v>24.3</v>
      </c>
      <c r="D8" s="16">
        <v>21.3</v>
      </c>
      <c r="E8" s="16">
        <v>18.8</v>
      </c>
      <c r="F8" s="16">
        <v>14.3</v>
      </c>
      <c r="G8" s="16">
        <v>10.6</v>
      </c>
      <c r="H8" s="16">
        <v>9</v>
      </c>
      <c r="I8" s="17"/>
    </row>
    <row r="9" spans="1:9" x14ac:dyDescent="0.25">
      <c r="A9" s="96"/>
      <c r="B9" s="17">
        <v>6</v>
      </c>
      <c r="C9" s="16">
        <v>20</v>
      </c>
      <c r="D9" s="16">
        <v>18.8</v>
      </c>
      <c r="E9" s="16">
        <v>18.7</v>
      </c>
      <c r="F9" s="16">
        <v>13.3</v>
      </c>
      <c r="G9" s="16">
        <v>10.199999999999999</v>
      </c>
      <c r="H9" s="16">
        <v>8.8000000000000007</v>
      </c>
      <c r="I9" s="16">
        <v>7.4</v>
      </c>
    </row>
    <row r="10" spans="1:9" x14ac:dyDescent="0.25">
      <c r="A10" s="96"/>
      <c r="B10" s="17">
        <v>7</v>
      </c>
      <c r="C10" s="16">
        <v>15.6</v>
      </c>
      <c r="D10" s="16">
        <v>15.7</v>
      </c>
      <c r="E10" s="16">
        <v>15.3</v>
      </c>
      <c r="F10" s="16">
        <v>12.4</v>
      </c>
      <c r="G10" s="16">
        <v>9.6</v>
      </c>
      <c r="H10" s="16">
        <v>8.5</v>
      </c>
      <c r="I10" s="16">
        <v>7.2</v>
      </c>
    </row>
    <row r="11" spans="1:9" x14ac:dyDescent="0.25">
      <c r="A11" s="96"/>
      <c r="B11" s="17">
        <v>8</v>
      </c>
      <c r="C11" s="17"/>
      <c r="D11" s="16">
        <v>13</v>
      </c>
      <c r="E11" s="16">
        <v>12.8</v>
      </c>
      <c r="F11" s="16">
        <v>115</v>
      </c>
      <c r="G11" s="16">
        <v>8.9</v>
      </c>
      <c r="H11" s="16">
        <v>8.1</v>
      </c>
      <c r="I11" s="16">
        <v>6.9</v>
      </c>
    </row>
    <row r="12" spans="1:9" x14ac:dyDescent="0.25">
      <c r="A12" s="96"/>
      <c r="B12" s="17">
        <v>9</v>
      </c>
      <c r="C12" s="17"/>
      <c r="D12" s="16">
        <v>10.7</v>
      </c>
      <c r="E12" s="16">
        <v>10.8</v>
      </c>
      <c r="F12" s="16">
        <v>10.4</v>
      </c>
      <c r="G12" s="16">
        <v>8.4</v>
      </c>
      <c r="H12" s="16">
        <v>7.7</v>
      </c>
      <c r="I12" s="16">
        <v>6.6</v>
      </c>
    </row>
    <row r="13" spans="1:9" x14ac:dyDescent="0.25">
      <c r="A13" s="96"/>
      <c r="B13" s="17">
        <v>10</v>
      </c>
      <c r="C13" s="17"/>
      <c r="D13" s="16">
        <v>9</v>
      </c>
      <c r="E13" s="16">
        <v>9.1</v>
      </c>
      <c r="F13" s="16">
        <v>9.1</v>
      </c>
      <c r="G13" s="16">
        <v>7.9</v>
      </c>
      <c r="H13" s="16">
        <v>7.3</v>
      </c>
      <c r="I13" s="16">
        <v>6.3</v>
      </c>
    </row>
    <row r="14" spans="1:9" x14ac:dyDescent="0.25">
      <c r="A14" s="96"/>
      <c r="B14" s="17">
        <v>11</v>
      </c>
      <c r="C14" s="17"/>
      <c r="D14" s="16">
        <v>7.7</v>
      </c>
      <c r="E14" s="16">
        <v>7.8</v>
      </c>
      <c r="F14" s="16">
        <v>7.9</v>
      </c>
      <c r="G14" s="16">
        <v>7.4</v>
      </c>
      <c r="H14" s="16">
        <v>6.9</v>
      </c>
      <c r="I14" s="16">
        <v>6.1</v>
      </c>
    </row>
    <row r="15" spans="1:9" x14ac:dyDescent="0.25">
      <c r="A15" s="96"/>
      <c r="B15" s="17">
        <v>12</v>
      </c>
      <c r="C15" s="17"/>
      <c r="D15" s="16">
        <v>6.7</v>
      </c>
      <c r="E15" s="16">
        <v>6.8</v>
      </c>
      <c r="F15" s="16">
        <v>6.9</v>
      </c>
      <c r="G15" s="16">
        <v>6.9</v>
      </c>
      <c r="H15" s="16">
        <v>6.5</v>
      </c>
      <c r="I15" s="16">
        <v>5.8</v>
      </c>
    </row>
    <row r="16" spans="1:9" x14ac:dyDescent="0.25">
      <c r="A16" s="96"/>
      <c r="B16" s="17">
        <v>13</v>
      </c>
      <c r="C16" s="17"/>
      <c r="D16" s="17"/>
      <c r="E16" s="16">
        <v>6</v>
      </c>
      <c r="F16" s="16">
        <v>6.1</v>
      </c>
      <c r="G16" s="16">
        <v>6.1</v>
      </c>
      <c r="H16" s="16">
        <v>6.1</v>
      </c>
      <c r="I16" s="16">
        <v>5.6</v>
      </c>
    </row>
    <row r="17" spans="1:9" x14ac:dyDescent="0.25">
      <c r="A17" s="96"/>
      <c r="B17" s="17">
        <v>14</v>
      </c>
      <c r="C17" s="17"/>
      <c r="D17" s="17"/>
      <c r="E17" s="16">
        <v>5.3</v>
      </c>
      <c r="F17" s="16">
        <v>5.4</v>
      </c>
      <c r="G17" s="16">
        <v>5.4</v>
      </c>
      <c r="H17" s="16">
        <v>5.5</v>
      </c>
      <c r="I17" s="16">
        <v>5.4</v>
      </c>
    </row>
    <row r="18" spans="1:9" x14ac:dyDescent="0.25">
      <c r="A18" s="96"/>
      <c r="B18" s="17">
        <v>15</v>
      </c>
      <c r="C18" s="17"/>
      <c r="D18" s="17"/>
      <c r="E18" s="16">
        <v>4.7</v>
      </c>
      <c r="F18" s="16">
        <v>4.8</v>
      </c>
      <c r="G18" s="16">
        <v>4.9000000000000004</v>
      </c>
      <c r="H18" s="16">
        <v>4.9000000000000004</v>
      </c>
      <c r="I18" s="16">
        <v>4.9000000000000004</v>
      </c>
    </row>
    <row r="19" spans="1:9" x14ac:dyDescent="0.25">
      <c r="A19" s="96"/>
      <c r="B19" s="17">
        <v>16</v>
      </c>
      <c r="C19" s="17"/>
      <c r="D19" s="17"/>
      <c r="E19" s="16">
        <v>4.3</v>
      </c>
      <c r="F19" s="16">
        <v>4.3</v>
      </c>
      <c r="G19" s="16">
        <v>4.4000000000000004</v>
      </c>
      <c r="H19" s="16">
        <v>4.4000000000000004</v>
      </c>
      <c r="I19" s="16">
        <v>4.4000000000000004</v>
      </c>
    </row>
    <row r="20" spans="1:9" x14ac:dyDescent="0.25">
      <c r="A20" s="96"/>
      <c r="B20" s="17">
        <v>17</v>
      </c>
      <c r="C20" s="17"/>
      <c r="D20" s="17"/>
      <c r="E20" s="16">
        <v>3.8</v>
      </c>
      <c r="F20" s="16">
        <v>3.9</v>
      </c>
      <c r="G20" s="16">
        <v>3.9</v>
      </c>
      <c r="H20" s="16">
        <v>4</v>
      </c>
      <c r="I20" s="16">
        <v>4</v>
      </c>
    </row>
    <row r="21" spans="1:9" x14ac:dyDescent="0.25">
      <c r="A21" s="96"/>
      <c r="B21" s="17">
        <v>18</v>
      </c>
      <c r="C21" s="17"/>
      <c r="D21" s="17"/>
      <c r="E21" s="17"/>
      <c r="F21" s="16">
        <v>3.5</v>
      </c>
      <c r="G21" s="16">
        <v>3.6</v>
      </c>
      <c r="H21" s="16">
        <v>3.6</v>
      </c>
      <c r="I21" s="16">
        <v>3.6</v>
      </c>
    </row>
    <row r="22" spans="1:9" x14ac:dyDescent="0.25">
      <c r="A22" s="96"/>
      <c r="B22" s="17">
        <v>19</v>
      </c>
      <c r="C22" s="17"/>
      <c r="D22" s="17"/>
      <c r="E22" s="17"/>
      <c r="F22" s="16">
        <v>3.2</v>
      </c>
      <c r="G22" s="16">
        <v>3.3</v>
      </c>
      <c r="H22" s="16">
        <v>3.3</v>
      </c>
      <c r="I22" s="16">
        <v>3.3</v>
      </c>
    </row>
    <row r="23" spans="1:9" x14ac:dyDescent="0.25">
      <c r="A23" s="96"/>
      <c r="B23" s="17">
        <v>20</v>
      </c>
      <c r="C23" s="17"/>
      <c r="D23" s="17"/>
      <c r="E23" s="17"/>
      <c r="F23" s="16">
        <v>2.9</v>
      </c>
      <c r="G23" s="16">
        <v>3</v>
      </c>
      <c r="H23" s="16">
        <v>3</v>
      </c>
      <c r="I23" s="16">
        <v>3</v>
      </c>
    </row>
    <row r="24" spans="1:9" x14ac:dyDescent="0.25">
      <c r="A24" s="96"/>
      <c r="B24" s="17">
        <v>21</v>
      </c>
      <c r="C24" s="17"/>
      <c r="D24" s="17"/>
      <c r="E24" s="17"/>
      <c r="F24" s="16">
        <v>2.7</v>
      </c>
      <c r="G24" s="16">
        <v>2.7</v>
      </c>
      <c r="H24" s="16">
        <v>2.7</v>
      </c>
      <c r="I24" s="16">
        <v>2.8</v>
      </c>
    </row>
    <row r="25" spans="1:9" x14ac:dyDescent="0.25">
      <c r="A25" s="96"/>
      <c r="B25" s="17">
        <v>22</v>
      </c>
      <c r="C25" s="17"/>
      <c r="D25" s="17"/>
      <c r="E25" s="17"/>
      <c r="F25" s="16">
        <v>2.5</v>
      </c>
      <c r="G25" s="16">
        <v>2.5</v>
      </c>
      <c r="H25" s="16">
        <v>2.5</v>
      </c>
      <c r="I25" s="16">
        <v>2.5</v>
      </c>
    </row>
    <row r="26" spans="1:9" x14ac:dyDescent="0.25">
      <c r="A26" s="96"/>
      <c r="B26" s="17">
        <v>23</v>
      </c>
      <c r="C26" s="17"/>
      <c r="D26" s="17"/>
      <c r="E26" s="17"/>
      <c r="F26" s="17"/>
      <c r="G26" s="16">
        <v>2.2999999999999998</v>
      </c>
      <c r="H26" s="16">
        <v>2.2999999999999998</v>
      </c>
      <c r="I26" s="16">
        <v>2.2999999999999998</v>
      </c>
    </row>
    <row r="27" spans="1:9" x14ac:dyDescent="0.25">
      <c r="A27" s="96"/>
      <c r="B27" s="17">
        <v>24</v>
      </c>
      <c r="C27" s="17"/>
      <c r="D27" s="17"/>
      <c r="E27" s="17"/>
      <c r="F27" s="17"/>
      <c r="G27" s="16">
        <v>2.1</v>
      </c>
      <c r="H27" s="16">
        <v>2.1</v>
      </c>
      <c r="I27" s="16">
        <v>2.1</v>
      </c>
    </row>
    <row r="28" spans="1:9" x14ac:dyDescent="0.25">
      <c r="A28" s="96"/>
      <c r="B28" s="17">
        <v>25</v>
      </c>
      <c r="C28" s="17"/>
      <c r="D28" s="17"/>
      <c r="E28" s="17"/>
      <c r="F28" s="17"/>
      <c r="G28" s="16">
        <v>1.9</v>
      </c>
      <c r="H28" s="16">
        <v>1.9</v>
      </c>
      <c r="I28" s="16">
        <v>1.9</v>
      </c>
    </row>
    <row r="29" spans="1:9" x14ac:dyDescent="0.25">
      <c r="A29" s="96"/>
      <c r="B29" s="17">
        <v>26</v>
      </c>
      <c r="C29" s="17"/>
      <c r="D29" s="17"/>
      <c r="E29" s="17"/>
      <c r="F29" s="17"/>
      <c r="G29" s="16">
        <v>1.7</v>
      </c>
      <c r="H29" s="16">
        <v>1.7</v>
      </c>
      <c r="I29" s="16">
        <v>1.8</v>
      </c>
    </row>
    <row r="30" spans="1:9" x14ac:dyDescent="0.25">
      <c r="A30" s="96"/>
      <c r="B30" s="17">
        <v>27</v>
      </c>
      <c r="C30" s="17"/>
      <c r="D30" s="17"/>
      <c r="E30" s="17"/>
      <c r="F30" s="17"/>
      <c r="G30" s="16">
        <v>1.5</v>
      </c>
      <c r="H30" s="16">
        <v>1.6</v>
      </c>
      <c r="I30" s="16">
        <v>1.6</v>
      </c>
    </row>
    <row r="31" spans="1:9" x14ac:dyDescent="0.25">
      <c r="A31" s="96"/>
      <c r="B31" s="17">
        <v>28</v>
      </c>
      <c r="C31" s="17"/>
      <c r="D31" s="17"/>
      <c r="E31" s="17"/>
      <c r="F31" s="17"/>
      <c r="G31" s="17"/>
      <c r="H31" s="16">
        <v>1.4</v>
      </c>
      <c r="I31" s="16">
        <v>1.5</v>
      </c>
    </row>
    <row r="32" spans="1:9" x14ac:dyDescent="0.25">
      <c r="A32" s="96"/>
      <c r="B32" s="17">
        <v>29</v>
      </c>
      <c r="C32" s="17"/>
      <c r="D32" s="17"/>
      <c r="E32" s="17"/>
      <c r="F32" s="17"/>
      <c r="G32" s="17"/>
      <c r="H32" s="16">
        <v>1.3</v>
      </c>
      <c r="I32" s="16">
        <v>1.3</v>
      </c>
    </row>
    <row r="33" spans="1:9" x14ac:dyDescent="0.25">
      <c r="A33" s="96"/>
      <c r="B33" s="17">
        <v>30</v>
      </c>
      <c r="C33" s="17"/>
      <c r="D33" s="17"/>
      <c r="E33" s="17"/>
      <c r="F33" s="17"/>
      <c r="G33" s="17"/>
      <c r="H33" s="17"/>
      <c r="I33" s="16">
        <v>1.2</v>
      </c>
    </row>
    <row r="34" spans="1:9" x14ac:dyDescent="0.25">
      <c r="A34" s="96"/>
      <c r="B34" s="17">
        <v>31</v>
      </c>
      <c r="C34" s="17"/>
      <c r="D34" s="17"/>
      <c r="E34" s="17"/>
      <c r="F34" s="17"/>
      <c r="G34" s="17"/>
      <c r="H34" s="17"/>
      <c r="I34" s="16">
        <v>1.1000000000000001</v>
      </c>
    </row>
  </sheetData>
  <mergeCells count="2">
    <mergeCell ref="C1:I1"/>
    <mergeCell ref="A3:A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6C44-E64F-444E-9E4C-4B2194CCF114}">
  <dimension ref="A1:I23"/>
  <sheetViews>
    <sheetView workbookViewId="0">
      <selection activeCell="A3" sqref="A3:A23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9" x14ac:dyDescent="0.25">
      <c r="C1" s="95" t="s">
        <v>162</v>
      </c>
      <c r="D1" s="95"/>
      <c r="E1" s="95"/>
      <c r="F1" s="95"/>
      <c r="G1" s="95"/>
      <c r="H1" s="95"/>
      <c r="I1" s="95"/>
    </row>
    <row r="2" spans="1:9" x14ac:dyDescent="0.25">
      <c r="B2" s="19"/>
      <c r="C2" s="17" t="s">
        <v>209</v>
      </c>
      <c r="D2" s="17" t="s">
        <v>210</v>
      </c>
      <c r="E2" s="17" t="s">
        <v>211</v>
      </c>
      <c r="F2" s="17" t="s">
        <v>198</v>
      </c>
      <c r="G2" s="17" t="s">
        <v>192</v>
      </c>
      <c r="H2" s="17" t="s">
        <v>212</v>
      </c>
      <c r="I2" s="17" t="s">
        <v>213</v>
      </c>
    </row>
    <row r="3" spans="1:9" ht="15" customHeight="1" x14ac:dyDescent="0.25">
      <c r="A3" s="96" t="s">
        <v>174</v>
      </c>
      <c r="B3" s="17">
        <v>3</v>
      </c>
      <c r="C3" s="16">
        <v>50</v>
      </c>
      <c r="D3" s="16">
        <v>24.7</v>
      </c>
      <c r="E3" s="16">
        <v>24.6</v>
      </c>
      <c r="F3" s="16">
        <v>17</v>
      </c>
      <c r="G3" s="17"/>
      <c r="H3" s="17"/>
      <c r="I3" s="21"/>
    </row>
    <row r="4" spans="1:9" x14ac:dyDescent="0.25">
      <c r="A4" s="96"/>
      <c r="B4" s="17">
        <v>4</v>
      </c>
      <c r="C4" s="16">
        <v>41.3</v>
      </c>
      <c r="D4" s="16">
        <v>26.5</v>
      </c>
      <c r="E4" s="16">
        <v>25.1</v>
      </c>
      <c r="F4" s="16">
        <v>16.600000000000001</v>
      </c>
      <c r="G4" s="16">
        <v>11.5</v>
      </c>
      <c r="H4" s="21"/>
      <c r="I4" s="17"/>
    </row>
    <row r="5" spans="1:9" x14ac:dyDescent="0.25">
      <c r="A5" s="96"/>
      <c r="B5" s="17">
        <v>5</v>
      </c>
      <c r="C5" s="16">
        <v>34.1</v>
      </c>
      <c r="D5" s="16">
        <v>27.8</v>
      </c>
      <c r="E5" s="16">
        <v>24.2</v>
      </c>
      <c r="F5" s="16">
        <v>16</v>
      </c>
      <c r="G5" s="16">
        <v>11.3</v>
      </c>
      <c r="H5" s="16">
        <v>9.5</v>
      </c>
      <c r="I5" s="17"/>
    </row>
    <row r="6" spans="1:9" x14ac:dyDescent="0.25">
      <c r="A6" s="96"/>
      <c r="B6" s="17">
        <v>6</v>
      </c>
      <c r="C6" s="16">
        <v>29</v>
      </c>
      <c r="D6" s="16">
        <v>26</v>
      </c>
      <c r="E6" s="16">
        <v>22.7</v>
      </c>
      <c r="F6" s="16">
        <v>15.3</v>
      </c>
      <c r="G6" s="16">
        <v>11</v>
      </c>
      <c r="H6" s="16">
        <v>9.4</v>
      </c>
      <c r="I6" s="16">
        <v>7.5</v>
      </c>
    </row>
    <row r="7" spans="1:9" x14ac:dyDescent="0.25">
      <c r="A7" s="96"/>
      <c r="B7" s="17">
        <v>7</v>
      </c>
      <c r="C7" s="16">
        <v>24.5</v>
      </c>
      <c r="D7" s="16">
        <v>21.8</v>
      </c>
      <c r="E7" s="16">
        <v>21</v>
      </c>
      <c r="F7" s="16">
        <v>14.4</v>
      </c>
      <c r="G7" s="16">
        <v>10.7</v>
      </c>
      <c r="H7" s="16">
        <v>9.1999999999999993</v>
      </c>
      <c r="I7" s="16">
        <v>7.2</v>
      </c>
    </row>
    <row r="8" spans="1:9" x14ac:dyDescent="0.25">
      <c r="A8" s="96"/>
      <c r="B8" s="17">
        <v>8</v>
      </c>
      <c r="C8" s="16">
        <v>16.8</v>
      </c>
      <c r="D8" s="16">
        <v>18.5</v>
      </c>
      <c r="E8" s="16">
        <v>18.600000000000001</v>
      </c>
      <c r="F8" s="16">
        <v>13.4</v>
      </c>
      <c r="G8" s="16">
        <v>10.199999999999999</v>
      </c>
      <c r="H8" s="16">
        <v>8.9</v>
      </c>
      <c r="I8" s="16">
        <v>7</v>
      </c>
    </row>
    <row r="9" spans="1:9" x14ac:dyDescent="0.25">
      <c r="A9" s="96"/>
      <c r="B9" s="17">
        <v>9</v>
      </c>
      <c r="C9" s="17"/>
      <c r="D9" s="16">
        <v>15.5</v>
      </c>
      <c r="E9" s="16">
        <v>15.6</v>
      </c>
      <c r="F9" s="16">
        <v>12.5</v>
      </c>
      <c r="G9" s="16">
        <v>9.6999999999999993</v>
      </c>
      <c r="H9" s="16">
        <v>8.5</v>
      </c>
      <c r="I9" s="16">
        <v>6.7</v>
      </c>
    </row>
    <row r="10" spans="1:9" x14ac:dyDescent="0.25">
      <c r="A10" s="96"/>
      <c r="B10" s="17">
        <v>10</v>
      </c>
      <c r="C10" s="17"/>
      <c r="D10" s="16">
        <v>13.1</v>
      </c>
      <c r="E10" s="16">
        <v>13.4</v>
      </c>
      <c r="F10" s="16">
        <v>11.6</v>
      </c>
      <c r="G10" s="16">
        <v>9.1999999999999993</v>
      </c>
      <c r="H10" s="16">
        <v>8.1</v>
      </c>
      <c r="I10" s="16">
        <v>6.5</v>
      </c>
    </row>
    <row r="11" spans="1:9" x14ac:dyDescent="0.25">
      <c r="A11" s="96"/>
      <c r="B11" s="17">
        <v>11</v>
      </c>
      <c r="C11" s="17"/>
      <c r="D11" s="16">
        <v>11.4</v>
      </c>
      <c r="E11" s="16">
        <v>11.5</v>
      </c>
      <c r="F11" s="16">
        <v>10.8</v>
      </c>
      <c r="G11" s="16">
        <v>8.6</v>
      </c>
      <c r="H11" s="16">
        <v>7.7</v>
      </c>
      <c r="I11" s="16">
        <v>6.2</v>
      </c>
    </row>
    <row r="12" spans="1:9" x14ac:dyDescent="0.25">
      <c r="A12" s="96"/>
      <c r="B12" s="17">
        <v>12</v>
      </c>
      <c r="C12" s="17"/>
      <c r="D12" s="16">
        <v>10</v>
      </c>
      <c r="E12" s="16">
        <v>10.1</v>
      </c>
      <c r="F12" s="16">
        <v>10.1</v>
      </c>
      <c r="G12" s="16">
        <v>8</v>
      </c>
      <c r="H12" s="16">
        <v>7.3</v>
      </c>
      <c r="I12" s="16">
        <v>6</v>
      </c>
    </row>
    <row r="13" spans="1:9" x14ac:dyDescent="0.25">
      <c r="A13" s="96"/>
      <c r="B13" s="17">
        <v>14</v>
      </c>
      <c r="C13" s="17"/>
      <c r="D13" s="17"/>
      <c r="E13" s="16">
        <v>7.8</v>
      </c>
      <c r="F13" s="16">
        <v>7.8</v>
      </c>
      <c r="G13" s="16">
        <v>7.1</v>
      </c>
      <c r="H13" s="16">
        <v>6.7</v>
      </c>
      <c r="I13" s="16">
        <v>5.6</v>
      </c>
    </row>
    <row r="14" spans="1:9" x14ac:dyDescent="0.25">
      <c r="A14" s="96"/>
      <c r="B14" s="17">
        <v>16</v>
      </c>
      <c r="C14" s="17"/>
      <c r="D14" s="17"/>
      <c r="E14" s="16">
        <v>6.3</v>
      </c>
      <c r="F14" s="16">
        <v>6.4</v>
      </c>
      <c r="G14" s="16">
        <v>6.4</v>
      </c>
      <c r="H14" s="16">
        <v>6.1</v>
      </c>
      <c r="I14" s="16">
        <v>5.2</v>
      </c>
    </row>
    <row r="15" spans="1:9" x14ac:dyDescent="0.25">
      <c r="A15" s="96"/>
      <c r="B15" s="17">
        <v>18</v>
      </c>
      <c r="C15" s="17"/>
      <c r="D15" s="17"/>
      <c r="E15" s="16">
        <v>5.2</v>
      </c>
      <c r="F15" s="16">
        <v>5.3</v>
      </c>
      <c r="G15" s="16">
        <v>5.4</v>
      </c>
      <c r="H15" s="16">
        <v>5.4</v>
      </c>
      <c r="I15" s="16">
        <v>4.8</v>
      </c>
    </row>
    <row r="16" spans="1:9" x14ac:dyDescent="0.25">
      <c r="A16" s="96"/>
      <c r="B16" s="17">
        <v>20</v>
      </c>
      <c r="C16" s="17"/>
      <c r="D16" s="17"/>
      <c r="E16" s="17"/>
      <c r="F16" s="16">
        <v>4.3</v>
      </c>
      <c r="G16" s="16">
        <v>4.4000000000000004</v>
      </c>
      <c r="H16" s="16">
        <v>4.3</v>
      </c>
      <c r="I16" s="16">
        <v>4.3</v>
      </c>
    </row>
    <row r="17" spans="1:9" x14ac:dyDescent="0.25">
      <c r="A17" s="96"/>
      <c r="B17" s="17">
        <v>22</v>
      </c>
      <c r="C17" s="17"/>
      <c r="D17" s="17"/>
      <c r="E17" s="17"/>
      <c r="F17" s="16">
        <v>3.6</v>
      </c>
      <c r="G17" s="16">
        <v>3.7</v>
      </c>
      <c r="H17" s="16">
        <v>3.7</v>
      </c>
      <c r="I17" s="16">
        <v>3.7</v>
      </c>
    </row>
    <row r="18" spans="1:9" x14ac:dyDescent="0.25">
      <c r="A18" s="96"/>
      <c r="B18" s="17">
        <v>24</v>
      </c>
      <c r="C18" s="17"/>
      <c r="D18" s="17"/>
      <c r="E18" s="17"/>
      <c r="F18" s="16">
        <v>3</v>
      </c>
      <c r="G18" s="16">
        <v>3.1</v>
      </c>
      <c r="H18" s="16">
        <v>3.1</v>
      </c>
      <c r="I18" s="16">
        <v>3.2</v>
      </c>
    </row>
    <row r="19" spans="1:9" x14ac:dyDescent="0.25">
      <c r="A19" s="96"/>
      <c r="B19" s="17">
        <v>26</v>
      </c>
      <c r="C19" s="17"/>
      <c r="D19" s="17"/>
      <c r="E19" s="17"/>
      <c r="F19" s="17"/>
      <c r="G19" s="16">
        <v>2.7</v>
      </c>
      <c r="H19" s="16">
        <v>2.7</v>
      </c>
      <c r="I19" s="16">
        <v>2.7</v>
      </c>
    </row>
    <row r="20" spans="1:9" x14ac:dyDescent="0.25">
      <c r="A20" s="96"/>
      <c r="B20" s="17">
        <v>28</v>
      </c>
      <c r="C20" s="17"/>
      <c r="D20" s="17"/>
      <c r="E20" s="17"/>
      <c r="F20" s="17"/>
      <c r="G20" s="16">
        <v>2.2000000000000002</v>
      </c>
      <c r="H20" s="16">
        <v>2.2999999999999998</v>
      </c>
      <c r="I20" s="16">
        <v>2.2999999999999998</v>
      </c>
    </row>
    <row r="21" spans="1:9" x14ac:dyDescent="0.25">
      <c r="A21" s="96"/>
      <c r="B21" s="17">
        <v>30</v>
      </c>
      <c r="C21" s="17"/>
      <c r="D21" s="17"/>
      <c r="E21" s="17"/>
      <c r="F21" s="17"/>
      <c r="G21" s="17"/>
      <c r="H21" s="16">
        <v>1.9</v>
      </c>
      <c r="I21" s="16">
        <v>1.9</v>
      </c>
    </row>
    <row r="22" spans="1:9" x14ac:dyDescent="0.25">
      <c r="A22" s="96"/>
      <c r="B22" s="17">
        <v>32</v>
      </c>
      <c r="C22" s="17"/>
      <c r="D22" s="17"/>
      <c r="E22" s="17"/>
      <c r="F22" s="17"/>
      <c r="G22" s="17"/>
      <c r="H22" s="16">
        <v>1.6</v>
      </c>
      <c r="I22" s="16">
        <v>1.6</v>
      </c>
    </row>
    <row r="23" spans="1:9" x14ac:dyDescent="0.25">
      <c r="A23" s="96"/>
      <c r="B23" s="17">
        <v>34</v>
      </c>
      <c r="C23" s="17"/>
      <c r="D23" s="17"/>
      <c r="E23" s="21"/>
      <c r="F23" s="17"/>
      <c r="G23" s="17"/>
      <c r="H23" s="21"/>
      <c r="I23" s="16">
        <v>1.4</v>
      </c>
    </row>
  </sheetData>
  <mergeCells count="2">
    <mergeCell ref="C1:I1"/>
    <mergeCell ref="A3:A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04D2-A2B7-4440-A162-3C5CB86F43D1}">
  <dimension ref="A1:L27"/>
  <sheetViews>
    <sheetView workbookViewId="0">
      <selection activeCell="C1" sqref="C1:L1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12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5">
      <c r="B2" s="19"/>
      <c r="C2" s="17" t="s">
        <v>193</v>
      </c>
      <c r="D2" s="17" t="s">
        <v>194</v>
      </c>
      <c r="E2" s="17" t="s">
        <v>195</v>
      </c>
      <c r="F2" s="17" t="s">
        <v>196</v>
      </c>
      <c r="G2" s="17" t="s">
        <v>197</v>
      </c>
      <c r="H2" s="17" t="s">
        <v>198</v>
      </c>
      <c r="I2" s="17" t="s">
        <v>199</v>
      </c>
      <c r="J2" s="17" t="s">
        <v>200</v>
      </c>
      <c r="K2" s="17" t="s">
        <v>201</v>
      </c>
      <c r="L2" s="17" t="s">
        <v>202</v>
      </c>
    </row>
    <row r="3" spans="1:12" ht="15" customHeight="1" x14ac:dyDescent="0.25">
      <c r="A3" s="96" t="s">
        <v>174</v>
      </c>
      <c r="B3" s="17">
        <v>2.5</v>
      </c>
      <c r="C3" s="16">
        <v>55</v>
      </c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96"/>
      <c r="B4" s="17">
        <v>2.7</v>
      </c>
      <c r="C4" s="16">
        <v>53.4</v>
      </c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96"/>
      <c r="B5" s="17">
        <v>3</v>
      </c>
      <c r="C5" s="16">
        <v>50.7</v>
      </c>
      <c r="D5" s="16">
        <v>42.3</v>
      </c>
      <c r="E5" s="16">
        <v>42.2</v>
      </c>
      <c r="F5" s="16">
        <v>38.200000000000003</v>
      </c>
      <c r="G5" s="16">
        <v>30.6</v>
      </c>
      <c r="H5" s="16">
        <v>22.8</v>
      </c>
      <c r="I5" s="17"/>
      <c r="J5" s="17"/>
      <c r="K5" s="17"/>
      <c r="L5" s="17"/>
    </row>
    <row r="6" spans="1:12" x14ac:dyDescent="0.25">
      <c r="A6" s="96"/>
      <c r="B6" s="17">
        <v>3.5</v>
      </c>
      <c r="C6" s="16">
        <v>47</v>
      </c>
      <c r="D6" s="16">
        <v>42.2</v>
      </c>
      <c r="E6" s="16">
        <v>42.1</v>
      </c>
      <c r="F6" s="16">
        <v>37.799999999999997</v>
      </c>
      <c r="G6" s="16">
        <v>30.9</v>
      </c>
      <c r="H6" s="16">
        <v>23.2</v>
      </c>
      <c r="I6" s="17"/>
      <c r="J6" s="17"/>
      <c r="K6" s="17"/>
      <c r="L6" s="17"/>
    </row>
    <row r="7" spans="1:12" x14ac:dyDescent="0.25">
      <c r="A7" s="96"/>
      <c r="B7" s="17">
        <v>4</v>
      </c>
      <c r="C7" s="16">
        <v>43.6</v>
      </c>
      <c r="D7" s="16">
        <v>40.9</v>
      </c>
      <c r="E7" s="16">
        <v>39.1</v>
      </c>
      <c r="F7" s="16">
        <v>37</v>
      </c>
      <c r="G7" s="16">
        <v>31</v>
      </c>
      <c r="H7" s="16">
        <v>23.6</v>
      </c>
      <c r="I7" s="16">
        <v>18.8</v>
      </c>
      <c r="J7" s="17"/>
      <c r="K7" s="17"/>
      <c r="L7" s="21"/>
    </row>
    <row r="8" spans="1:12" x14ac:dyDescent="0.25">
      <c r="A8" s="96"/>
      <c r="B8" s="17">
        <v>4.5</v>
      </c>
      <c r="C8" s="16">
        <v>40.299999999999997</v>
      </c>
      <c r="D8" s="16">
        <v>37.5</v>
      </c>
      <c r="E8" s="16">
        <v>36.1</v>
      </c>
      <c r="F8" s="16">
        <v>34</v>
      </c>
      <c r="G8" s="16">
        <v>30.7</v>
      </c>
      <c r="H8" s="16">
        <v>23.8</v>
      </c>
      <c r="I8" s="16">
        <v>19.100000000000001</v>
      </c>
      <c r="J8" s="16">
        <v>14.7</v>
      </c>
      <c r="K8" s="17"/>
      <c r="L8" s="17"/>
    </row>
    <row r="9" spans="1:12" x14ac:dyDescent="0.25">
      <c r="A9" s="96"/>
      <c r="B9" s="17">
        <v>5</v>
      </c>
      <c r="C9" s="16">
        <v>36.9</v>
      </c>
      <c r="D9" s="16">
        <v>34.5</v>
      </c>
      <c r="E9" s="16">
        <v>33.5</v>
      </c>
      <c r="F9" s="16">
        <v>31.6</v>
      </c>
      <c r="G9" s="16">
        <v>30.2</v>
      </c>
      <c r="H9" s="16">
        <v>23.6</v>
      </c>
      <c r="I9" s="16">
        <v>19.100000000000001</v>
      </c>
      <c r="J9" s="16">
        <v>14.9</v>
      </c>
      <c r="K9" s="17"/>
      <c r="L9" s="17"/>
    </row>
    <row r="10" spans="1:12" x14ac:dyDescent="0.25">
      <c r="A10" s="96"/>
      <c r="B10" s="17">
        <v>6</v>
      </c>
      <c r="C10" s="16">
        <v>31.7</v>
      </c>
      <c r="D10" s="16">
        <v>29.1</v>
      </c>
      <c r="E10" s="16">
        <v>29.2</v>
      </c>
      <c r="F10" s="16">
        <v>28.7</v>
      </c>
      <c r="G10" s="16">
        <v>27.3</v>
      </c>
      <c r="H10" s="16">
        <v>22</v>
      </c>
      <c r="I10" s="16">
        <v>18.399999999999999</v>
      </c>
      <c r="J10" s="16">
        <v>15</v>
      </c>
      <c r="K10" s="16">
        <v>11.8</v>
      </c>
      <c r="L10" s="16">
        <v>10.1</v>
      </c>
    </row>
    <row r="11" spans="1:12" x14ac:dyDescent="0.25">
      <c r="A11" s="96"/>
      <c r="B11" s="17">
        <v>7</v>
      </c>
      <c r="C11" s="16">
        <v>26</v>
      </c>
      <c r="D11" s="16">
        <v>24.5</v>
      </c>
      <c r="E11" s="16">
        <v>24.6</v>
      </c>
      <c r="F11" s="16">
        <v>24.9</v>
      </c>
      <c r="G11" s="16">
        <v>23.4</v>
      </c>
      <c r="H11" s="16">
        <v>20.2</v>
      </c>
      <c r="I11" s="16">
        <v>17.100000000000001</v>
      </c>
      <c r="J11" s="16">
        <v>14.4</v>
      </c>
      <c r="K11" s="16">
        <v>11.7</v>
      </c>
      <c r="L11" s="16">
        <v>10.1</v>
      </c>
    </row>
    <row r="12" spans="1:12" x14ac:dyDescent="0.25">
      <c r="A12" s="96"/>
      <c r="B12" s="17">
        <v>8</v>
      </c>
      <c r="C12" s="17"/>
      <c r="D12" s="16">
        <v>21</v>
      </c>
      <c r="E12" s="16">
        <v>21.2</v>
      </c>
      <c r="F12" s="16">
        <v>21</v>
      </c>
      <c r="G12" s="16">
        <v>19.7</v>
      </c>
      <c r="H12" s="16">
        <v>18.399999999999999</v>
      </c>
      <c r="I12" s="16">
        <v>16</v>
      </c>
      <c r="J12" s="16">
        <v>13.8</v>
      </c>
      <c r="K12" s="16">
        <v>11.3</v>
      </c>
      <c r="L12" s="16">
        <v>9.9</v>
      </c>
    </row>
    <row r="13" spans="1:12" x14ac:dyDescent="0.25">
      <c r="A13" s="96"/>
      <c r="B13" s="17">
        <v>9</v>
      </c>
      <c r="C13" s="17"/>
      <c r="D13" s="16">
        <v>17.5</v>
      </c>
      <c r="E13" s="16">
        <v>17.899999999999999</v>
      </c>
      <c r="F13" s="16">
        <v>17.8</v>
      </c>
      <c r="G13" s="16">
        <v>17</v>
      </c>
      <c r="H13" s="16">
        <v>16.100000000000001</v>
      </c>
      <c r="I13" s="16">
        <v>14.9</v>
      </c>
      <c r="J13" s="16">
        <v>13</v>
      </c>
      <c r="K13" s="16">
        <v>10.8</v>
      </c>
      <c r="L13" s="16">
        <v>9.6999999999999993</v>
      </c>
    </row>
    <row r="14" spans="1:12" x14ac:dyDescent="0.25">
      <c r="A14" s="96"/>
      <c r="B14" s="17">
        <v>10</v>
      </c>
      <c r="C14" s="17"/>
      <c r="D14" s="16">
        <v>14.8</v>
      </c>
      <c r="E14" s="16">
        <v>15.2</v>
      </c>
      <c r="F14" s="16">
        <v>15.1</v>
      </c>
      <c r="G14" s="16">
        <v>14.8</v>
      </c>
      <c r="H14" s="16">
        <v>14.4</v>
      </c>
      <c r="I14" s="16">
        <v>13.6</v>
      </c>
      <c r="J14" s="16">
        <v>12.3</v>
      </c>
      <c r="K14" s="16">
        <v>10.3</v>
      </c>
      <c r="L14" s="16">
        <v>9.3000000000000007</v>
      </c>
    </row>
    <row r="15" spans="1:12" x14ac:dyDescent="0.25">
      <c r="A15" s="96"/>
      <c r="B15" s="17">
        <v>12</v>
      </c>
      <c r="C15" s="17"/>
      <c r="D15" s="17"/>
      <c r="E15" s="16">
        <v>11.4</v>
      </c>
      <c r="F15" s="16">
        <v>11.4</v>
      </c>
      <c r="G15" s="16">
        <v>11.6</v>
      </c>
      <c r="H15" s="16">
        <v>11.5</v>
      </c>
      <c r="I15" s="16">
        <v>10.9</v>
      </c>
      <c r="J15" s="16">
        <v>10.6</v>
      </c>
      <c r="K15" s="16">
        <v>9.4</v>
      </c>
      <c r="L15" s="16">
        <v>8.4</v>
      </c>
    </row>
    <row r="16" spans="1:12" x14ac:dyDescent="0.25">
      <c r="A16" s="96"/>
      <c r="B16" s="17">
        <v>14</v>
      </c>
      <c r="C16" s="17"/>
      <c r="D16" s="17"/>
      <c r="E16" s="16">
        <v>9.1</v>
      </c>
      <c r="F16" s="16">
        <v>9.1</v>
      </c>
      <c r="G16" s="16">
        <v>9.3000000000000007</v>
      </c>
      <c r="H16" s="16">
        <v>9.1</v>
      </c>
      <c r="I16" s="16">
        <v>9</v>
      </c>
      <c r="J16" s="16">
        <v>8.6999999999999993</v>
      </c>
      <c r="K16" s="16">
        <v>8.5</v>
      </c>
      <c r="L16" s="16">
        <v>7.7</v>
      </c>
    </row>
    <row r="17" spans="1:12" x14ac:dyDescent="0.25">
      <c r="A17" s="96"/>
      <c r="B17" s="17">
        <v>16</v>
      </c>
      <c r="C17" s="17"/>
      <c r="D17" s="17"/>
      <c r="E17" s="17"/>
      <c r="F17" s="16">
        <v>7.7</v>
      </c>
      <c r="G17" s="16">
        <v>7.6</v>
      </c>
      <c r="H17" s="16">
        <v>7.4</v>
      </c>
      <c r="I17" s="16">
        <v>7.5</v>
      </c>
      <c r="J17" s="16">
        <v>7.5</v>
      </c>
      <c r="K17" s="16">
        <v>7.3</v>
      </c>
      <c r="L17" s="16">
        <v>7</v>
      </c>
    </row>
    <row r="18" spans="1:12" x14ac:dyDescent="0.25">
      <c r="A18" s="96"/>
      <c r="B18" s="17">
        <v>18</v>
      </c>
      <c r="C18" s="17"/>
      <c r="D18" s="17"/>
      <c r="E18" s="17"/>
      <c r="F18" s="17"/>
      <c r="G18" s="16">
        <v>6.4</v>
      </c>
      <c r="H18" s="16">
        <v>6.5</v>
      </c>
      <c r="I18" s="16">
        <v>6.3</v>
      </c>
      <c r="J18" s="16">
        <v>6.3</v>
      </c>
      <c r="K18" s="16">
        <v>6</v>
      </c>
      <c r="L18" s="16">
        <v>6.1</v>
      </c>
    </row>
    <row r="19" spans="1:12" x14ac:dyDescent="0.25">
      <c r="A19" s="96"/>
      <c r="B19" s="17">
        <v>20</v>
      </c>
      <c r="C19" s="17"/>
      <c r="D19" s="17"/>
      <c r="E19" s="17"/>
      <c r="F19" s="17"/>
      <c r="G19" s="16">
        <v>5.4</v>
      </c>
      <c r="H19" s="16">
        <v>5.5</v>
      </c>
      <c r="I19" s="16">
        <v>5.4</v>
      </c>
      <c r="J19" s="16">
        <v>5.3</v>
      </c>
      <c r="K19" s="16">
        <v>5.0999999999999996</v>
      </c>
      <c r="L19" s="16">
        <v>5.0999999999999996</v>
      </c>
    </row>
    <row r="20" spans="1:12" x14ac:dyDescent="0.25">
      <c r="A20" s="96"/>
      <c r="B20" s="17">
        <v>22</v>
      </c>
      <c r="C20" s="17"/>
      <c r="D20" s="17"/>
      <c r="E20" s="17"/>
      <c r="F20" s="17"/>
      <c r="G20" s="17"/>
      <c r="H20" s="16">
        <v>4.7</v>
      </c>
      <c r="I20" s="16">
        <v>4.5999999999999996</v>
      </c>
      <c r="J20" s="16">
        <v>4.5</v>
      </c>
      <c r="K20" s="16">
        <v>4.3</v>
      </c>
      <c r="L20" s="16">
        <v>4.2</v>
      </c>
    </row>
    <row r="21" spans="1:12" x14ac:dyDescent="0.25">
      <c r="A21" s="96"/>
      <c r="B21" s="17">
        <v>24</v>
      </c>
      <c r="C21" s="17"/>
      <c r="D21" s="17"/>
      <c r="E21" s="17"/>
      <c r="F21" s="17"/>
      <c r="G21" s="17"/>
      <c r="H21" s="16">
        <v>4.0999999999999996</v>
      </c>
      <c r="I21" s="16">
        <v>3.9</v>
      </c>
      <c r="J21" s="16">
        <v>3.9</v>
      </c>
      <c r="K21" s="16">
        <v>3.6</v>
      </c>
      <c r="L21" s="16">
        <v>3.6</v>
      </c>
    </row>
    <row r="22" spans="1:12" x14ac:dyDescent="0.25">
      <c r="A22" s="96"/>
      <c r="B22" s="17">
        <v>26</v>
      </c>
      <c r="C22" s="17"/>
      <c r="D22" s="17"/>
      <c r="E22" s="17"/>
      <c r="F22" s="17"/>
      <c r="G22" s="17"/>
      <c r="H22" s="17"/>
      <c r="I22" s="16">
        <v>3.4</v>
      </c>
      <c r="J22" s="16">
        <v>3.3</v>
      </c>
      <c r="K22" s="16">
        <v>3.1</v>
      </c>
      <c r="L22" s="16">
        <v>3.1</v>
      </c>
    </row>
    <row r="23" spans="1:12" x14ac:dyDescent="0.25">
      <c r="A23" s="96"/>
      <c r="B23" s="17">
        <v>28</v>
      </c>
      <c r="C23" s="17"/>
      <c r="D23" s="17"/>
      <c r="E23" s="17"/>
      <c r="F23" s="17"/>
      <c r="G23" s="17"/>
      <c r="H23" s="17"/>
      <c r="I23" s="16">
        <v>3</v>
      </c>
      <c r="J23" s="16">
        <v>2.9</v>
      </c>
      <c r="K23" s="16">
        <v>2.7</v>
      </c>
      <c r="L23" s="16">
        <v>2.7</v>
      </c>
    </row>
    <row r="24" spans="1:12" x14ac:dyDescent="0.25">
      <c r="A24" s="96"/>
      <c r="B24" s="17">
        <v>30</v>
      </c>
      <c r="C24" s="17"/>
      <c r="D24" s="17"/>
      <c r="E24" s="17"/>
      <c r="F24" s="17"/>
      <c r="G24" s="17"/>
      <c r="H24" s="17"/>
      <c r="I24" s="17"/>
      <c r="J24" s="16">
        <v>2.5</v>
      </c>
      <c r="K24" s="16">
        <v>2.2999999999999998</v>
      </c>
      <c r="L24" s="16">
        <v>2.2999999999999998</v>
      </c>
    </row>
    <row r="25" spans="1:12" x14ac:dyDescent="0.25">
      <c r="A25" s="96"/>
      <c r="B25" s="17">
        <v>32</v>
      </c>
      <c r="C25" s="17"/>
      <c r="D25" s="17"/>
      <c r="E25" s="17"/>
      <c r="F25" s="17"/>
      <c r="G25" s="17"/>
      <c r="H25" s="17"/>
      <c r="I25" s="17"/>
      <c r="J25" s="17"/>
      <c r="K25" s="16">
        <v>2</v>
      </c>
      <c r="L25" s="16">
        <v>2</v>
      </c>
    </row>
    <row r="26" spans="1:12" x14ac:dyDescent="0.25">
      <c r="A26" s="96"/>
      <c r="B26" s="17">
        <v>34</v>
      </c>
      <c r="C26" s="17"/>
      <c r="D26" s="17"/>
      <c r="E26" s="17"/>
      <c r="F26" s="17"/>
      <c r="G26" s="17"/>
      <c r="H26" s="17"/>
      <c r="I26" s="17"/>
      <c r="J26" s="17"/>
      <c r="K26" s="16">
        <v>1.7</v>
      </c>
      <c r="L26" s="16">
        <v>1.7</v>
      </c>
    </row>
    <row r="27" spans="1:12" x14ac:dyDescent="0.25">
      <c r="A27" s="96"/>
      <c r="B27" s="17">
        <v>36</v>
      </c>
      <c r="C27" s="17"/>
      <c r="D27" s="17"/>
      <c r="E27" s="21"/>
      <c r="F27" s="21"/>
      <c r="G27" s="21"/>
      <c r="H27" s="17"/>
      <c r="I27" s="17"/>
      <c r="J27" s="21"/>
      <c r="K27" s="21"/>
      <c r="L27" s="16">
        <v>1.4</v>
      </c>
    </row>
  </sheetData>
  <mergeCells count="2">
    <mergeCell ref="A3:A27"/>
    <mergeCell ref="C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78CF-0617-46E7-AC39-70355B9BCEA9}">
  <dimension ref="A1:N45"/>
  <sheetViews>
    <sheetView workbookViewId="0">
      <selection activeCell="C1" sqref="C1:N1"/>
    </sheetView>
  </sheetViews>
  <sheetFormatPr defaultRowHeight="15" x14ac:dyDescent="0.25"/>
  <cols>
    <col min="1" max="1" width="3.7109375" bestFit="1" customWidth="1"/>
  </cols>
  <sheetData>
    <row r="1" spans="1:14" x14ac:dyDescent="0.25">
      <c r="B1" s="22"/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15" customHeight="1" x14ac:dyDescent="0.25">
      <c r="B2" s="19"/>
      <c r="C2" s="17" t="s">
        <v>214</v>
      </c>
      <c r="D2" s="17" t="s">
        <v>178</v>
      </c>
      <c r="E2" s="17" t="s">
        <v>215</v>
      </c>
      <c r="F2" s="17" t="s">
        <v>216</v>
      </c>
      <c r="G2" s="17" t="s">
        <v>217</v>
      </c>
      <c r="H2" s="17" t="s">
        <v>183</v>
      </c>
      <c r="I2" s="17" t="s">
        <v>218</v>
      </c>
      <c r="J2" s="17" t="s">
        <v>219</v>
      </c>
      <c r="K2" s="17" t="s">
        <v>220</v>
      </c>
      <c r="L2" s="17" t="s">
        <v>221</v>
      </c>
      <c r="M2" s="17" t="s">
        <v>222</v>
      </c>
      <c r="N2" s="17" t="s">
        <v>223</v>
      </c>
    </row>
    <row r="3" spans="1:14" ht="15" customHeight="1" x14ac:dyDescent="0.25">
      <c r="A3" s="96" t="s">
        <v>174</v>
      </c>
      <c r="B3" s="17">
        <v>2.1</v>
      </c>
      <c r="C3" s="16">
        <v>60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96"/>
      <c r="B4" s="17">
        <v>2.4</v>
      </c>
      <c r="C4" s="16">
        <v>58.8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96"/>
      <c r="B5" s="17">
        <v>2.5</v>
      </c>
      <c r="C5" s="16">
        <v>58.2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96"/>
      <c r="B6" s="17">
        <v>3</v>
      </c>
      <c r="C6" s="16">
        <v>54.6</v>
      </c>
      <c r="D6" s="16">
        <v>41.5</v>
      </c>
      <c r="E6" s="16">
        <v>40.4</v>
      </c>
      <c r="F6" s="16">
        <v>34.1</v>
      </c>
      <c r="G6" s="16">
        <v>29.6</v>
      </c>
      <c r="H6" s="16">
        <v>22.7</v>
      </c>
      <c r="I6" s="17"/>
      <c r="J6" s="17"/>
      <c r="K6" s="17"/>
      <c r="L6" s="17"/>
      <c r="M6" s="17"/>
      <c r="N6" s="17"/>
    </row>
    <row r="7" spans="1:14" x14ac:dyDescent="0.25">
      <c r="A7" s="96"/>
      <c r="B7" s="17">
        <v>3.5</v>
      </c>
      <c r="C7" s="16">
        <v>49.9</v>
      </c>
      <c r="D7" s="16">
        <v>42.2</v>
      </c>
      <c r="E7" s="16">
        <v>40.700000000000003</v>
      </c>
      <c r="F7" s="16">
        <v>34.4</v>
      </c>
      <c r="G7" s="16">
        <v>30</v>
      </c>
      <c r="H7" s="16">
        <v>23.2</v>
      </c>
      <c r="I7" s="17"/>
      <c r="J7" s="17"/>
      <c r="K7" s="17"/>
      <c r="L7" s="17"/>
      <c r="M7" s="17"/>
      <c r="N7" s="17"/>
    </row>
    <row r="8" spans="1:14" x14ac:dyDescent="0.25">
      <c r="A8" s="96"/>
      <c r="B8" s="17">
        <v>4</v>
      </c>
      <c r="C8" s="16">
        <v>44.5</v>
      </c>
      <c r="D8" s="16">
        <v>40.200000000000003</v>
      </c>
      <c r="E8" s="16">
        <v>38.1</v>
      </c>
      <c r="F8" s="16">
        <v>34.799999999999997</v>
      </c>
      <c r="G8" s="16">
        <v>30.2</v>
      </c>
      <c r="H8" s="16">
        <v>23.6</v>
      </c>
      <c r="I8" s="16">
        <v>18.600000000000001</v>
      </c>
      <c r="J8" s="23"/>
      <c r="K8" s="23"/>
      <c r="L8" s="23"/>
      <c r="M8" s="23"/>
      <c r="N8" s="23"/>
    </row>
    <row r="9" spans="1:14" x14ac:dyDescent="0.25">
      <c r="A9" s="96"/>
      <c r="B9" s="17">
        <v>4.5</v>
      </c>
      <c r="C9" s="16">
        <v>39.799999999999997</v>
      </c>
      <c r="D9" s="16">
        <v>36.9</v>
      </c>
      <c r="E9" s="16">
        <v>34.9</v>
      </c>
      <c r="F9" s="16">
        <v>33.299999999999997</v>
      </c>
      <c r="G9" s="16">
        <v>29.9</v>
      </c>
      <c r="H9" s="16">
        <v>24</v>
      </c>
      <c r="I9" s="16">
        <v>18.899999999999999</v>
      </c>
      <c r="J9" s="16">
        <v>14.6</v>
      </c>
      <c r="K9" s="17"/>
      <c r="L9" s="17"/>
      <c r="M9" s="17"/>
      <c r="N9" s="17"/>
    </row>
    <row r="10" spans="1:14" x14ac:dyDescent="0.25">
      <c r="A10" s="96"/>
      <c r="B10" s="17">
        <v>5</v>
      </c>
      <c r="C10" s="16">
        <v>36.4</v>
      </c>
      <c r="D10" s="16">
        <v>34.299999999999997</v>
      </c>
      <c r="E10" s="16">
        <v>32.9</v>
      </c>
      <c r="F10" s="16">
        <v>31.1</v>
      </c>
      <c r="G10" s="16">
        <v>29.6</v>
      </c>
      <c r="H10" s="16">
        <v>24.1</v>
      </c>
      <c r="I10" s="16">
        <v>19.100000000000001</v>
      </c>
      <c r="J10" s="16">
        <v>14.8</v>
      </c>
      <c r="K10" s="17"/>
      <c r="L10" s="17"/>
      <c r="M10" s="17"/>
      <c r="N10" s="17"/>
    </row>
    <row r="11" spans="1:14" x14ac:dyDescent="0.25">
      <c r="A11" s="96"/>
      <c r="B11" s="17">
        <v>6</v>
      </c>
      <c r="C11" s="16">
        <v>31.6</v>
      </c>
      <c r="D11" s="16">
        <v>29.1</v>
      </c>
      <c r="E11" s="16">
        <v>29.3</v>
      </c>
      <c r="F11" s="16">
        <v>28.8</v>
      </c>
      <c r="G11" s="16">
        <v>26.6</v>
      </c>
      <c r="H11" s="16">
        <v>23.7</v>
      </c>
      <c r="I11" s="16">
        <v>19.2</v>
      </c>
      <c r="J11" s="16">
        <v>15</v>
      </c>
      <c r="K11" s="16">
        <v>11.7</v>
      </c>
      <c r="L11" s="17"/>
      <c r="M11" s="17"/>
      <c r="N11" s="17"/>
    </row>
    <row r="12" spans="1:14" x14ac:dyDescent="0.25">
      <c r="A12" s="96"/>
      <c r="B12" s="17">
        <v>7</v>
      </c>
      <c r="C12" s="16">
        <v>26.5</v>
      </c>
      <c r="D12" s="16">
        <v>24.6</v>
      </c>
      <c r="E12" s="16">
        <v>24.8</v>
      </c>
      <c r="F12" s="16">
        <v>24.8</v>
      </c>
      <c r="G12" s="16">
        <v>23.9</v>
      </c>
      <c r="H12" s="16">
        <v>22.9</v>
      </c>
      <c r="I12" s="16">
        <v>18.7</v>
      </c>
      <c r="J12" s="16">
        <v>15.1</v>
      </c>
      <c r="K12" s="16">
        <v>12</v>
      </c>
      <c r="L12" s="16">
        <v>9.5</v>
      </c>
      <c r="M12" s="16">
        <v>7.2</v>
      </c>
      <c r="N12" s="23"/>
    </row>
    <row r="13" spans="1:14" x14ac:dyDescent="0.25">
      <c r="A13" s="96"/>
      <c r="B13" s="17">
        <v>8</v>
      </c>
      <c r="C13" s="17"/>
      <c r="D13" s="16">
        <v>20.9</v>
      </c>
      <c r="E13" s="16">
        <v>21.1</v>
      </c>
      <c r="F13" s="16">
        <v>21.3</v>
      </c>
      <c r="G13" s="16">
        <v>20.9</v>
      </c>
      <c r="H13" s="16">
        <v>19.7</v>
      </c>
      <c r="I13" s="16">
        <v>17.7</v>
      </c>
      <c r="J13" s="16">
        <v>14.8</v>
      </c>
      <c r="K13" s="16">
        <v>12.1</v>
      </c>
      <c r="L13" s="16">
        <v>9.6</v>
      </c>
      <c r="M13" s="16">
        <v>7.4</v>
      </c>
      <c r="N13" s="16">
        <v>6.1</v>
      </c>
    </row>
    <row r="14" spans="1:14" x14ac:dyDescent="0.25">
      <c r="A14" s="96"/>
      <c r="B14" s="17">
        <v>9</v>
      </c>
      <c r="C14" s="17"/>
      <c r="D14" s="16">
        <v>17.8</v>
      </c>
      <c r="E14" s="16">
        <v>18.3</v>
      </c>
      <c r="F14" s="16">
        <v>18.5</v>
      </c>
      <c r="G14" s="16">
        <v>18</v>
      </c>
      <c r="H14" s="16">
        <v>17</v>
      </c>
      <c r="I14" s="16">
        <v>15.9</v>
      </c>
      <c r="J14" s="16">
        <v>14.2</v>
      </c>
      <c r="K14" s="16">
        <v>11.9</v>
      </c>
      <c r="L14" s="16">
        <v>9.6999999999999993</v>
      </c>
      <c r="M14" s="16">
        <v>7.4</v>
      </c>
      <c r="N14" s="16">
        <v>6.2</v>
      </c>
    </row>
    <row r="15" spans="1:14" x14ac:dyDescent="0.25">
      <c r="A15" s="96"/>
      <c r="B15" s="17">
        <v>10</v>
      </c>
      <c r="C15" s="17"/>
      <c r="D15" s="16">
        <v>15.2</v>
      </c>
      <c r="E15" s="16">
        <v>15.8</v>
      </c>
      <c r="F15" s="16">
        <v>15.9</v>
      </c>
      <c r="G15" s="16">
        <v>15.7</v>
      </c>
      <c r="H15" s="16">
        <v>14.9</v>
      </c>
      <c r="I15" s="16">
        <v>14.3</v>
      </c>
      <c r="J15" s="16">
        <v>13.3</v>
      </c>
      <c r="K15" s="16">
        <v>11.5</v>
      </c>
      <c r="L15" s="16">
        <v>9.5</v>
      </c>
      <c r="M15" s="16">
        <v>7.4</v>
      </c>
      <c r="N15" s="16">
        <v>6.3</v>
      </c>
    </row>
    <row r="16" spans="1:14" x14ac:dyDescent="0.25">
      <c r="A16" s="96"/>
      <c r="B16" s="17">
        <v>11</v>
      </c>
      <c r="C16" s="17"/>
      <c r="D16" s="16">
        <v>13.3</v>
      </c>
      <c r="E16" s="16">
        <v>13.7</v>
      </c>
      <c r="F16" s="16">
        <v>13.7</v>
      </c>
      <c r="G16" s="16">
        <v>13.6</v>
      </c>
      <c r="H16" s="16">
        <v>13.1</v>
      </c>
      <c r="I16" s="16">
        <v>12.6</v>
      </c>
      <c r="J16" s="16">
        <v>12.2</v>
      </c>
      <c r="K16" s="16">
        <v>11</v>
      </c>
      <c r="L16" s="16">
        <v>9.1999999999999993</v>
      </c>
      <c r="M16" s="16">
        <v>7.3</v>
      </c>
      <c r="N16" s="16">
        <v>6.3</v>
      </c>
    </row>
    <row r="17" spans="1:14" x14ac:dyDescent="0.25">
      <c r="A17" s="96"/>
      <c r="B17" s="17">
        <v>12</v>
      </c>
      <c r="C17" s="17"/>
      <c r="D17" s="17"/>
      <c r="E17" s="16">
        <v>11.9</v>
      </c>
      <c r="F17" s="16">
        <v>12</v>
      </c>
      <c r="G17" s="16">
        <v>11.9</v>
      </c>
      <c r="H17" s="16">
        <v>11.7</v>
      </c>
      <c r="I17" s="16">
        <v>11.6</v>
      </c>
      <c r="J17" s="16">
        <v>11.1</v>
      </c>
      <c r="K17" s="16">
        <v>10.4</v>
      </c>
      <c r="L17" s="16">
        <v>8.8000000000000007</v>
      </c>
      <c r="M17" s="16">
        <v>7.1</v>
      </c>
      <c r="N17" s="16">
        <v>6.2</v>
      </c>
    </row>
    <row r="18" spans="1:14" x14ac:dyDescent="0.25">
      <c r="A18" s="96"/>
      <c r="B18" s="17">
        <v>13</v>
      </c>
      <c r="C18" s="17"/>
      <c r="D18" s="17"/>
      <c r="E18" s="16">
        <v>10.6</v>
      </c>
      <c r="F18" s="16">
        <v>10.6</v>
      </c>
      <c r="G18" s="16">
        <v>10.5</v>
      </c>
      <c r="H18" s="16">
        <v>10.5</v>
      </c>
      <c r="I18" s="16">
        <v>10.5</v>
      </c>
      <c r="J18" s="16">
        <v>10.199999999999999</v>
      </c>
      <c r="K18" s="16">
        <v>9.6999999999999993</v>
      </c>
      <c r="L18" s="16">
        <v>8.5</v>
      </c>
      <c r="M18" s="16">
        <v>6.9</v>
      </c>
      <c r="N18" s="16">
        <v>6.1</v>
      </c>
    </row>
    <row r="19" spans="1:14" x14ac:dyDescent="0.25">
      <c r="A19" s="96"/>
      <c r="B19" s="17">
        <v>14</v>
      </c>
      <c r="C19" s="17"/>
      <c r="D19" s="17"/>
      <c r="E19" s="16">
        <v>9.4</v>
      </c>
      <c r="F19" s="16">
        <v>9.5</v>
      </c>
      <c r="G19" s="16">
        <v>9.4</v>
      </c>
      <c r="H19" s="16">
        <v>9.6999999999999993</v>
      </c>
      <c r="I19" s="16">
        <v>9.4</v>
      </c>
      <c r="J19" s="16">
        <v>9.3000000000000007</v>
      </c>
      <c r="K19" s="16">
        <v>8.6999999999999993</v>
      </c>
      <c r="L19" s="16">
        <v>8.1999999999999993</v>
      </c>
      <c r="M19" s="16">
        <v>6.7</v>
      </c>
      <c r="N19" s="16">
        <v>5.9</v>
      </c>
    </row>
    <row r="20" spans="1:14" x14ac:dyDescent="0.25">
      <c r="A20" s="96"/>
      <c r="B20" s="17">
        <v>15</v>
      </c>
      <c r="C20" s="17"/>
      <c r="D20" s="17"/>
      <c r="E20" s="17"/>
      <c r="F20" s="16">
        <v>8.5</v>
      </c>
      <c r="G20" s="16">
        <v>8.9</v>
      </c>
      <c r="H20" s="16">
        <v>8.6999999999999993</v>
      </c>
      <c r="I20" s="16">
        <v>8.5</v>
      </c>
      <c r="J20" s="16">
        <v>8.4</v>
      </c>
      <c r="K20" s="16">
        <v>8</v>
      </c>
      <c r="L20" s="16">
        <v>7.8</v>
      </c>
      <c r="M20" s="16">
        <v>6.5</v>
      </c>
      <c r="N20" s="16">
        <v>5.8</v>
      </c>
    </row>
    <row r="21" spans="1:14" x14ac:dyDescent="0.25">
      <c r="A21" s="96"/>
      <c r="B21" s="17">
        <v>16</v>
      </c>
      <c r="C21" s="17"/>
      <c r="D21" s="17"/>
      <c r="E21" s="17"/>
      <c r="F21" s="16">
        <v>7.7</v>
      </c>
      <c r="G21" s="16">
        <v>8.1</v>
      </c>
      <c r="H21" s="16">
        <v>7.9</v>
      </c>
      <c r="I21" s="16">
        <v>7.7</v>
      </c>
      <c r="J21" s="16">
        <v>7.6</v>
      </c>
      <c r="K21" s="16">
        <v>7.6</v>
      </c>
      <c r="L21" s="16">
        <v>7.2</v>
      </c>
      <c r="M21" s="16">
        <v>6.3</v>
      </c>
      <c r="N21" s="16">
        <v>5.7</v>
      </c>
    </row>
    <row r="22" spans="1:14" x14ac:dyDescent="0.25">
      <c r="A22" s="96"/>
      <c r="B22" s="17">
        <v>17</v>
      </c>
      <c r="C22" s="17"/>
      <c r="D22" s="17"/>
      <c r="E22" s="17"/>
      <c r="F22" s="16">
        <v>7</v>
      </c>
      <c r="G22" s="16">
        <v>7.3</v>
      </c>
      <c r="H22" s="16">
        <v>7.2</v>
      </c>
      <c r="I22" s="16">
        <v>7</v>
      </c>
      <c r="J22" s="16">
        <v>7.1</v>
      </c>
      <c r="K22" s="16">
        <v>7</v>
      </c>
      <c r="L22" s="16">
        <v>6.6</v>
      </c>
      <c r="M22" s="16">
        <v>6.1</v>
      </c>
      <c r="N22" s="16">
        <v>5.5</v>
      </c>
    </row>
    <row r="23" spans="1:14" x14ac:dyDescent="0.25">
      <c r="A23" s="96"/>
      <c r="B23" s="17">
        <v>18</v>
      </c>
      <c r="C23" s="17"/>
      <c r="D23" s="17"/>
      <c r="E23" s="17"/>
      <c r="F23" s="16">
        <v>6.8</v>
      </c>
      <c r="G23" s="16">
        <v>6.7</v>
      </c>
      <c r="H23" s="16">
        <v>6.6</v>
      </c>
      <c r="I23" s="16">
        <v>6.6</v>
      </c>
      <c r="J23" s="16">
        <v>6.5</v>
      </c>
      <c r="K23" s="16">
        <v>6.4</v>
      </c>
      <c r="L23" s="16">
        <v>6.2</v>
      </c>
      <c r="M23" s="16">
        <v>5.9</v>
      </c>
      <c r="N23" s="16">
        <v>5.4</v>
      </c>
    </row>
    <row r="24" spans="1:14" x14ac:dyDescent="0.25">
      <c r="A24" s="96"/>
      <c r="B24" s="17">
        <v>19</v>
      </c>
      <c r="C24" s="17"/>
      <c r="D24" s="17"/>
      <c r="E24" s="17"/>
      <c r="F24" s="17"/>
      <c r="G24" s="16">
        <v>6.2</v>
      </c>
      <c r="H24" s="16">
        <v>6</v>
      </c>
      <c r="I24" s="16">
        <v>6.2</v>
      </c>
      <c r="J24" s="16">
        <v>6</v>
      </c>
      <c r="K24" s="16">
        <v>5.9</v>
      </c>
      <c r="L24" s="16">
        <v>5.8</v>
      </c>
      <c r="M24" s="16">
        <v>5.5</v>
      </c>
      <c r="N24" s="16">
        <v>5.2</v>
      </c>
    </row>
    <row r="25" spans="1:14" x14ac:dyDescent="0.25">
      <c r="A25" s="96"/>
      <c r="B25" s="17">
        <v>20</v>
      </c>
      <c r="C25" s="17"/>
      <c r="D25" s="17"/>
      <c r="E25" s="17"/>
      <c r="F25" s="17"/>
      <c r="G25" s="16">
        <v>5.7</v>
      </c>
      <c r="H25" s="16">
        <v>5.7</v>
      </c>
      <c r="I25" s="16">
        <v>5.7</v>
      </c>
      <c r="J25" s="16">
        <v>5.5</v>
      </c>
      <c r="K25" s="16">
        <v>5.5</v>
      </c>
      <c r="L25" s="16">
        <v>5.4</v>
      </c>
      <c r="M25" s="16">
        <v>5</v>
      </c>
      <c r="N25" s="16">
        <v>4.9000000000000004</v>
      </c>
    </row>
    <row r="26" spans="1:14" x14ac:dyDescent="0.25">
      <c r="A26" s="96"/>
      <c r="B26" s="17">
        <v>21</v>
      </c>
      <c r="C26" s="17"/>
      <c r="D26" s="17"/>
      <c r="E26" s="17"/>
      <c r="F26" s="17"/>
      <c r="G26" s="16">
        <v>5.3</v>
      </c>
      <c r="H26" s="16">
        <v>5.4</v>
      </c>
      <c r="I26" s="16">
        <v>5.2</v>
      </c>
      <c r="J26" s="16">
        <v>5.2</v>
      </c>
      <c r="K26" s="16">
        <v>5.0999999999999996</v>
      </c>
      <c r="L26" s="16">
        <v>5</v>
      </c>
      <c r="M26" s="16">
        <v>4.5999999999999996</v>
      </c>
      <c r="N26" s="16">
        <v>4.5</v>
      </c>
    </row>
    <row r="27" spans="1:14" x14ac:dyDescent="0.25">
      <c r="A27" s="96"/>
      <c r="B27" s="17">
        <v>22</v>
      </c>
      <c r="C27" s="17"/>
      <c r="D27" s="17"/>
      <c r="E27" s="17"/>
      <c r="F27" s="17"/>
      <c r="G27" s="17"/>
      <c r="H27" s="16">
        <v>5</v>
      </c>
      <c r="I27" s="16">
        <v>4.9000000000000004</v>
      </c>
      <c r="J27" s="16">
        <v>4.9000000000000004</v>
      </c>
      <c r="K27" s="16">
        <v>4.7</v>
      </c>
      <c r="L27" s="16">
        <v>4.5999999999999996</v>
      </c>
      <c r="M27" s="16">
        <v>4.2</v>
      </c>
      <c r="N27" s="16">
        <v>4.2</v>
      </c>
    </row>
    <row r="28" spans="1:14" x14ac:dyDescent="0.25">
      <c r="A28" s="96"/>
      <c r="B28" s="17">
        <v>23</v>
      </c>
      <c r="C28" s="17"/>
      <c r="D28" s="17"/>
      <c r="E28" s="17"/>
      <c r="F28" s="17"/>
      <c r="G28" s="17"/>
      <c r="H28" s="16">
        <v>4.7</v>
      </c>
      <c r="I28" s="16">
        <v>4.5</v>
      </c>
      <c r="J28" s="16">
        <v>4.5</v>
      </c>
      <c r="K28" s="16">
        <v>4.4000000000000004</v>
      </c>
      <c r="L28" s="16">
        <v>4.2</v>
      </c>
      <c r="M28" s="16">
        <v>3.9</v>
      </c>
      <c r="N28" s="16">
        <v>3.9</v>
      </c>
    </row>
    <row r="29" spans="1:14" x14ac:dyDescent="0.25">
      <c r="A29" s="96"/>
      <c r="B29" s="17">
        <v>24</v>
      </c>
      <c r="C29" s="17"/>
      <c r="D29" s="17"/>
      <c r="E29" s="17"/>
      <c r="F29" s="17"/>
      <c r="G29" s="17"/>
      <c r="H29" s="16">
        <v>4.3</v>
      </c>
      <c r="I29" s="16">
        <v>4.2</v>
      </c>
      <c r="J29" s="16">
        <v>4.2</v>
      </c>
      <c r="K29" s="16">
        <v>4</v>
      </c>
      <c r="L29" s="16">
        <v>3.9</v>
      </c>
      <c r="M29" s="16">
        <v>3.6</v>
      </c>
      <c r="N29" s="16">
        <v>3.6</v>
      </c>
    </row>
    <row r="30" spans="1:14" x14ac:dyDescent="0.25">
      <c r="A30" s="96"/>
      <c r="B30" s="17">
        <v>25</v>
      </c>
      <c r="C30" s="17"/>
      <c r="D30" s="17"/>
      <c r="E30" s="17"/>
      <c r="F30" s="17"/>
      <c r="G30" s="17"/>
      <c r="H30" s="16">
        <v>4.0999999999999996</v>
      </c>
      <c r="I30" s="16">
        <v>3.9</v>
      </c>
      <c r="J30" s="16">
        <v>3.9</v>
      </c>
      <c r="K30" s="16">
        <v>3.7</v>
      </c>
      <c r="L30" s="16">
        <v>3.6</v>
      </c>
      <c r="M30" s="16">
        <v>3.3</v>
      </c>
      <c r="N30" s="16">
        <v>3.3</v>
      </c>
    </row>
    <row r="31" spans="1:14" x14ac:dyDescent="0.25">
      <c r="A31" s="96"/>
      <c r="B31" s="17">
        <v>26</v>
      </c>
      <c r="C31" s="17"/>
      <c r="D31" s="17"/>
      <c r="E31" s="17"/>
      <c r="F31" s="17"/>
      <c r="G31" s="17"/>
      <c r="H31" s="17"/>
      <c r="I31" s="16">
        <v>3.7</v>
      </c>
      <c r="J31" s="16">
        <v>3.7</v>
      </c>
      <c r="K31" s="16">
        <v>3.5</v>
      </c>
      <c r="L31" s="16">
        <v>3.3</v>
      </c>
      <c r="M31" s="16">
        <v>3.1</v>
      </c>
      <c r="N31" s="16">
        <v>3</v>
      </c>
    </row>
    <row r="32" spans="1:14" x14ac:dyDescent="0.25">
      <c r="A32" s="96"/>
      <c r="B32" s="17">
        <v>27</v>
      </c>
      <c r="C32" s="17"/>
      <c r="D32" s="17"/>
      <c r="E32" s="17"/>
      <c r="F32" s="17"/>
      <c r="G32" s="17"/>
      <c r="H32" s="17"/>
      <c r="I32" s="16">
        <v>3.5</v>
      </c>
      <c r="J32" s="16">
        <v>3.4</v>
      </c>
      <c r="K32" s="16">
        <v>3.2</v>
      </c>
      <c r="L32" s="16">
        <v>3.1</v>
      </c>
      <c r="M32" s="16">
        <v>2.8</v>
      </c>
      <c r="N32" s="16">
        <v>2.8</v>
      </c>
    </row>
    <row r="33" spans="1:14" x14ac:dyDescent="0.25">
      <c r="A33" s="96"/>
      <c r="B33" s="17">
        <v>28</v>
      </c>
      <c r="C33" s="17"/>
      <c r="D33" s="17"/>
      <c r="E33" s="17"/>
      <c r="F33" s="17"/>
      <c r="G33" s="17"/>
      <c r="H33" s="17"/>
      <c r="I33" s="16">
        <v>3.3</v>
      </c>
      <c r="J33" s="16">
        <v>3.2</v>
      </c>
      <c r="K33" s="16">
        <v>3</v>
      </c>
      <c r="L33" s="16">
        <v>2.9</v>
      </c>
      <c r="M33" s="16">
        <v>2.6</v>
      </c>
      <c r="N33" s="16">
        <v>2.6</v>
      </c>
    </row>
    <row r="34" spans="1:14" x14ac:dyDescent="0.25">
      <c r="A34" s="96"/>
      <c r="B34" s="17">
        <v>29</v>
      </c>
      <c r="C34" s="17"/>
      <c r="D34" s="17"/>
      <c r="E34" s="17"/>
      <c r="F34" s="17"/>
      <c r="G34" s="17"/>
      <c r="H34" s="17"/>
      <c r="I34" s="17"/>
      <c r="J34" s="16">
        <v>3</v>
      </c>
      <c r="K34" s="16">
        <v>2.8</v>
      </c>
      <c r="L34" s="16">
        <v>2.7</v>
      </c>
      <c r="M34" s="16">
        <v>2.4</v>
      </c>
      <c r="N34" s="16">
        <v>2.4</v>
      </c>
    </row>
    <row r="35" spans="1:14" x14ac:dyDescent="0.25">
      <c r="A35" s="96"/>
      <c r="B35" s="17">
        <v>30</v>
      </c>
      <c r="C35" s="17"/>
      <c r="D35" s="17"/>
      <c r="E35" s="17"/>
      <c r="F35" s="17"/>
      <c r="G35" s="17"/>
      <c r="H35" s="17"/>
      <c r="I35" s="17"/>
      <c r="J35" s="16">
        <v>2.8</v>
      </c>
      <c r="K35" s="16">
        <v>2.6</v>
      </c>
      <c r="L35" s="16">
        <v>2.5</v>
      </c>
      <c r="M35" s="16">
        <v>2.2999999999999998</v>
      </c>
      <c r="N35" s="16">
        <v>2.2000000000000002</v>
      </c>
    </row>
    <row r="36" spans="1:14" x14ac:dyDescent="0.25">
      <c r="A36" s="96"/>
      <c r="B36" s="17">
        <v>31</v>
      </c>
      <c r="C36" s="17"/>
      <c r="D36" s="17"/>
      <c r="E36" s="17"/>
      <c r="F36" s="17"/>
      <c r="G36" s="17"/>
      <c r="H36" s="17"/>
      <c r="I36" s="17"/>
      <c r="J36" s="16">
        <v>2.6</v>
      </c>
      <c r="K36" s="16">
        <v>2.4</v>
      </c>
      <c r="L36" s="16">
        <v>2.2999999999999998</v>
      </c>
      <c r="M36" s="16">
        <v>2.1</v>
      </c>
      <c r="N36" s="16">
        <v>2.1</v>
      </c>
    </row>
    <row r="37" spans="1:14" x14ac:dyDescent="0.25">
      <c r="A37" s="96"/>
      <c r="B37" s="17">
        <v>32</v>
      </c>
      <c r="C37" s="17"/>
      <c r="D37" s="17"/>
      <c r="E37" s="17"/>
      <c r="F37" s="17"/>
      <c r="G37" s="17"/>
      <c r="H37" s="17"/>
      <c r="I37" s="17"/>
      <c r="J37" s="16">
        <v>2.5</v>
      </c>
      <c r="K37" s="16">
        <v>2.2999999999999998</v>
      </c>
      <c r="L37" s="16">
        <v>2.1</v>
      </c>
      <c r="M37" s="16">
        <v>1.9</v>
      </c>
      <c r="N37" s="16">
        <v>1.9</v>
      </c>
    </row>
    <row r="38" spans="1:14" x14ac:dyDescent="0.25">
      <c r="A38" s="96"/>
      <c r="B38" s="17">
        <v>33</v>
      </c>
      <c r="C38" s="17"/>
      <c r="D38" s="17"/>
      <c r="E38" s="17"/>
      <c r="F38" s="17"/>
      <c r="G38" s="17"/>
      <c r="H38" s="17"/>
      <c r="I38" s="17"/>
      <c r="J38" s="17"/>
      <c r="K38" s="16">
        <v>2.1</v>
      </c>
      <c r="L38" s="16">
        <v>2</v>
      </c>
      <c r="M38" s="16">
        <v>1.7</v>
      </c>
      <c r="N38" s="16">
        <v>1.8</v>
      </c>
    </row>
    <row r="39" spans="1:14" x14ac:dyDescent="0.25">
      <c r="A39" s="96"/>
      <c r="B39" s="17">
        <v>34</v>
      </c>
      <c r="C39" s="17"/>
      <c r="D39" s="17"/>
      <c r="E39" s="17"/>
      <c r="F39" s="17"/>
      <c r="G39" s="17"/>
      <c r="H39" s="17"/>
      <c r="I39" s="17"/>
      <c r="J39" s="17"/>
      <c r="K39" s="16">
        <v>2</v>
      </c>
      <c r="L39" s="16">
        <v>1.8</v>
      </c>
      <c r="M39" s="16">
        <v>1.6</v>
      </c>
      <c r="N39" s="16">
        <v>1.6</v>
      </c>
    </row>
    <row r="40" spans="1:14" x14ac:dyDescent="0.25">
      <c r="A40" s="96"/>
      <c r="B40" s="17">
        <v>35</v>
      </c>
      <c r="C40" s="17"/>
      <c r="D40" s="17"/>
      <c r="E40" s="17"/>
      <c r="F40" s="17"/>
      <c r="G40" s="17"/>
      <c r="H40" s="17"/>
      <c r="I40" s="17"/>
      <c r="J40" s="17"/>
      <c r="K40" s="16">
        <v>1.8</v>
      </c>
      <c r="L40" s="16">
        <v>1.7</v>
      </c>
      <c r="M40" s="16">
        <v>1.5</v>
      </c>
      <c r="N40" s="16">
        <v>1.5</v>
      </c>
    </row>
    <row r="41" spans="1:14" x14ac:dyDescent="0.25">
      <c r="A41" s="96"/>
      <c r="B41" s="17">
        <v>36</v>
      </c>
      <c r="C41" s="17"/>
      <c r="D41" s="17"/>
      <c r="E41" s="17"/>
      <c r="F41" s="17"/>
      <c r="G41" s="17"/>
      <c r="H41" s="17"/>
      <c r="I41" s="17"/>
      <c r="J41" s="17"/>
      <c r="K41" s="17"/>
      <c r="L41" s="16">
        <v>1.6</v>
      </c>
      <c r="M41" s="16">
        <v>1.3</v>
      </c>
      <c r="N41" s="16">
        <v>1.3</v>
      </c>
    </row>
    <row r="42" spans="1:14" x14ac:dyDescent="0.25">
      <c r="A42" s="96"/>
      <c r="B42" s="17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6">
        <v>1.4</v>
      </c>
      <c r="M42" s="16">
        <v>1.2</v>
      </c>
      <c r="N42" s="16">
        <v>1.2</v>
      </c>
    </row>
    <row r="43" spans="1:14" x14ac:dyDescent="0.25">
      <c r="A43" s="96"/>
      <c r="B43" s="17">
        <v>38</v>
      </c>
      <c r="C43" s="17"/>
      <c r="D43" s="17"/>
      <c r="E43" s="17"/>
      <c r="F43" s="17"/>
      <c r="G43" s="17"/>
      <c r="H43" s="17"/>
      <c r="I43" s="17"/>
      <c r="J43" s="17"/>
      <c r="K43" s="17"/>
      <c r="L43" s="16">
        <v>1.3</v>
      </c>
      <c r="M43" s="16">
        <v>1.1000000000000001</v>
      </c>
      <c r="N43" s="16">
        <v>1.1000000000000001</v>
      </c>
    </row>
    <row r="44" spans="1:14" x14ac:dyDescent="0.25">
      <c r="A44" s="96"/>
      <c r="B44" s="17">
        <v>39</v>
      </c>
      <c r="C44" s="17"/>
      <c r="D44" s="17"/>
      <c r="E44" s="17"/>
      <c r="F44" s="17"/>
      <c r="G44" s="17"/>
      <c r="H44" s="17"/>
      <c r="I44" s="17"/>
      <c r="J44" s="17"/>
      <c r="K44" s="17"/>
      <c r="L44" s="16">
        <v>1.2</v>
      </c>
      <c r="M44" s="16">
        <v>1</v>
      </c>
      <c r="N44" s="16">
        <v>1</v>
      </c>
    </row>
    <row r="45" spans="1:14" x14ac:dyDescent="0.25">
      <c r="A45" s="96"/>
      <c r="B45" s="17">
        <v>40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6">
        <v>0.9</v>
      </c>
      <c r="N45" s="16">
        <v>0.9</v>
      </c>
    </row>
  </sheetData>
  <mergeCells count="2">
    <mergeCell ref="C1:N1"/>
    <mergeCell ref="A3:A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3CB6-380B-4439-BCFE-5643AD38E7E5}">
  <dimension ref="A1:N28"/>
  <sheetViews>
    <sheetView workbookViewId="0">
      <selection activeCell="N11" sqref="N11:N12"/>
    </sheetView>
  </sheetViews>
  <sheetFormatPr defaultRowHeight="15" x14ac:dyDescent="0.25"/>
  <cols>
    <col min="1" max="1" width="3.7109375" bestFit="1" customWidth="1"/>
  </cols>
  <sheetData>
    <row r="1" spans="1:14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B2" s="5"/>
      <c r="C2" s="23" t="s">
        <v>177</v>
      </c>
      <c r="D2" s="23" t="s">
        <v>224</v>
      </c>
      <c r="E2" s="23" t="s">
        <v>225</v>
      </c>
      <c r="F2" s="23" t="s">
        <v>226</v>
      </c>
      <c r="G2" s="23" t="s">
        <v>227</v>
      </c>
      <c r="H2" s="23" t="s">
        <v>228</v>
      </c>
      <c r="I2" s="23" t="s">
        <v>229</v>
      </c>
      <c r="J2" s="23" t="s">
        <v>230</v>
      </c>
      <c r="K2" s="23" t="s">
        <v>231</v>
      </c>
      <c r="L2" s="23" t="s">
        <v>232</v>
      </c>
      <c r="M2" s="23" t="s">
        <v>233</v>
      </c>
      <c r="N2" s="23" t="s">
        <v>234</v>
      </c>
    </row>
    <row r="3" spans="1:14" ht="15" customHeight="1" x14ac:dyDescent="0.25">
      <c r="A3" s="96" t="s">
        <v>174</v>
      </c>
      <c r="B3" s="23">
        <v>2.5</v>
      </c>
      <c r="C3" s="16">
        <v>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5">
      <c r="A4" s="96"/>
      <c r="B4" s="23">
        <v>3</v>
      </c>
      <c r="C4" s="16">
        <v>61.4</v>
      </c>
      <c r="D4" s="16">
        <v>50.9</v>
      </c>
      <c r="E4" s="16">
        <v>48.8</v>
      </c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5">
      <c r="A5" s="96"/>
      <c r="B5" s="23">
        <v>3.5</v>
      </c>
      <c r="C5" s="16">
        <v>54.3</v>
      </c>
      <c r="D5" s="16">
        <v>46.3</v>
      </c>
      <c r="E5" s="16">
        <v>46.5</v>
      </c>
      <c r="F5" s="16">
        <v>38.9</v>
      </c>
      <c r="G5" s="16">
        <v>31.9</v>
      </c>
      <c r="H5" s="23"/>
      <c r="I5" s="23"/>
      <c r="J5" s="23"/>
      <c r="K5" s="23"/>
      <c r="L5" s="23"/>
      <c r="M5" s="23"/>
      <c r="N5" s="23"/>
    </row>
    <row r="6" spans="1:14" x14ac:dyDescent="0.25">
      <c r="A6" s="96"/>
      <c r="B6" s="23">
        <v>4</v>
      </c>
      <c r="C6" s="16">
        <v>48.7</v>
      </c>
      <c r="D6" s="16">
        <v>42.4</v>
      </c>
      <c r="E6" s="16">
        <v>42.5</v>
      </c>
      <c r="F6" s="16">
        <v>38.1</v>
      </c>
      <c r="G6" s="16">
        <v>31.4</v>
      </c>
      <c r="H6" s="16">
        <v>25.6</v>
      </c>
      <c r="I6" s="23"/>
      <c r="J6" s="23"/>
      <c r="K6" s="23"/>
      <c r="L6" s="23"/>
      <c r="M6" s="23"/>
      <c r="N6" s="23"/>
    </row>
    <row r="7" spans="1:14" x14ac:dyDescent="0.25">
      <c r="A7" s="96"/>
      <c r="B7" s="23">
        <v>4.5</v>
      </c>
      <c r="C7" s="16">
        <v>44</v>
      </c>
      <c r="D7" s="16">
        <v>38.9</v>
      </c>
      <c r="E7" s="16">
        <v>39.1</v>
      </c>
      <c r="F7" s="16">
        <v>37.4</v>
      </c>
      <c r="G7" s="16">
        <v>31</v>
      </c>
      <c r="H7" s="16">
        <v>25.3</v>
      </c>
      <c r="I7" s="16">
        <v>20.6</v>
      </c>
      <c r="J7" s="23"/>
      <c r="K7" s="23"/>
      <c r="L7" s="23"/>
      <c r="M7" s="23"/>
      <c r="N7" s="23"/>
    </row>
    <row r="8" spans="1:14" x14ac:dyDescent="0.25">
      <c r="A8" s="96"/>
      <c r="B8" s="23">
        <v>5</v>
      </c>
      <c r="C8" s="16">
        <v>39.299999999999997</v>
      </c>
      <c r="D8" s="16">
        <v>35.799999999999997</v>
      </c>
      <c r="E8" s="16">
        <v>35.9</v>
      </c>
      <c r="F8" s="16">
        <v>35.6</v>
      </c>
      <c r="G8" s="16">
        <v>30.4</v>
      </c>
      <c r="H8" s="16">
        <v>25.1</v>
      </c>
      <c r="I8" s="16">
        <v>20.5</v>
      </c>
      <c r="J8" s="16">
        <v>16.3</v>
      </c>
      <c r="K8" s="23"/>
      <c r="L8" s="23"/>
      <c r="M8" s="23"/>
      <c r="N8" s="23"/>
    </row>
    <row r="9" spans="1:14" x14ac:dyDescent="0.25">
      <c r="A9" s="96"/>
      <c r="B9" s="23">
        <v>6</v>
      </c>
      <c r="C9" s="16">
        <v>32.200000000000003</v>
      </c>
      <c r="D9" s="16">
        <v>30.9</v>
      </c>
      <c r="E9" s="16">
        <v>31</v>
      </c>
      <c r="F9" s="16">
        <v>31</v>
      </c>
      <c r="G9" s="16">
        <v>28.9</v>
      </c>
      <c r="H9" s="16">
        <v>24.5</v>
      </c>
      <c r="I9" s="16">
        <v>20.100000000000001</v>
      </c>
      <c r="J9" s="16">
        <v>16.100000000000001</v>
      </c>
      <c r="K9" s="23"/>
      <c r="L9" s="23"/>
      <c r="M9" s="23"/>
      <c r="N9" s="23"/>
    </row>
    <row r="10" spans="1:14" x14ac:dyDescent="0.25">
      <c r="A10" s="96"/>
      <c r="B10" s="23">
        <v>7</v>
      </c>
      <c r="C10" s="16">
        <v>27.1</v>
      </c>
      <c r="D10" s="16">
        <v>26.7</v>
      </c>
      <c r="E10" s="16">
        <v>26.9</v>
      </c>
      <c r="F10" s="16">
        <v>26.9</v>
      </c>
      <c r="G10" s="16">
        <v>27.2</v>
      </c>
      <c r="H10" s="16">
        <v>24</v>
      </c>
      <c r="I10" s="16">
        <v>19.600000000000001</v>
      </c>
      <c r="J10" s="16">
        <v>16</v>
      </c>
      <c r="K10" s="16">
        <v>13</v>
      </c>
      <c r="L10" s="16">
        <v>10.199999999999999</v>
      </c>
      <c r="M10" s="23"/>
      <c r="N10" s="23"/>
    </row>
    <row r="11" spans="1:14" x14ac:dyDescent="0.25">
      <c r="A11" s="96"/>
      <c r="B11" s="23">
        <v>8</v>
      </c>
      <c r="C11" s="16">
        <v>23</v>
      </c>
      <c r="D11" s="16">
        <v>23.1</v>
      </c>
      <c r="E11" s="16">
        <v>23.3</v>
      </c>
      <c r="F11" s="16">
        <v>23.6</v>
      </c>
      <c r="G11" s="16">
        <v>23.6</v>
      </c>
      <c r="H11" s="16">
        <v>22.7</v>
      </c>
      <c r="I11" s="16">
        <v>18.3</v>
      </c>
      <c r="J11" s="16">
        <v>15.8</v>
      </c>
      <c r="K11" s="16">
        <v>12.8</v>
      </c>
      <c r="L11" s="16">
        <v>10.1</v>
      </c>
      <c r="M11" s="16">
        <v>8</v>
      </c>
      <c r="N11" s="23"/>
    </row>
    <row r="12" spans="1:14" x14ac:dyDescent="0.25">
      <c r="A12" s="96"/>
      <c r="B12" s="23">
        <v>9</v>
      </c>
      <c r="C12" s="23"/>
      <c r="D12" s="16">
        <v>20.399999999999999</v>
      </c>
      <c r="E12" s="16">
        <v>20.399999999999999</v>
      </c>
      <c r="F12" s="16">
        <v>20.8</v>
      </c>
      <c r="G12" s="16">
        <v>20.7</v>
      </c>
      <c r="H12" s="16">
        <v>19.600000000000001</v>
      </c>
      <c r="I12" s="16">
        <v>17</v>
      </c>
      <c r="J12" s="16">
        <v>15.1</v>
      </c>
      <c r="K12" s="16">
        <v>12.6</v>
      </c>
      <c r="L12" s="16">
        <v>9.9</v>
      </c>
      <c r="M12" s="16">
        <v>7.9</v>
      </c>
      <c r="N12" s="16">
        <v>6.7</v>
      </c>
    </row>
    <row r="13" spans="1:14" x14ac:dyDescent="0.25">
      <c r="A13" s="96"/>
      <c r="B13" s="23">
        <v>10</v>
      </c>
      <c r="C13" s="23"/>
      <c r="D13" s="16">
        <v>17.8</v>
      </c>
      <c r="E13" s="16">
        <v>18.100000000000001</v>
      </c>
      <c r="F13" s="16">
        <v>18.2</v>
      </c>
      <c r="G13" s="16">
        <v>18.100000000000001</v>
      </c>
      <c r="H13" s="16">
        <v>17</v>
      </c>
      <c r="I13" s="16">
        <v>15.7</v>
      </c>
      <c r="J13" s="16">
        <v>14.2</v>
      </c>
      <c r="K13" s="16">
        <v>12.2</v>
      </c>
      <c r="L13" s="16">
        <v>9.6999999999999993</v>
      </c>
      <c r="M13" s="16">
        <v>7.8</v>
      </c>
      <c r="N13" s="16">
        <v>6.6</v>
      </c>
    </row>
    <row r="14" spans="1:14" x14ac:dyDescent="0.25">
      <c r="A14" s="96"/>
      <c r="B14" s="23">
        <v>12</v>
      </c>
      <c r="C14" s="23"/>
      <c r="D14" s="16">
        <v>13.4</v>
      </c>
      <c r="E14" s="16">
        <v>13.9</v>
      </c>
      <c r="F14" s="16">
        <v>13.9</v>
      </c>
      <c r="G14" s="16">
        <v>13.8</v>
      </c>
      <c r="H14" s="16">
        <v>13.4</v>
      </c>
      <c r="I14" s="16">
        <v>13.1</v>
      </c>
      <c r="J14" s="16">
        <v>12.4</v>
      </c>
      <c r="K14" s="16">
        <v>11.1</v>
      </c>
      <c r="L14" s="16">
        <v>9.1</v>
      </c>
      <c r="M14" s="16">
        <v>7.5</v>
      </c>
      <c r="N14" s="16">
        <v>6.5</v>
      </c>
    </row>
    <row r="15" spans="1:14" x14ac:dyDescent="0.25">
      <c r="A15" s="96"/>
      <c r="B15" s="23">
        <v>14</v>
      </c>
      <c r="C15" s="23"/>
      <c r="D15" s="23"/>
      <c r="E15" s="16">
        <v>10.8</v>
      </c>
      <c r="F15" s="16">
        <v>11</v>
      </c>
      <c r="G15" s="16">
        <v>11</v>
      </c>
      <c r="H15" s="16">
        <v>10.9</v>
      </c>
      <c r="I15" s="16">
        <v>10.7</v>
      </c>
      <c r="J15" s="16">
        <v>10.4</v>
      </c>
      <c r="K15" s="16">
        <v>9.6999999999999993</v>
      </c>
      <c r="L15" s="16">
        <v>8.4</v>
      </c>
      <c r="M15" s="16">
        <v>7.1</v>
      </c>
      <c r="N15" s="16">
        <v>6.2</v>
      </c>
    </row>
    <row r="16" spans="1:14" x14ac:dyDescent="0.25">
      <c r="A16" s="96"/>
      <c r="B16" s="23">
        <v>16</v>
      </c>
      <c r="C16" s="23"/>
      <c r="D16" s="23"/>
      <c r="E16" s="16">
        <v>8.6999999999999993</v>
      </c>
      <c r="F16" s="16">
        <v>8.9</v>
      </c>
      <c r="G16" s="16">
        <v>8.9</v>
      </c>
      <c r="H16" s="16">
        <v>8.9</v>
      </c>
      <c r="I16" s="16">
        <v>8.8000000000000007</v>
      </c>
      <c r="J16" s="16">
        <v>8.6</v>
      </c>
      <c r="K16" s="16">
        <v>8</v>
      </c>
      <c r="L16" s="16">
        <v>7.7</v>
      </c>
      <c r="M16" s="16">
        <v>6.6</v>
      </c>
      <c r="N16" s="16">
        <v>5.9</v>
      </c>
    </row>
    <row r="17" spans="1:14" x14ac:dyDescent="0.25">
      <c r="A17" s="96"/>
      <c r="B17" s="23">
        <v>18</v>
      </c>
      <c r="C17" s="23"/>
      <c r="D17" s="23"/>
      <c r="E17" s="23"/>
      <c r="F17" s="16">
        <v>7.4</v>
      </c>
      <c r="G17" s="16">
        <v>7.5</v>
      </c>
      <c r="H17" s="16">
        <v>7.4</v>
      </c>
      <c r="I17" s="16">
        <v>7.4</v>
      </c>
      <c r="J17" s="16">
        <v>7.2</v>
      </c>
      <c r="K17" s="16">
        <v>7.2</v>
      </c>
      <c r="L17" s="16">
        <v>6.6</v>
      </c>
      <c r="M17" s="16">
        <v>6.1</v>
      </c>
      <c r="N17" s="16">
        <v>5.5</v>
      </c>
    </row>
    <row r="18" spans="1:14" x14ac:dyDescent="0.25">
      <c r="A18" s="96"/>
      <c r="B18" s="23">
        <v>20</v>
      </c>
      <c r="C18" s="23"/>
      <c r="D18" s="23"/>
      <c r="E18" s="23"/>
      <c r="F18" s="23"/>
      <c r="G18" s="16">
        <v>6.4</v>
      </c>
      <c r="H18" s="16">
        <v>6.2</v>
      </c>
      <c r="I18" s="16">
        <v>6.3</v>
      </c>
      <c r="J18" s="16">
        <v>6.2</v>
      </c>
      <c r="K18" s="16">
        <v>6</v>
      </c>
      <c r="L18" s="16">
        <v>5.7</v>
      </c>
      <c r="M18" s="16">
        <v>5.5</v>
      </c>
      <c r="N18" s="16">
        <v>5.0999999999999996</v>
      </c>
    </row>
    <row r="19" spans="1:14" x14ac:dyDescent="0.25">
      <c r="A19" s="96"/>
      <c r="B19" s="23">
        <v>22</v>
      </c>
      <c r="C19" s="23"/>
      <c r="D19" s="23"/>
      <c r="E19" s="23"/>
      <c r="F19" s="23"/>
      <c r="G19" s="16">
        <v>5.4</v>
      </c>
      <c r="H19" s="16">
        <v>5.4</v>
      </c>
      <c r="I19" s="16">
        <v>5.4</v>
      </c>
      <c r="J19" s="16">
        <v>5.3</v>
      </c>
      <c r="K19" s="16">
        <v>5</v>
      </c>
      <c r="L19" s="16">
        <v>5.0999999999999996</v>
      </c>
      <c r="M19" s="16">
        <v>4.8</v>
      </c>
      <c r="N19" s="16">
        <v>4.5999999999999996</v>
      </c>
    </row>
    <row r="20" spans="1:14" x14ac:dyDescent="0.25">
      <c r="A20" s="96"/>
      <c r="B20" s="23">
        <v>24</v>
      </c>
      <c r="C20" s="23"/>
      <c r="D20" s="23"/>
      <c r="E20" s="23"/>
      <c r="F20" s="23"/>
      <c r="G20" s="23"/>
      <c r="H20" s="16">
        <v>4.8</v>
      </c>
      <c r="I20" s="16">
        <v>4.7</v>
      </c>
      <c r="J20" s="16">
        <v>4.5999999999999996</v>
      </c>
      <c r="K20" s="16">
        <v>4.5</v>
      </c>
      <c r="L20" s="16">
        <v>4.3</v>
      </c>
      <c r="M20" s="16">
        <v>4</v>
      </c>
      <c r="N20" s="16">
        <v>3.9</v>
      </c>
    </row>
    <row r="21" spans="1:14" x14ac:dyDescent="0.25">
      <c r="A21" s="96"/>
      <c r="B21" s="23">
        <v>26</v>
      </c>
      <c r="C21" s="23"/>
      <c r="D21" s="23"/>
      <c r="E21" s="23"/>
      <c r="F21" s="23"/>
      <c r="G21" s="23"/>
      <c r="H21" s="16">
        <v>4.2</v>
      </c>
      <c r="I21" s="16">
        <v>4.0999999999999996</v>
      </c>
      <c r="J21" s="16">
        <v>4</v>
      </c>
      <c r="K21" s="16">
        <v>3.9</v>
      </c>
      <c r="L21" s="16">
        <v>3.7</v>
      </c>
      <c r="M21" s="16">
        <v>3.4</v>
      </c>
      <c r="N21" s="16">
        <v>3.4</v>
      </c>
    </row>
    <row r="22" spans="1:14" x14ac:dyDescent="0.25">
      <c r="A22" s="96"/>
      <c r="B22" s="23">
        <v>28</v>
      </c>
      <c r="C22" s="23"/>
      <c r="D22" s="23"/>
      <c r="E22" s="23"/>
      <c r="F22" s="23"/>
      <c r="G22" s="23"/>
      <c r="H22" s="23"/>
      <c r="I22" s="16">
        <v>3.6</v>
      </c>
      <c r="J22" s="16">
        <v>3.5</v>
      </c>
      <c r="K22" s="16">
        <v>3.4</v>
      </c>
      <c r="L22" s="16">
        <v>3.2</v>
      </c>
      <c r="M22" s="16">
        <v>2.9</v>
      </c>
      <c r="N22" s="16">
        <v>2.9</v>
      </c>
    </row>
    <row r="23" spans="1:14" x14ac:dyDescent="0.25">
      <c r="A23" s="96"/>
      <c r="B23" s="23">
        <v>30</v>
      </c>
      <c r="C23" s="23"/>
      <c r="D23" s="23"/>
      <c r="E23" s="23"/>
      <c r="F23" s="23"/>
      <c r="G23" s="23"/>
      <c r="H23" s="23"/>
      <c r="I23" s="16">
        <v>3.1</v>
      </c>
      <c r="J23" s="16">
        <v>3</v>
      </c>
      <c r="K23" s="16">
        <v>2.9</v>
      </c>
      <c r="L23" s="16">
        <v>2.7</v>
      </c>
      <c r="M23" s="16">
        <v>2.5</v>
      </c>
      <c r="N23" s="16">
        <v>2.5</v>
      </c>
    </row>
    <row r="24" spans="1:14" x14ac:dyDescent="0.25">
      <c r="A24" s="96"/>
      <c r="B24" s="23">
        <v>32</v>
      </c>
      <c r="C24" s="23"/>
      <c r="D24" s="23"/>
      <c r="E24" s="23"/>
      <c r="F24" s="23"/>
      <c r="G24" s="23"/>
      <c r="H24" s="23"/>
      <c r="I24" s="23"/>
      <c r="J24" s="16">
        <v>2.6</v>
      </c>
      <c r="K24" s="16">
        <v>2.5</v>
      </c>
      <c r="L24" s="16">
        <v>2.2999999999999998</v>
      </c>
      <c r="M24" s="16">
        <v>2.1</v>
      </c>
      <c r="N24" s="16">
        <v>2.1</v>
      </c>
    </row>
    <row r="25" spans="1:14" x14ac:dyDescent="0.25">
      <c r="A25" s="96"/>
      <c r="B25" s="23">
        <v>34</v>
      </c>
      <c r="C25" s="23"/>
      <c r="D25" s="23"/>
      <c r="E25" s="23"/>
      <c r="F25" s="23"/>
      <c r="G25" s="23"/>
      <c r="H25" s="23"/>
      <c r="I25" s="23"/>
      <c r="J25" s="23"/>
      <c r="K25" s="16">
        <v>2.1</v>
      </c>
      <c r="L25" s="16">
        <v>2</v>
      </c>
      <c r="M25" s="16">
        <v>1.7</v>
      </c>
      <c r="N25" s="16">
        <v>1.7</v>
      </c>
    </row>
    <row r="26" spans="1:14" x14ac:dyDescent="0.25">
      <c r="A26" s="96"/>
      <c r="B26" s="23">
        <v>36</v>
      </c>
      <c r="C26" s="23"/>
      <c r="D26" s="23"/>
      <c r="E26" s="23"/>
      <c r="F26" s="23"/>
      <c r="G26" s="23"/>
      <c r="H26" s="23"/>
      <c r="I26" s="23"/>
      <c r="J26" s="23"/>
      <c r="K26" s="16">
        <v>1.8</v>
      </c>
      <c r="L26" s="16">
        <v>1.7</v>
      </c>
      <c r="M26" s="16">
        <v>1.4</v>
      </c>
      <c r="N26" s="16">
        <v>1.4</v>
      </c>
    </row>
    <row r="27" spans="1:14" x14ac:dyDescent="0.25">
      <c r="A27" s="96"/>
      <c r="B27" s="23">
        <v>38</v>
      </c>
      <c r="C27" s="23"/>
      <c r="D27" s="23"/>
      <c r="E27" s="21"/>
      <c r="F27" s="21"/>
      <c r="G27" s="23"/>
      <c r="H27" s="23"/>
      <c r="I27" s="23"/>
      <c r="J27" s="23"/>
      <c r="K27" s="21"/>
      <c r="L27" s="16">
        <v>1.4</v>
      </c>
      <c r="M27" s="16">
        <v>1.1000000000000001</v>
      </c>
      <c r="N27" s="16">
        <v>1.2</v>
      </c>
    </row>
    <row r="28" spans="1:14" x14ac:dyDescent="0.25">
      <c r="A28" s="96"/>
      <c r="B28" s="23">
        <v>40</v>
      </c>
      <c r="C28" s="21"/>
      <c r="D28" s="21"/>
      <c r="E28" s="21"/>
      <c r="F28" s="21"/>
      <c r="G28" s="21"/>
      <c r="H28" s="21"/>
      <c r="I28" s="21"/>
      <c r="J28" s="21"/>
      <c r="K28" s="21"/>
      <c r="L28" s="16">
        <v>1.2</v>
      </c>
      <c r="M28" s="16">
        <v>0.9</v>
      </c>
      <c r="N28" s="16">
        <v>0.9</v>
      </c>
    </row>
  </sheetData>
  <mergeCells count="2">
    <mergeCell ref="C1:N1"/>
    <mergeCell ref="A3:A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C3C2-9467-4E4D-959B-1B33EA312542}">
  <dimension ref="A1:R36"/>
  <sheetViews>
    <sheetView workbookViewId="0">
      <selection activeCell="A3" sqref="A3:A36"/>
    </sheetView>
  </sheetViews>
  <sheetFormatPr defaultRowHeight="15" x14ac:dyDescent="0.25"/>
  <cols>
    <col min="1" max="1" width="3.7109375" bestFit="1" customWidth="1"/>
  </cols>
  <sheetData>
    <row r="1" spans="1:18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18" x14ac:dyDescent="0.25">
      <c r="B2" s="24"/>
      <c r="C2" s="23" t="s">
        <v>209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208</v>
      </c>
      <c r="I2" s="23" t="s">
        <v>239</v>
      </c>
      <c r="J2" s="23" t="s">
        <v>240</v>
      </c>
      <c r="K2" s="23" t="s">
        <v>241</v>
      </c>
      <c r="L2" s="23" t="s">
        <v>242</v>
      </c>
      <c r="M2" s="23" t="s">
        <v>243</v>
      </c>
      <c r="N2" s="23" t="s">
        <v>244</v>
      </c>
      <c r="O2" s="23" t="s">
        <v>245</v>
      </c>
      <c r="P2" s="23" t="s">
        <v>246</v>
      </c>
      <c r="Q2" s="23" t="s">
        <v>247</v>
      </c>
      <c r="R2" s="23" t="s">
        <v>248</v>
      </c>
    </row>
    <row r="3" spans="1:18" ht="15" customHeight="1" x14ac:dyDescent="0.25">
      <c r="A3" s="96" t="s">
        <v>174</v>
      </c>
      <c r="B3" s="23">
        <v>3</v>
      </c>
      <c r="C3" s="16">
        <v>90</v>
      </c>
      <c r="D3" s="16">
        <v>59.2</v>
      </c>
      <c r="E3" s="16">
        <v>59.2</v>
      </c>
      <c r="F3" s="16">
        <v>48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96"/>
      <c r="B4" s="23">
        <v>3.5</v>
      </c>
      <c r="C4" s="16">
        <v>59.2</v>
      </c>
      <c r="D4" s="16">
        <v>58.2</v>
      </c>
      <c r="E4" s="16">
        <v>56.3</v>
      </c>
      <c r="F4" s="16">
        <v>48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96"/>
      <c r="B5" s="23">
        <v>4</v>
      </c>
      <c r="C5" s="16">
        <v>55.6</v>
      </c>
      <c r="D5" s="16">
        <v>53.2</v>
      </c>
      <c r="E5" s="16">
        <v>51</v>
      </c>
      <c r="F5" s="16">
        <v>47.5</v>
      </c>
      <c r="G5" s="16">
        <v>36.6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96"/>
      <c r="B6" s="23">
        <v>4.5</v>
      </c>
      <c r="C6" s="16">
        <v>50.9</v>
      </c>
      <c r="D6" s="16">
        <v>49</v>
      </c>
      <c r="E6" s="16">
        <v>46.8</v>
      </c>
      <c r="F6" s="16">
        <v>45.3</v>
      </c>
      <c r="G6" s="16">
        <v>36.6</v>
      </c>
      <c r="H6" s="16">
        <v>30.4</v>
      </c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96"/>
      <c r="B7" s="23">
        <v>5</v>
      </c>
      <c r="C7" s="16">
        <v>47.6</v>
      </c>
      <c r="D7" s="16">
        <v>45.4</v>
      </c>
      <c r="E7" s="16">
        <v>43.1</v>
      </c>
      <c r="F7" s="16">
        <v>41.7</v>
      </c>
      <c r="G7" s="16">
        <v>36.299999999999997</v>
      </c>
      <c r="H7" s="16">
        <v>30</v>
      </c>
      <c r="I7" s="16">
        <v>24.5</v>
      </c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96"/>
      <c r="B8" s="23">
        <v>6</v>
      </c>
      <c r="C8" s="16">
        <v>42</v>
      </c>
      <c r="D8" s="16">
        <v>40.200000000000003</v>
      </c>
      <c r="E8" s="16">
        <v>38.299999999999997</v>
      </c>
      <c r="F8" s="16">
        <v>36.700000000000003</v>
      </c>
      <c r="G8" s="16">
        <v>35.1</v>
      </c>
      <c r="H8" s="16">
        <v>28.8</v>
      </c>
      <c r="I8" s="16">
        <v>23.8</v>
      </c>
      <c r="J8" s="16">
        <v>19.3</v>
      </c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96"/>
      <c r="B9" s="23">
        <v>7</v>
      </c>
      <c r="C9" s="16">
        <v>36.6</v>
      </c>
      <c r="D9" s="16">
        <v>35.799999999999997</v>
      </c>
      <c r="E9" s="16">
        <v>34.4</v>
      </c>
      <c r="F9" s="16">
        <v>33.6</v>
      </c>
      <c r="G9" s="16">
        <v>32.299999999999997</v>
      </c>
      <c r="H9" s="16">
        <v>27.6</v>
      </c>
      <c r="I9" s="16">
        <v>22.9</v>
      </c>
      <c r="J9" s="16">
        <v>19.100000000000001</v>
      </c>
      <c r="K9" s="16">
        <v>15.2</v>
      </c>
      <c r="L9" s="23"/>
      <c r="M9" s="23"/>
      <c r="N9" s="23"/>
      <c r="O9" s="23"/>
      <c r="P9" s="23"/>
      <c r="Q9" s="23"/>
      <c r="R9" s="23"/>
    </row>
    <row r="10" spans="1:18" x14ac:dyDescent="0.25">
      <c r="A10" s="96"/>
      <c r="B10" s="23">
        <v>8</v>
      </c>
      <c r="C10" s="16">
        <v>31.6</v>
      </c>
      <c r="D10" s="16">
        <v>31.4</v>
      </c>
      <c r="E10" s="16">
        <v>31.1</v>
      </c>
      <c r="F10" s="16">
        <v>30.5</v>
      </c>
      <c r="G10" s="16">
        <v>29.2</v>
      </c>
      <c r="H10" s="16">
        <v>26.4</v>
      </c>
      <c r="I10" s="16">
        <v>22.1</v>
      </c>
      <c r="J10" s="16">
        <v>18.899999999999999</v>
      </c>
      <c r="K10" s="16">
        <v>15.1</v>
      </c>
      <c r="L10" s="16">
        <v>11.7</v>
      </c>
      <c r="M10" s="23"/>
      <c r="N10" s="23"/>
      <c r="O10" s="23"/>
      <c r="P10" s="23"/>
      <c r="Q10" s="23"/>
      <c r="R10" s="23"/>
    </row>
    <row r="11" spans="1:18" x14ac:dyDescent="0.25">
      <c r="A11" s="96"/>
      <c r="B11" s="23">
        <v>9</v>
      </c>
      <c r="C11" s="16">
        <v>27.1</v>
      </c>
      <c r="D11" s="16">
        <v>27.6</v>
      </c>
      <c r="E11" s="16">
        <v>27.9</v>
      </c>
      <c r="F11" s="16">
        <v>27.7</v>
      </c>
      <c r="G11" s="16">
        <v>26.7</v>
      </c>
      <c r="H11" s="16">
        <v>25</v>
      </c>
      <c r="I11" s="16">
        <v>21.3</v>
      </c>
      <c r="J11" s="16">
        <v>18.600000000000001</v>
      </c>
      <c r="K11" s="16">
        <v>15</v>
      </c>
      <c r="L11" s="16">
        <v>11.5</v>
      </c>
      <c r="M11" s="16">
        <v>9.1999999999999993</v>
      </c>
      <c r="N11" s="23"/>
      <c r="O11" s="23"/>
      <c r="P11" s="23"/>
      <c r="Q11" s="23"/>
      <c r="R11" s="23"/>
    </row>
    <row r="12" spans="1:18" x14ac:dyDescent="0.25">
      <c r="A12" s="96"/>
      <c r="B12" s="23">
        <v>10</v>
      </c>
      <c r="C12" s="23"/>
      <c r="D12" s="16">
        <v>24.4</v>
      </c>
      <c r="E12" s="16">
        <v>24.7</v>
      </c>
      <c r="F12" s="16">
        <v>24.7</v>
      </c>
      <c r="G12" s="16">
        <v>24.4</v>
      </c>
      <c r="H12" s="16">
        <v>23.5</v>
      </c>
      <c r="I12" s="16">
        <v>20.5</v>
      </c>
      <c r="J12" s="16">
        <v>18.100000000000001</v>
      </c>
      <c r="K12" s="16">
        <v>14.4</v>
      </c>
      <c r="L12" s="16">
        <v>11.2</v>
      </c>
      <c r="M12" s="16">
        <v>9</v>
      </c>
      <c r="N12" s="16">
        <v>7.3</v>
      </c>
      <c r="O12" s="16">
        <v>4.9000000000000004</v>
      </c>
      <c r="P12" s="16">
        <v>5.3</v>
      </c>
      <c r="Q12" s="23"/>
      <c r="R12" s="23"/>
    </row>
    <row r="13" spans="1:18" x14ac:dyDescent="0.25">
      <c r="A13" s="96"/>
      <c r="B13" s="23">
        <v>11</v>
      </c>
      <c r="C13" s="23"/>
      <c r="D13" s="16">
        <v>21.6</v>
      </c>
      <c r="E13" s="16">
        <v>22</v>
      </c>
      <c r="F13" s="16">
        <v>22</v>
      </c>
      <c r="G13" s="16">
        <v>21.9</v>
      </c>
      <c r="H13" s="16">
        <v>22.1</v>
      </c>
      <c r="I13" s="16">
        <v>19.7</v>
      </c>
      <c r="J13" s="16">
        <v>17.100000000000001</v>
      </c>
      <c r="K13" s="16">
        <v>13.8</v>
      </c>
      <c r="L13" s="16">
        <v>10.8</v>
      </c>
      <c r="M13" s="16">
        <v>8.8000000000000007</v>
      </c>
      <c r="N13" s="16">
        <v>7.1</v>
      </c>
      <c r="O13" s="16">
        <v>4.9000000000000004</v>
      </c>
      <c r="P13" s="16">
        <v>5.3</v>
      </c>
      <c r="Q13" s="16">
        <v>4.2</v>
      </c>
      <c r="R13" s="16">
        <v>4.0999999999999996</v>
      </c>
    </row>
    <row r="14" spans="1:18" x14ac:dyDescent="0.25">
      <c r="A14" s="96"/>
      <c r="B14" s="23">
        <v>12</v>
      </c>
      <c r="C14" s="23"/>
      <c r="D14" s="16">
        <v>19.5</v>
      </c>
      <c r="E14" s="16">
        <v>19.600000000000001</v>
      </c>
      <c r="F14" s="16">
        <v>19.7</v>
      </c>
      <c r="G14" s="16">
        <v>19.600000000000001</v>
      </c>
      <c r="H14" s="16">
        <v>19.899999999999999</v>
      </c>
      <c r="I14" s="16">
        <v>18.899999999999999</v>
      </c>
      <c r="J14" s="16">
        <v>16.100000000000001</v>
      </c>
      <c r="K14" s="16">
        <v>13.3</v>
      </c>
      <c r="L14" s="16">
        <v>10.4</v>
      </c>
      <c r="M14" s="16">
        <v>8.5</v>
      </c>
      <c r="N14" s="16">
        <v>7</v>
      </c>
      <c r="O14" s="16">
        <v>4.8</v>
      </c>
      <c r="P14" s="16">
        <v>5.2</v>
      </c>
      <c r="Q14" s="16">
        <v>4.2</v>
      </c>
      <c r="R14" s="16">
        <v>4.0999999999999996</v>
      </c>
    </row>
    <row r="15" spans="1:18" x14ac:dyDescent="0.25">
      <c r="A15" s="96"/>
      <c r="B15" s="23">
        <v>14</v>
      </c>
      <c r="C15" s="23"/>
      <c r="D15" s="23"/>
      <c r="E15" s="16">
        <v>16.100000000000001</v>
      </c>
      <c r="F15" s="16">
        <v>16.3</v>
      </c>
      <c r="G15" s="16">
        <v>16.399999999999999</v>
      </c>
      <c r="H15" s="16">
        <v>16.2</v>
      </c>
      <c r="I15" s="16">
        <v>16</v>
      </c>
      <c r="J15" s="16">
        <v>14.3</v>
      </c>
      <c r="K15" s="16">
        <v>12.2</v>
      </c>
      <c r="L15" s="16">
        <v>9.4</v>
      </c>
      <c r="M15" s="16">
        <v>8</v>
      </c>
      <c r="N15" s="16">
        <v>6.7</v>
      </c>
      <c r="O15" s="16">
        <v>4.7</v>
      </c>
      <c r="P15" s="16">
        <v>5</v>
      </c>
      <c r="Q15" s="16">
        <v>4.2</v>
      </c>
      <c r="R15" s="16">
        <v>4.0999999999999996</v>
      </c>
    </row>
    <row r="16" spans="1:18" x14ac:dyDescent="0.25">
      <c r="A16" s="96"/>
      <c r="B16" s="23">
        <v>16</v>
      </c>
      <c r="C16" s="23"/>
      <c r="D16" s="23"/>
      <c r="E16" s="16">
        <v>13.6</v>
      </c>
      <c r="F16" s="16">
        <v>13.8</v>
      </c>
      <c r="G16" s="16">
        <v>13.7</v>
      </c>
      <c r="H16" s="16">
        <v>13.5</v>
      </c>
      <c r="I16" s="16">
        <v>13.3</v>
      </c>
      <c r="J16" s="16">
        <v>12.7</v>
      </c>
      <c r="K16" s="16">
        <v>11.3</v>
      </c>
      <c r="L16" s="16">
        <v>8.5</v>
      </c>
      <c r="M16" s="16">
        <v>7.3</v>
      </c>
      <c r="N16" s="16">
        <v>5.9</v>
      </c>
      <c r="O16" s="16">
        <v>4.5</v>
      </c>
      <c r="P16" s="16">
        <v>4.8</v>
      </c>
      <c r="Q16" s="16">
        <v>4.0999999999999996</v>
      </c>
      <c r="R16" s="16">
        <v>4</v>
      </c>
    </row>
    <row r="17" spans="1:18" x14ac:dyDescent="0.25">
      <c r="A17" s="96"/>
      <c r="B17" s="23">
        <v>18</v>
      </c>
      <c r="C17" s="23"/>
      <c r="D17" s="23"/>
      <c r="E17" s="23"/>
      <c r="F17" s="16">
        <v>11.6</v>
      </c>
      <c r="G17" s="16">
        <v>11.6</v>
      </c>
      <c r="H17" s="16">
        <v>11.4</v>
      </c>
      <c r="I17" s="16">
        <v>11.1</v>
      </c>
      <c r="J17" s="16">
        <v>10.7</v>
      </c>
      <c r="K17" s="16">
        <v>10.4</v>
      </c>
      <c r="L17" s="16">
        <v>7.6</v>
      </c>
      <c r="M17" s="16">
        <v>6.7</v>
      </c>
      <c r="N17" s="16">
        <v>5.4</v>
      </c>
      <c r="O17" s="16">
        <v>4.2</v>
      </c>
      <c r="P17" s="16">
        <v>4.5999999999999996</v>
      </c>
      <c r="Q17" s="16">
        <v>4</v>
      </c>
      <c r="R17" s="16">
        <v>3.9</v>
      </c>
    </row>
    <row r="18" spans="1:18" x14ac:dyDescent="0.25">
      <c r="A18" s="96"/>
      <c r="B18" s="23">
        <v>20</v>
      </c>
      <c r="C18" s="23"/>
      <c r="D18" s="23"/>
      <c r="E18" s="23"/>
      <c r="F18" s="16">
        <v>9.9</v>
      </c>
      <c r="G18" s="16">
        <v>9.8000000000000007</v>
      </c>
      <c r="H18" s="16">
        <v>9.6</v>
      </c>
      <c r="I18" s="16">
        <v>9.3000000000000007</v>
      </c>
      <c r="J18" s="16">
        <v>9.6</v>
      </c>
      <c r="K18" s="16">
        <v>9.3000000000000007</v>
      </c>
      <c r="L18" s="16">
        <v>6.9</v>
      </c>
      <c r="M18" s="16">
        <v>6.1</v>
      </c>
      <c r="N18" s="16">
        <v>5</v>
      </c>
      <c r="O18" s="16">
        <v>4</v>
      </c>
      <c r="P18" s="16">
        <v>4.3</v>
      </c>
      <c r="Q18" s="16">
        <v>3.8</v>
      </c>
      <c r="R18" s="16">
        <v>3.7</v>
      </c>
    </row>
    <row r="19" spans="1:18" x14ac:dyDescent="0.25">
      <c r="A19" s="96"/>
      <c r="B19" s="23">
        <v>22</v>
      </c>
      <c r="C19" s="23"/>
      <c r="D19" s="23"/>
      <c r="E19" s="23"/>
      <c r="F19" s="23"/>
      <c r="G19" s="16">
        <v>8.4</v>
      </c>
      <c r="H19" s="16">
        <v>8.1999999999999993</v>
      </c>
      <c r="I19" s="16">
        <v>8.5</v>
      </c>
      <c r="J19" s="16">
        <v>8.3000000000000007</v>
      </c>
      <c r="K19" s="16">
        <v>7.9</v>
      </c>
      <c r="L19" s="16">
        <v>6.3</v>
      </c>
      <c r="M19" s="16">
        <v>5.5</v>
      </c>
      <c r="N19" s="16">
        <v>4.5999999999999996</v>
      </c>
      <c r="O19" s="16">
        <v>3.7</v>
      </c>
      <c r="P19" s="16">
        <v>4.0999999999999996</v>
      </c>
      <c r="Q19" s="16">
        <v>3.6</v>
      </c>
      <c r="R19" s="16">
        <v>3.6</v>
      </c>
    </row>
    <row r="20" spans="1:18" x14ac:dyDescent="0.25">
      <c r="A20" s="96"/>
      <c r="B20" s="23">
        <v>24</v>
      </c>
      <c r="C20" s="23"/>
      <c r="D20" s="23"/>
      <c r="E20" s="23"/>
      <c r="F20" s="23"/>
      <c r="G20" s="16">
        <v>7.3</v>
      </c>
      <c r="H20" s="16">
        <v>7.3</v>
      </c>
      <c r="I20" s="16">
        <v>7.4</v>
      </c>
      <c r="J20" s="16">
        <v>7.1</v>
      </c>
      <c r="K20" s="16">
        <v>6.8</v>
      </c>
      <c r="L20" s="16">
        <v>5.9</v>
      </c>
      <c r="M20" s="16">
        <v>5</v>
      </c>
      <c r="N20" s="16">
        <v>4.3</v>
      </c>
      <c r="O20" s="16">
        <v>3.5</v>
      </c>
      <c r="P20" s="16">
        <v>3.8</v>
      </c>
      <c r="Q20" s="16">
        <v>3.4</v>
      </c>
      <c r="R20" s="16">
        <v>3.4</v>
      </c>
    </row>
    <row r="21" spans="1:18" x14ac:dyDescent="0.25">
      <c r="A21" s="96"/>
      <c r="B21" s="23">
        <v>26</v>
      </c>
      <c r="C21" s="23"/>
      <c r="D21" s="23"/>
      <c r="E21" s="23"/>
      <c r="F21" s="23"/>
      <c r="G21" s="23"/>
      <c r="H21" s="16">
        <v>6.7</v>
      </c>
      <c r="I21" s="16">
        <v>6.5</v>
      </c>
      <c r="J21" s="16">
        <v>6.1</v>
      </c>
      <c r="K21" s="16">
        <v>5.8</v>
      </c>
      <c r="L21" s="16">
        <v>5.5</v>
      </c>
      <c r="M21" s="16">
        <v>4.5999999999999996</v>
      </c>
      <c r="N21" s="16">
        <v>4</v>
      </c>
      <c r="O21" s="16">
        <v>3.3</v>
      </c>
      <c r="P21" s="16">
        <v>3.6</v>
      </c>
      <c r="Q21" s="16">
        <v>3.2</v>
      </c>
      <c r="R21" s="16">
        <v>3.2</v>
      </c>
    </row>
    <row r="22" spans="1:18" x14ac:dyDescent="0.25">
      <c r="A22" s="96"/>
      <c r="B22" s="23">
        <v>28</v>
      </c>
      <c r="C22" s="23"/>
      <c r="D22" s="23"/>
      <c r="E22" s="23"/>
      <c r="F22" s="23"/>
      <c r="G22" s="23"/>
      <c r="H22" s="23"/>
      <c r="I22" s="16">
        <v>5.6</v>
      </c>
      <c r="J22" s="16">
        <v>5.3</v>
      </c>
      <c r="K22" s="16">
        <v>5.0999999999999996</v>
      </c>
      <c r="L22" s="16">
        <v>5.0999999999999996</v>
      </c>
      <c r="M22" s="16">
        <v>4.2</v>
      </c>
      <c r="N22" s="16">
        <v>3.8</v>
      </c>
      <c r="O22" s="16">
        <v>3.1</v>
      </c>
      <c r="P22" s="16">
        <v>3.4</v>
      </c>
      <c r="Q22" s="16">
        <v>3</v>
      </c>
      <c r="R22" s="16">
        <v>3</v>
      </c>
    </row>
    <row r="23" spans="1:18" x14ac:dyDescent="0.25">
      <c r="A23" s="96"/>
      <c r="B23" s="23">
        <v>30</v>
      </c>
      <c r="C23" s="23"/>
      <c r="D23" s="23"/>
      <c r="E23" s="23"/>
      <c r="F23" s="23"/>
      <c r="G23" s="23"/>
      <c r="H23" s="23"/>
      <c r="I23" s="16">
        <v>4.9000000000000004</v>
      </c>
      <c r="J23" s="16">
        <v>4.5999999999999996</v>
      </c>
      <c r="K23" s="16">
        <v>4.8</v>
      </c>
      <c r="L23" s="16">
        <v>4.5</v>
      </c>
      <c r="M23" s="16">
        <v>3.9</v>
      </c>
      <c r="N23" s="16">
        <v>3.5</v>
      </c>
      <c r="O23" s="16">
        <v>2.9</v>
      </c>
      <c r="P23" s="16">
        <v>3.2</v>
      </c>
      <c r="Q23" s="16">
        <v>2.9</v>
      </c>
      <c r="R23" s="16">
        <v>2.9</v>
      </c>
    </row>
    <row r="24" spans="1:18" x14ac:dyDescent="0.25">
      <c r="A24" s="96"/>
      <c r="B24" s="23">
        <v>32</v>
      </c>
      <c r="C24" s="23"/>
      <c r="D24" s="23"/>
      <c r="E24" s="23"/>
      <c r="F24" s="23"/>
      <c r="G24" s="23"/>
      <c r="H24" s="23"/>
      <c r="I24" s="23"/>
      <c r="J24" s="16">
        <v>4.3</v>
      </c>
      <c r="K24" s="16">
        <v>4.2</v>
      </c>
      <c r="L24" s="16">
        <v>4</v>
      </c>
      <c r="M24" s="16">
        <v>3.8</v>
      </c>
      <c r="N24" s="16">
        <v>3.3</v>
      </c>
      <c r="O24" s="16">
        <v>2.7</v>
      </c>
      <c r="P24" s="16">
        <v>3.1</v>
      </c>
      <c r="Q24" s="16">
        <v>2.7</v>
      </c>
      <c r="R24" s="16">
        <v>2.7</v>
      </c>
    </row>
    <row r="25" spans="1:18" x14ac:dyDescent="0.25">
      <c r="A25" s="96"/>
      <c r="B25" s="23">
        <v>34</v>
      </c>
      <c r="C25" s="23"/>
      <c r="D25" s="23"/>
      <c r="E25" s="23"/>
      <c r="F25" s="23"/>
      <c r="G25" s="23"/>
      <c r="H25" s="23"/>
      <c r="I25" s="23"/>
      <c r="J25" s="16">
        <v>4</v>
      </c>
      <c r="K25" s="16">
        <v>3.8</v>
      </c>
      <c r="L25" s="16">
        <v>3.5</v>
      </c>
      <c r="M25" s="16">
        <v>3.5</v>
      </c>
      <c r="N25" s="16">
        <v>3.1</v>
      </c>
      <c r="O25" s="16">
        <v>2.6</v>
      </c>
      <c r="P25" s="16">
        <v>2.9</v>
      </c>
      <c r="Q25" s="16">
        <v>2.6</v>
      </c>
      <c r="R25" s="16">
        <v>2.6</v>
      </c>
    </row>
    <row r="26" spans="1:18" x14ac:dyDescent="0.25">
      <c r="A26" s="96"/>
      <c r="B26" s="23">
        <v>36</v>
      </c>
      <c r="C26" s="23"/>
      <c r="D26" s="23"/>
      <c r="E26" s="23"/>
      <c r="F26" s="23"/>
      <c r="G26" s="23"/>
      <c r="H26" s="23"/>
      <c r="I26" s="23"/>
      <c r="J26" s="23"/>
      <c r="K26" s="16">
        <v>3.4</v>
      </c>
      <c r="L26" s="16">
        <v>3.3</v>
      </c>
      <c r="M26" s="16">
        <v>3.2</v>
      </c>
      <c r="N26" s="16">
        <v>2.9</v>
      </c>
      <c r="O26" s="16">
        <v>2.4</v>
      </c>
      <c r="P26" s="16">
        <v>2.7</v>
      </c>
      <c r="Q26" s="16">
        <v>2.5</v>
      </c>
      <c r="R26" s="16">
        <v>2.4</v>
      </c>
    </row>
    <row r="27" spans="1:18" x14ac:dyDescent="0.25">
      <c r="A27" s="96"/>
      <c r="B27" s="23">
        <v>38</v>
      </c>
      <c r="C27" s="23"/>
      <c r="D27" s="23"/>
      <c r="E27" s="23"/>
      <c r="F27" s="23"/>
      <c r="G27" s="23"/>
      <c r="H27" s="23"/>
      <c r="I27" s="23"/>
      <c r="J27" s="23"/>
      <c r="K27" s="16">
        <v>3.1</v>
      </c>
      <c r="L27" s="16">
        <v>3.1</v>
      </c>
      <c r="M27" s="16">
        <v>2.9</v>
      </c>
      <c r="N27" s="16">
        <v>2.8</v>
      </c>
      <c r="O27" s="16">
        <v>2.2999999999999998</v>
      </c>
      <c r="P27" s="16">
        <v>2.6</v>
      </c>
      <c r="Q27" s="16">
        <v>2.2999999999999998</v>
      </c>
      <c r="R27" s="16">
        <v>2.2999999999999998</v>
      </c>
    </row>
    <row r="28" spans="1:18" x14ac:dyDescent="0.25">
      <c r="A28" s="96"/>
      <c r="B28" s="23">
        <v>40</v>
      </c>
      <c r="C28" s="23"/>
      <c r="D28" s="23"/>
      <c r="E28" s="23"/>
      <c r="F28" s="23"/>
      <c r="G28" s="23"/>
      <c r="H28" s="23"/>
      <c r="I28" s="23"/>
      <c r="J28" s="23"/>
      <c r="K28" s="23"/>
      <c r="L28" s="16">
        <v>2.8</v>
      </c>
      <c r="M28" s="16">
        <v>2.7</v>
      </c>
      <c r="N28" s="16">
        <v>2.6</v>
      </c>
      <c r="O28" s="16">
        <v>2.1</v>
      </c>
      <c r="P28" s="16">
        <v>2.4</v>
      </c>
      <c r="Q28" s="16">
        <v>2.2000000000000002</v>
      </c>
      <c r="R28" s="16">
        <v>2.2000000000000002</v>
      </c>
    </row>
    <row r="29" spans="1:18" x14ac:dyDescent="0.25">
      <c r="A29" s="96"/>
      <c r="B29" s="23">
        <v>42</v>
      </c>
      <c r="C29" s="23"/>
      <c r="D29" s="23"/>
      <c r="E29" s="23"/>
      <c r="F29" s="23"/>
      <c r="G29" s="23"/>
      <c r="H29" s="23"/>
      <c r="I29" s="23"/>
      <c r="J29" s="23"/>
      <c r="K29" s="23"/>
      <c r="L29" s="16">
        <v>2.5</v>
      </c>
      <c r="M29" s="16">
        <v>2.5</v>
      </c>
      <c r="N29" s="16">
        <v>2.2999999999999998</v>
      </c>
      <c r="O29" s="16">
        <v>2</v>
      </c>
      <c r="P29" s="16">
        <v>2.2000000000000002</v>
      </c>
      <c r="Q29" s="16">
        <v>2.1</v>
      </c>
      <c r="R29" s="16">
        <v>2</v>
      </c>
    </row>
    <row r="30" spans="1:18" x14ac:dyDescent="0.25">
      <c r="A30" s="96"/>
      <c r="B30" s="23">
        <v>44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16">
        <v>2.2000000000000002</v>
      </c>
      <c r="N30" s="16">
        <v>2.2000000000000002</v>
      </c>
      <c r="O30" s="16">
        <v>1.9</v>
      </c>
      <c r="P30" s="16">
        <v>2</v>
      </c>
      <c r="Q30" s="16">
        <v>2</v>
      </c>
      <c r="R30" s="16">
        <v>1.9</v>
      </c>
    </row>
    <row r="31" spans="1:18" x14ac:dyDescent="0.25">
      <c r="A31" s="96"/>
      <c r="B31" s="23">
        <v>46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6">
        <v>2</v>
      </c>
      <c r="N31" s="16">
        <v>1.9</v>
      </c>
      <c r="O31" s="16">
        <v>1.8</v>
      </c>
      <c r="P31" s="16">
        <v>1.8</v>
      </c>
      <c r="Q31" s="16">
        <v>1.8</v>
      </c>
      <c r="R31" s="16">
        <v>1.8</v>
      </c>
    </row>
    <row r="32" spans="1:18" x14ac:dyDescent="0.25">
      <c r="A32" s="96"/>
      <c r="B32" s="23">
        <v>48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16">
        <v>1.7</v>
      </c>
      <c r="O32" s="16">
        <v>1.7</v>
      </c>
      <c r="P32" s="16">
        <v>1.5</v>
      </c>
      <c r="Q32" s="16">
        <v>1.6</v>
      </c>
      <c r="R32" s="16">
        <v>1.6</v>
      </c>
    </row>
    <row r="33" spans="1:18" x14ac:dyDescent="0.25">
      <c r="A33" s="96"/>
      <c r="B33" s="23">
        <v>50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16">
        <v>1.6</v>
      </c>
      <c r="O33" s="16">
        <v>1.6</v>
      </c>
      <c r="P33" s="16">
        <v>1.4</v>
      </c>
      <c r="Q33" s="16">
        <v>1.4</v>
      </c>
      <c r="R33" s="16">
        <v>1.4</v>
      </c>
    </row>
    <row r="34" spans="1:18" x14ac:dyDescent="0.25">
      <c r="A34" s="96"/>
      <c r="B34" s="23">
        <v>52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6">
        <v>1.4</v>
      </c>
      <c r="P34" s="16">
        <v>1.2</v>
      </c>
      <c r="Q34" s="16">
        <v>1.2</v>
      </c>
      <c r="R34" s="16">
        <v>1.2</v>
      </c>
    </row>
    <row r="35" spans="1:18" x14ac:dyDescent="0.25">
      <c r="A35" s="96"/>
      <c r="B35" s="23">
        <v>54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16">
        <v>1</v>
      </c>
      <c r="R35" s="16">
        <v>1</v>
      </c>
    </row>
    <row r="36" spans="1:18" x14ac:dyDescent="0.25">
      <c r="A36" s="96"/>
      <c r="B36" s="23">
        <v>56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16">
        <v>0.8</v>
      </c>
      <c r="R36" s="16">
        <v>0.8</v>
      </c>
    </row>
  </sheetData>
  <mergeCells count="2">
    <mergeCell ref="C1:R1"/>
    <mergeCell ref="A3:A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AC12-91C4-4E99-82CB-91E67D7EB223}">
  <dimension ref="A1:O35"/>
  <sheetViews>
    <sheetView workbookViewId="0">
      <selection activeCell="N12" sqref="N12:N13"/>
    </sheetView>
  </sheetViews>
  <sheetFormatPr defaultRowHeight="15" x14ac:dyDescent="0.25"/>
  <cols>
    <col min="1" max="1" width="3.7109375" bestFit="1" customWidth="1"/>
  </cols>
  <sheetData>
    <row r="1" spans="1:15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5" x14ac:dyDescent="0.25">
      <c r="B2" s="18"/>
      <c r="C2" s="23" t="s">
        <v>249</v>
      </c>
      <c r="D2" s="23" t="s">
        <v>250</v>
      </c>
      <c r="E2" s="23" t="s">
        <v>251</v>
      </c>
      <c r="F2" s="23" t="s">
        <v>252</v>
      </c>
      <c r="G2" s="23" t="s">
        <v>253</v>
      </c>
      <c r="H2" s="23" t="s">
        <v>254</v>
      </c>
      <c r="I2" s="23" t="s">
        <v>201</v>
      </c>
      <c r="J2" s="23" t="s">
        <v>255</v>
      </c>
      <c r="K2" s="23" t="s">
        <v>256</v>
      </c>
      <c r="L2" s="23" t="s">
        <v>257</v>
      </c>
      <c r="M2" s="23" t="s">
        <v>258</v>
      </c>
      <c r="N2" s="23" t="s">
        <v>259</v>
      </c>
    </row>
    <row r="3" spans="1:15" ht="15" customHeight="1" x14ac:dyDescent="0.25">
      <c r="A3" s="96" t="s">
        <v>174</v>
      </c>
      <c r="B3" s="23">
        <v>3</v>
      </c>
      <c r="C3" s="16">
        <v>95</v>
      </c>
      <c r="D3" s="16">
        <v>63.3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</row>
    <row r="4" spans="1:15" x14ac:dyDescent="0.25">
      <c r="A4" s="96"/>
      <c r="B4" s="23">
        <v>3.5</v>
      </c>
      <c r="C4" s="16">
        <v>74</v>
      </c>
      <c r="D4" s="16">
        <v>63.3</v>
      </c>
      <c r="E4" s="16">
        <v>60.2</v>
      </c>
      <c r="F4" s="23"/>
      <c r="G4" s="23"/>
      <c r="H4" s="23"/>
      <c r="I4" s="23"/>
      <c r="J4" s="23"/>
      <c r="K4" s="23"/>
      <c r="L4" s="23"/>
      <c r="M4" s="23"/>
      <c r="N4" s="23"/>
      <c r="O4" s="25"/>
    </row>
    <row r="5" spans="1:15" x14ac:dyDescent="0.25">
      <c r="A5" s="96"/>
      <c r="B5" s="23">
        <v>4</v>
      </c>
      <c r="C5" s="16">
        <v>69.5</v>
      </c>
      <c r="D5" s="16">
        <v>62.8</v>
      </c>
      <c r="E5" s="16">
        <v>59.3</v>
      </c>
      <c r="F5" s="16">
        <v>48.5</v>
      </c>
      <c r="G5" s="23"/>
      <c r="H5" s="23"/>
      <c r="I5" s="23"/>
      <c r="J5" s="23"/>
      <c r="K5" s="23"/>
      <c r="L5" s="23"/>
      <c r="M5" s="23"/>
      <c r="N5" s="23"/>
      <c r="O5" s="25"/>
    </row>
    <row r="6" spans="1:15" x14ac:dyDescent="0.25">
      <c r="A6" s="96"/>
      <c r="B6" s="23">
        <v>4.5</v>
      </c>
      <c r="C6" s="16">
        <v>66.3</v>
      </c>
      <c r="D6" s="16">
        <v>58.9</v>
      </c>
      <c r="E6" s="16">
        <v>55.9</v>
      </c>
      <c r="F6" s="16">
        <v>47.9</v>
      </c>
      <c r="G6" s="16">
        <v>38</v>
      </c>
      <c r="H6" s="23"/>
      <c r="I6" s="23"/>
      <c r="J6" s="23"/>
      <c r="K6" s="23"/>
      <c r="L6" s="23"/>
      <c r="M6" s="23"/>
      <c r="N6" s="23"/>
      <c r="O6" s="25"/>
    </row>
    <row r="7" spans="1:15" x14ac:dyDescent="0.25">
      <c r="A7" s="96"/>
      <c r="B7" s="23">
        <v>5</v>
      </c>
      <c r="C7" s="16">
        <v>60.7</v>
      </c>
      <c r="D7" s="16">
        <v>54.6</v>
      </c>
      <c r="E7" s="16">
        <v>53.3</v>
      </c>
      <c r="F7" s="16">
        <v>47.2</v>
      </c>
      <c r="G7" s="16">
        <v>37.6</v>
      </c>
      <c r="H7" s="16">
        <v>29.9</v>
      </c>
      <c r="I7" s="23"/>
      <c r="J7" s="23"/>
      <c r="K7" s="23"/>
      <c r="L7" s="23"/>
      <c r="M7" s="23"/>
      <c r="N7" s="23"/>
      <c r="O7" s="25"/>
    </row>
    <row r="8" spans="1:15" x14ac:dyDescent="0.25">
      <c r="A8" s="96"/>
      <c r="B8" s="23">
        <v>6</v>
      </c>
      <c r="C8" s="16">
        <v>49.7</v>
      </c>
      <c r="D8" s="16">
        <v>46.7</v>
      </c>
      <c r="E8" s="16">
        <v>46.8</v>
      </c>
      <c r="F8" s="16">
        <v>45.1</v>
      </c>
      <c r="G8" s="16">
        <v>36.6</v>
      </c>
      <c r="H8" s="16">
        <v>29.4</v>
      </c>
      <c r="I8" s="16">
        <v>23</v>
      </c>
      <c r="J8" s="23"/>
      <c r="K8" s="23"/>
      <c r="L8" s="23"/>
      <c r="M8" s="23"/>
      <c r="N8" s="23"/>
      <c r="O8" s="25"/>
    </row>
    <row r="9" spans="1:15" x14ac:dyDescent="0.25">
      <c r="A9" s="96"/>
      <c r="B9" s="23">
        <v>7</v>
      </c>
      <c r="C9" s="16">
        <v>41.4</v>
      </c>
      <c r="D9" s="16">
        <v>40.200000000000003</v>
      </c>
      <c r="E9" s="16">
        <v>40.299999999999997</v>
      </c>
      <c r="F9" s="16">
        <v>40.1</v>
      </c>
      <c r="G9" s="16">
        <v>35.200000000000003</v>
      </c>
      <c r="H9" s="16">
        <v>28.5</v>
      </c>
      <c r="I9" s="16">
        <v>22.5</v>
      </c>
      <c r="J9" s="16">
        <v>18.100000000000001</v>
      </c>
      <c r="K9" s="23"/>
      <c r="L9" s="23"/>
      <c r="M9" s="23"/>
      <c r="N9" s="23"/>
      <c r="O9" s="25"/>
    </row>
    <row r="10" spans="1:15" x14ac:dyDescent="0.25">
      <c r="A10" s="96"/>
      <c r="B10" s="23">
        <v>8</v>
      </c>
      <c r="C10" s="16">
        <v>35.1</v>
      </c>
      <c r="D10" s="16">
        <v>34.5</v>
      </c>
      <c r="E10" s="16">
        <v>34.6</v>
      </c>
      <c r="F10" s="16">
        <v>34.4</v>
      </c>
      <c r="G10" s="16">
        <v>33.799999999999997</v>
      </c>
      <c r="H10" s="16">
        <v>27.4</v>
      </c>
      <c r="I10" s="16">
        <v>21.2</v>
      </c>
      <c r="J10" s="16">
        <v>17.600000000000001</v>
      </c>
      <c r="K10" s="16">
        <v>13.9</v>
      </c>
      <c r="L10" s="17"/>
      <c r="M10" s="23"/>
      <c r="N10" s="23"/>
      <c r="O10" s="25"/>
    </row>
    <row r="11" spans="1:15" x14ac:dyDescent="0.25">
      <c r="A11" s="96"/>
      <c r="B11" s="23">
        <v>9</v>
      </c>
      <c r="C11" s="16">
        <v>30.2</v>
      </c>
      <c r="D11" s="16">
        <v>30.3</v>
      </c>
      <c r="E11" s="16">
        <v>30</v>
      </c>
      <c r="F11" s="16">
        <v>30.6</v>
      </c>
      <c r="G11" s="16">
        <v>30.4</v>
      </c>
      <c r="H11" s="16">
        <v>25.9</v>
      </c>
      <c r="I11" s="16">
        <v>20</v>
      </c>
      <c r="J11" s="16">
        <v>16.8</v>
      </c>
      <c r="K11" s="16">
        <v>13.6</v>
      </c>
      <c r="L11" s="16">
        <v>10.5</v>
      </c>
      <c r="M11" s="23"/>
      <c r="N11" s="23"/>
      <c r="O11" s="25"/>
    </row>
    <row r="12" spans="1:15" x14ac:dyDescent="0.25">
      <c r="A12" s="96"/>
      <c r="B12" s="23">
        <v>10</v>
      </c>
      <c r="C12" s="16">
        <v>26.5</v>
      </c>
      <c r="D12" s="16">
        <v>26.7</v>
      </c>
      <c r="E12" s="16">
        <v>26.4</v>
      </c>
      <c r="F12" s="16">
        <v>26.9</v>
      </c>
      <c r="G12" s="16">
        <v>26.7</v>
      </c>
      <c r="H12" s="16">
        <v>24.4</v>
      </c>
      <c r="I12" s="16">
        <v>18.8</v>
      </c>
      <c r="J12" s="16">
        <v>15.9</v>
      </c>
      <c r="K12" s="16">
        <v>13.1</v>
      </c>
      <c r="L12" s="16">
        <v>10.3</v>
      </c>
      <c r="M12" s="16">
        <v>8.3000000000000007</v>
      </c>
      <c r="N12" s="23"/>
      <c r="O12" s="25"/>
    </row>
    <row r="13" spans="1:15" x14ac:dyDescent="0.25">
      <c r="A13" s="96"/>
      <c r="B13" s="23">
        <v>11</v>
      </c>
      <c r="C13" s="23"/>
      <c r="D13" s="16">
        <v>23.6</v>
      </c>
      <c r="E13" s="16">
        <v>23.9</v>
      </c>
      <c r="F13" s="16">
        <v>23.9</v>
      </c>
      <c r="G13" s="16">
        <v>23.6</v>
      </c>
      <c r="H13" s="16">
        <v>23.2</v>
      </c>
      <c r="I13" s="16">
        <v>17.600000000000001</v>
      </c>
      <c r="J13" s="16">
        <v>15</v>
      </c>
      <c r="K13" s="16">
        <v>12.6</v>
      </c>
      <c r="L13" s="16">
        <v>10</v>
      </c>
      <c r="M13" s="16">
        <v>8.1999999999999993</v>
      </c>
      <c r="N13" s="16">
        <v>6.4</v>
      </c>
      <c r="O13" s="25"/>
    </row>
    <row r="14" spans="1:15" x14ac:dyDescent="0.25">
      <c r="A14" s="96"/>
      <c r="B14" s="23">
        <v>12</v>
      </c>
      <c r="C14" s="23"/>
      <c r="D14" s="16">
        <v>21.1</v>
      </c>
      <c r="E14" s="16">
        <v>21.4</v>
      </c>
      <c r="F14" s="16">
        <v>21.4</v>
      </c>
      <c r="G14" s="16">
        <v>21.1</v>
      </c>
      <c r="H14" s="16">
        <v>21.5</v>
      </c>
      <c r="I14" s="16">
        <v>16.5</v>
      </c>
      <c r="J14" s="16">
        <v>14.1</v>
      </c>
      <c r="K14" s="16">
        <v>12.1</v>
      </c>
      <c r="L14" s="16">
        <v>9.6999999999999993</v>
      </c>
      <c r="M14" s="16">
        <v>8</v>
      </c>
      <c r="N14" s="16">
        <v>6.3</v>
      </c>
      <c r="O14" s="25"/>
    </row>
    <row r="15" spans="1:15" x14ac:dyDescent="0.25">
      <c r="A15" s="96"/>
      <c r="B15" s="23">
        <v>14</v>
      </c>
      <c r="C15" s="23"/>
      <c r="D15" s="16">
        <v>17.2</v>
      </c>
      <c r="E15" s="16">
        <v>17.5</v>
      </c>
      <c r="F15" s="16">
        <v>17.399999999999999</v>
      </c>
      <c r="G15" s="16">
        <v>17.899999999999999</v>
      </c>
      <c r="H15" s="16">
        <v>17.7</v>
      </c>
      <c r="I15" s="16">
        <v>14.6</v>
      </c>
      <c r="J15" s="16">
        <v>12.6</v>
      </c>
      <c r="K15" s="16">
        <v>11</v>
      </c>
      <c r="L15" s="16">
        <v>9.1</v>
      </c>
      <c r="M15" s="16">
        <v>7.6</v>
      </c>
      <c r="N15" s="16">
        <v>6</v>
      </c>
      <c r="O15" s="25"/>
    </row>
    <row r="16" spans="1:15" x14ac:dyDescent="0.25">
      <c r="A16" s="96"/>
      <c r="B16" s="23">
        <v>16</v>
      </c>
      <c r="C16" s="23"/>
      <c r="D16" s="23"/>
      <c r="E16" s="16">
        <v>14.7</v>
      </c>
      <c r="F16" s="16">
        <v>14.9</v>
      </c>
      <c r="G16" s="16">
        <v>14.9</v>
      </c>
      <c r="H16" s="16">
        <v>14.5</v>
      </c>
      <c r="I16" s="16">
        <v>12.9</v>
      </c>
      <c r="J16" s="16">
        <v>11.3</v>
      </c>
      <c r="K16" s="16">
        <v>9.9</v>
      </c>
      <c r="L16" s="16">
        <v>8.4</v>
      </c>
      <c r="M16" s="16">
        <v>7.2</v>
      </c>
      <c r="N16" s="16">
        <v>5.7</v>
      </c>
      <c r="O16" s="25"/>
    </row>
    <row r="17" spans="1:15" x14ac:dyDescent="0.25">
      <c r="A17" s="96"/>
      <c r="B17" s="23">
        <v>18</v>
      </c>
      <c r="C17" s="23"/>
      <c r="D17" s="23"/>
      <c r="E17" s="16">
        <v>12.4</v>
      </c>
      <c r="F17" s="16">
        <v>12.5</v>
      </c>
      <c r="G17" s="16">
        <v>12.4</v>
      </c>
      <c r="H17" s="16">
        <v>12.1</v>
      </c>
      <c r="I17" s="16">
        <v>11.4</v>
      </c>
      <c r="J17" s="16">
        <v>10.199999999999999</v>
      </c>
      <c r="K17" s="16">
        <v>9</v>
      </c>
      <c r="L17" s="16">
        <v>7.7</v>
      </c>
      <c r="M17" s="16">
        <v>6.7</v>
      </c>
      <c r="N17" s="16">
        <v>5.4</v>
      </c>
      <c r="O17" s="25"/>
    </row>
    <row r="18" spans="1:15" x14ac:dyDescent="0.25">
      <c r="A18" s="96"/>
      <c r="B18" s="23">
        <v>20</v>
      </c>
      <c r="C18" s="23"/>
      <c r="D18" s="23"/>
      <c r="E18" s="23"/>
      <c r="F18" s="16">
        <v>10.6</v>
      </c>
      <c r="G18" s="16">
        <v>10.5</v>
      </c>
      <c r="H18" s="16">
        <v>10.1</v>
      </c>
      <c r="I18" s="16">
        <v>10.1</v>
      </c>
      <c r="J18" s="16">
        <v>9.1999999999999993</v>
      </c>
      <c r="K18" s="16">
        <v>8.1</v>
      </c>
      <c r="L18" s="16">
        <v>7.2</v>
      </c>
      <c r="M18" s="16">
        <v>6.2</v>
      </c>
      <c r="N18" s="16">
        <v>5.0999999999999996</v>
      </c>
      <c r="O18" s="25"/>
    </row>
    <row r="19" spans="1:15" x14ac:dyDescent="0.25">
      <c r="A19" s="96"/>
      <c r="B19" s="23">
        <v>22</v>
      </c>
      <c r="C19" s="23"/>
      <c r="D19" s="23"/>
      <c r="E19" s="23"/>
      <c r="F19" s="16">
        <v>9.1</v>
      </c>
      <c r="G19" s="16">
        <v>9</v>
      </c>
      <c r="H19" s="16">
        <v>8.8000000000000007</v>
      </c>
      <c r="I19" s="16">
        <v>9.1</v>
      </c>
      <c r="J19" s="16">
        <v>8.3000000000000007</v>
      </c>
      <c r="K19" s="16">
        <v>7.4</v>
      </c>
      <c r="L19" s="16">
        <v>6.6</v>
      </c>
      <c r="M19" s="16">
        <v>5.8</v>
      </c>
      <c r="N19" s="16">
        <v>4.8</v>
      </c>
      <c r="O19" s="25"/>
    </row>
    <row r="20" spans="1:15" x14ac:dyDescent="0.25">
      <c r="A20" s="96"/>
      <c r="B20" s="23">
        <v>24</v>
      </c>
      <c r="C20" s="23"/>
      <c r="D20" s="23"/>
      <c r="E20" s="23"/>
      <c r="F20" s="23"/>
      <c r="G20" s="16">
        <v>7.8</v>
      </c>
      <c r="H20" s="16">
        <v>8.1</v>
      </c>
      <c r="I20" s="16">
        <v>7.9</v>
      </c>
      <c r="J20" s="16">
        <v>7.1</v>
      </c>
      <c r="K20" s="16">
        <v>6.8</v>
      </c>
      <c r="L20" s="16">
        <v>6.1</v>
      </c>
      <c r="M20" s="16">
        <v>5.4</v>
      </c>
      <c r="N20" s="16">
        <v>4.5</v>
      </c>
      <c r="O20" s="25"/>
    </row>
    <row r="21" spans="1:15" x14ac:dyDescent="0.25">
      <c r="A21" s="96"/>
      <c r="B21" s="23">
        <v>26</v>
      </c>
      <c r="C21" s="23"/>
      <c r="D21" s="23"/>
      <c r="E21" s="23"/>
      <c r="F21" s="23"/>
      <c r="G21" s="16">
        <v>6.8</v>
      </c>
      <c r="H21" s="16">
        <v>7.2</v>
      </c>
      <c r="I21" s="16">
        <v>6.9</v>
      </c>
      <c r="J21" s="16">
        <v>6.5</v>
      </c>
      <c r="K21" s="16">
        <v>6.2</v>
      </c>
      <c r="L21" s="16">
        <v>5.6</v>
      </c>
      <c r="M21" s="16">
        <v>5</v>
      </c>
      <c r="N21" s="16">
        <v>4.3</v>
      </c>
      <c r="O21" s="25"/>
    </row>
    <row r="22" spans="1:15" x14ac:dyDescent="0.25">
      <c r="A22" s="96"/>
      <c r="B22" s="23">
        <v>28</v>
      </c>
      <c r="C22" s="23"/>
      <c r="D22" s="23"/>
      <c r="E22" s="23"/>
      <c r="F22" s="23"/>
      <c r="G22" s="23"/>
      <c r="H22" s="16">
        <v>6.3</v>
      </c>
      <c r="I22" s="16">
        <v>6</v>
      </c>
      <c r="J22" s="16">
        <v>5.9</v>
      </c>
      <c r="K22" s="16">
        <v>5.4</v>
      </c>
      <c r="L22" s="16">
        <v>5.2</v>
      </c>
      <c r="M22" s="16">
        <v>4.7</v>
      </c>
      <c r="N22" s="16">
        <v>4</v>
      </c>
      <c r="O22" s="25"/>
    </row>
    <row r="23" spans="1:15" x14ac:dyDescent="0.25">
      <c r="A23" s="96"/>
      <c r="B23" s="23">
        <v>30</v>
      </c>
      <c r="C23" s="23"/>
      <c r="D23" s="23"/>
      <c r="E23" s="23"/>
      <c r="F23" s="23"/>
      <c r="G23" s="23"/>
      <c r="H23" s="16">
        <v>5.6</v>
      </c>
      <c r="I23" s="16">
        <v>5.3</v>
      </c>
      <c r="J23" s="16">
        <v>5.5</v>
      </c>
      <c r="K23" s="16">
        <v>4.8</v>
      </c>
      <c r="L23" s="16">
        <v>4.8</v>
      </c>
      <c r="M23" s="16">
        <v>4.4000000000000004</v>
      </c>
      <c r="N23" s="16">
        <v>3.8</v>
      </c>
      <c r="O23" s="25"/>
    </row>
    <row r="24" spans="1:15" x14ac:dyDescent="0.25">
      <c r="A24" s="96"/>
      <c r="B24" s="23">
        <v>32</v>
      </c>
      <c r="C24" s="23"/>
      <c r="D24" s="23"/>
      <c r="E24" s="23"/>
      <c r="F24" s="23"/>
      <c r="G24" s="23"/>
      <c r="H24" s="23"/>
      <c r="I24" s="16">
        <v>4.7</v>
      </c>
      <c r="J24" s="16">
        <v>4.9000000000000004</v>
      </c>
      <c r="K24" s="16">
        <v>4.4000000000000004</v>
      </c>
      <c r="L24" s="16">
        <v>4.3</v>
      </c>
      <c r="M24" s="16">
        <v>4.0999999999999996</v>
      </c>
      <c r="N24" s="16">
        <v>3.5</v>
      </c>
      <c r="O24" s="25"/>
    </row>
    <row r="25" spans="1:15" x14ac:dyDescent="0.25">
      <c r="A25" s="96"/>
      <c r="B25" s="23">
        <v>34</v>
      </c>
      <c r="C25" s="23"/>
      <c r="D25" s="23"/>
      <c r="E25" s="23"/>
      <c r="F25" s="23"/>
      <c r="G25" s="23"/>
      <c r="H25" s="23"/>
      <c r="I25" s="16">
        <v>4.4000000000000004</v>
      </c>
      <c r="J25" s="16">
        <v>4.3</v>
      </c>
      <c r="K25" s="16">
        <v>4.0999999999999996</v>
      </c>
      <c r="L25" s="16">
        <v>3.8</v>
      </c>
      <c r="M25" s="16">
        <v>3.8</v>
      </c>
      <c r="N25" s="16">
        <v>3.3</v>
      </c>
      <c r="O25" s="25"/>
    </row>
    <row r="26" spans="1:15" x14ac:dyDescent="0.25">
      <c r="A26" s="96"/>
      <c r="B26" s="23">
        <v>36</v>
      </c>
      <c r="C26" s="23"/>
      <c r="D26" s="23"/>
      <c r="E26" s="23"/>
      <c r="F26" s="23"/>
      <c r="G26" s="23"/>
      <c r="H26" s="23"/>
      <c r="I26" s="23"/>
      <c r="J26" s="16">
        <v>3.8</v>
      </c>
      <c r="K26" s="16">
        <v>3.8</v>
      </c>
      <c r="L26" s="16">
        <v>3.5</v>
      </c>
      <c r="M26" s="16">
        <v>3.4</v>
      </c>
      <c r="N26" s="16">
        <v>3.1</v>
      </c>
      <c r="O26" s="25"/>
    </row>
    <row r="27" spans="1:15" x14ac:dyDescent="0.25">
      <c r="A27" s="96"/>
      <c r="B27" s="23">
        <v>38</v>
      </c>
      <c r="C27" s="23"/>
      <c r="D27" s="23"/>
      <c r="E27" s="23"/>
      <c r="F27" s="23"/>
      <c r="G27" s="23"/>
      <c r="H27" s="23"/>
      <c r="I27" s="23"/>
      <c r="J27" s="16">
        <v>3.4</v>
      </c>
      <c r="K27" s="16">
        <v>3.4</v>
      </c>
      <c r="L27" s="16">
        <v>3.3</v>
      </c>
      <c r="M27" s="16">
        <v>3</v>
      </c>
      <c r="N27" s="16">
        <v>2.9</v>
      </c>
      <c r="O27" s="25"/>
    </row>
    <row r="28" spans="1:15" x14ac:dyDescent="0.25">
      <c r="A28" s="96"/>
      <c r="B28" s="23">
        <v>40</v>
      </c>
      <c r="C28" s="23"/>
      <c r="D28" s="23"/>
      <c r="E28" s="23"/>
      <c r="F28" s="23"/>
      <c r="G28" s="23"/>
      <c r="H28" s="23"/>
      <c r="I28" s="23"/>
      <c r="J28" s="23"/>
      <c r="K28" s="16">
        <v>3</v>
      </c>
      <c r="L28" s="16">
        <v>2.9</v>
      </c>
      <c r="M28" s="16">
        <v>2.6</v>
      </c>
      <c r="N28" s="16">
        <v>2.7</v>
      </c>
      <c r="O28" s="25"/>
    </row>
    <row r="29" spans="1:15" x14ac:dyDescent="0.25">
      <c r="A29" s="96"/>
      <c r="B29" s="23">
        <v>42</v>
      </c>
      <c r="C29" s="23"/>
      <c r="D29" s="23"/>
      <c r="E29" s="23"/>
      <c r="F29" s="23"/>
      <c r="G29" s="23"/>
      <c r="H29" s="23"/>
      <c r="I29" s="23"/>
      <c r="J29" s="23"/>
      <c r="K29" s="16">
        <v>2.8</v>
      </c>
      <c r="L29" s="16">
        <v>2.6</v>
      </c>
      <c r="M29" s="16">
        <v>2.2999999999999998</v>
      </c>
      <c r="N29" s="16">
        <v>2.2999999999999998</v>
      </c>
      <c r="O29" s="25"/>
    </row>
    <row r="30" spans="1:15" x14ac:dyDescent="0.25">
      <c r="A30" s="96"/>
      <c r="B30" s="23">
        <v>44</v>
      </c>
      <c r="C30" s="23"/>
      <c r="D30" s="23"/>
      <c r="E30" s="23"/>
      <c r="F30" s="23"/>
      <c r="G30" s="23"/>
      <c r="H30" s="23"/>
      <c r="I30" s="23"/>
      <c r="J30" s="23"/>
      <c r="K30" s="23"/>
      <c r="L30" s="16">
        <v>2.2999999999999998</v>
      </c>
      <c r="M30" s="16">
        <v>2</v>
      </c>
      <c r="N30" s="16">
        <v>2</v>
      </c>
      <c r="O30" s="25"/>
    </row>
    <row r="31" spans="1:15" x14ac:dyDescent="0.25">
      <c r="A31" s="96"/>
      <c r="B31" s="23">
        <v>46</v>
      </c>
      <c r="C31" s="23"/>
      <c r="D31" s="23"/>
      <c r="E31" s="23"/>
      <c r="F31" s="23"/>
      <c r="G31" s="23"/>
      <c r="H31" s="23"/>
      <c r="I31" s="23"/>
      <c r="J31" s="23"/>
      <c r="K31" s="23"/>
      <c r="L31" s="16">
        <v>2</v>
      </c>
      <c r="M31" s="16">
        <v>1.7</v>
      </c>
      <c r="N31" s="16">
        <v>1.7</v>
      </c>
      <c r="O31" s="25"/>
    </row>
    <row r="32" spans="1:15" x14ac:dyDescent="0.25">
      <c r="A32" s="96"/>
      <c r="B32" s="23">
        <v>48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16">
        <v>1.4</v>
      </c>
      <c r="N32" s="16">
        <v>1.5</v>
      </c>
      <c r="O32" s="25"/>
    </row>
    <row r="33" spans="1:15" x14ac:dyDescent="0.25">
      <c r="A33" s="96"/>
      <c r="B33" s="23">
        <v>50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16">
        <v>1.2</v>
      </c>
      <c r="N33" s="16">
        <v>1.2</v>
      </c>
      <c r="O33" s="25"/>
    </row>
    <row r="34" spans="1:15" x14ac:dyDescent="0.25">
      <c r="A34" s="96"/>
      <c r="B34" s="23">
        <v>52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16">
        <v>1</v>
      </c>
      <c r="O34" s="25"/>
    </row>
    <row r="35" spans="1:15" x14ac:dyDescent="0.25">
      <c r="A35" s="96"/>
      <c r="B35" s="23">
        <v>54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16">
        <v>0.8</v>
      </c>
      <c r="O35" s="25"/>
    </row>
  </sheetData>
  <mergeCells count="2">
    <mergeCell ref="C1:N1"/>
    <mergeCell ref="A3:A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05A7-096D-46D8-8E0C-0FBAC3190A30}">
  <dimension ref="A1:S33"/>
  <sheetViews>
    <sheetView workbookViewId="0">
      <selection activeCell="A3" sqref="A3:A33"/>
    </sheetView>
  </sheetViews>
  <sheetFormatPr defaultRowHeight="15" x14ac:dyDescent="0.25"/>
  <cols>
    <col min="1" max="1" width="3.7109375" bestFit="1" customWidth="1"/>
  </cols>
  <sheetData>
    <row r="1" spans="1:19" x14ac:dyDescent="0.25">
      <c r="C1" s="97" t="s">
        <v>162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19" x14ac:dyDescent="0.25">
      <c r="B2" s="19"/>
      <c r="C2" s="23" t="s">
        <v>260</v>
      </c>
      <c r="D2" s="23" t="s">
        <v>261</v>
      </c>
      <c r="E2" s="23" t="s">
        <v>236</v>
      </c>
      <c r="F2" s="23" t="s">
        <v>237</v>
      </c>
      <c r="G2" s="23" t="s">
        <v>238</v>
      </c>
      <c r="H2" s="23" t="s">
        <v>191</v>
      </c>
      <c r="I2" s="23" t="s">
        <v>239</v>
      </c>
      <c r="J2" s="23" t="s">
        <v>240</v>
      </c>
      <c r="K2" s="23" t="s">
        <v>241</v>
      </c>
      <c r="L2" s="23" t="s">
        <v>262</v>
      </c>
      <c r="M2" s="23" t="s">
        <v>263</v>
      </c>
      <c r="N2" s="23" t="s">
        <v>243</v>
      </c>
      <c r="O2" s="23" t="s">
        <v>264</v>
      </c>
      <c r="P2" s="23" t="s">
        <v>244</v>
      </c>
      <c r="Q2" s="23" t="s">
        <v>245</v>
      </c>
      <c r="R2" s="23" t="s">
        <v>246</v>
      </c>
      <c r="S2" s="23" t="s">
        <v>248</v>
      </c>
    </row>
    <row r="3" spans="1:19" ht="15" customHeight="1" x14ac:dyDescent="0.25">
      <c r="A3" s="96" t="s">
        <v>174</v>
      </c>
      <c r="B3" s="23">
        <v>3</v>
      </c>
      <c r="C3" s="16">
        <v>100</v>
      </c>
      <c r="D3" s="16">
        <v>61.3</v>
      </c>
      <c r="E3" s="16">
        <v>61.3</v>
      </c>
      <c r="F3" s="16">
        <v>61.1</v>
      </c>
      <c r="G3" s="23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x14ac:dyDescent="0.25">
      <c r="A4" s="96"/>
      <c r="B4" s="23">
        <v>3.5</v>
      </c>
      <c r="C4" s="16">
        <v>72.8</v>
      </c>
      <c r="D4" s="16">
        <v>59.5</v>
      </c>
      <c r="E4" s="16">
        <v>59.4</v>
      </c>
      <c r="F4" s="16">
        <v>59.4</v>
      </c>
      <c r="G4" s="16">
        <v>59.1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x14ac:dyDescent="0.25">
      <c r="A5" s="96"/>
      <c r="B5" s="23">
        <v>4</v>
      </c>
      <c r="C5" s="16">
        <v>67.099999999999994</v>
      </c>
      <c r="D5" s="16">
        <v>57</v>
      </c>
      <c r="E5" s="16">
        <v>56.8</v>
      </c>
      <c r="F5" s="16">
        <v>56.8</v>
      </c>
      <c r="G5" s="16">
        <v>56.4</v>
      </c>
      <c r="H5" s="16">
        <v>49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25">
      <c r="A6" s="96"/>
      <c r="B6" s="23">
        <v>4.5</v>
      </c>
      <c r="C6" s="16">
        <v>61.8</v>
      </c>
      <c r="D6" s="16">
        <v>52.8</v>
      </c>
      <c r="E6" s="16">
        <v>52.9</v>
      </c>
      <c r="F6" s="16">
        <v>52.8</v>
      </c>
      <c r="G6" s="16">
        <v>52.8</v>
      </c>
      <c r="H6" s="16">
        <v>48.6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25">
      <c r="A7" s="96"/>
      <c r="B7" s="23">
        <v>5</v>
      </c>
      <c r="C7" s="16">
        <v>57.1</v>
      </c>
      <c r="D7" s="16">
        <v>48.9</v>
      </c>
      <c r="E7" s="16">
        <v>49</v>
      </c>
      <c r="F7" s="16">
        <v>49.1</v>
      </c>
      <c r="G7" s="16">
        <v>48.9</v>
      </c>
      <c r="H7" s="16">
        <v>47.9</v>
      </c>
      <c r="I7" s="16">
        <v>39.9</v>
      </c>
      <c r="J7" s="23"/>
      <c r="K7" s="23"/>
      <c r="L7" s="23"/>
      <c r="M7" s="23"/>
      <c r="N7" s="23"/>
      <c r="O7" s="23"/>
      <c r="P7" s="21"/>
      <c r="Q7" s="21"/>
      <c r="R7" s="21"/>
      <c r="S7" s="21"/>
    </row>
    <row r="8" spans="1:19" x14ac:dyDescent="0.25">
      <c r="A8" s="96"/>
      <c r="B8" s="23">
        <v>6</v>
      </c>
      <c r="C8" s="16">
        <v>48.5</v>
      </c>
      <c r="D8" s="16">
        <v>42.7</v>
      </c>
      <c r="E8" s="16">
        <v>43</v>
      </c>
      <c r="F8" s="16">
        <v>42.9</v>
      </c>
      <c r="G8" s="16">
        <v>42.7</v>
      </c>
      <c r="H8" s="16">
        <v>42.3</v>
      </c>
      <c r="I8" s="16">
        <v>40.1</v>
      </c>
      <c r="J8" s="16">
        <v>32.799999999999997</v>
      </c>
      <c r="K8" s="21"/>
      <c r="L8" s="21"/>
      <c r="M8" s="21"/>
      <c r="N8" s="21"/>
      <c r="O8" s="21"/>
      <c r="P8" s="21"/>
      <c r="Q8" s="21"/>
      <c r="R8" s="21"/>
      <c r="S8" s="21"/>
    </row>
    <row r="9" spans="1:19" x14ac:dyDescent="0.25">
      <c r="A9" s="96"/>
      <c r="B9" s="23">
        <v>7</v>
      </c>
      <c r="C9" s="16">
        <v>41.9</v>
      </c>
      <c r="D9" s="16">
        <v>37.6</v>
      </c>
      <c r="E9" s="16">
        <v>38.299999999999997</v>
      </c>
      <c r="F9" s="16">
        <v>38.4</v>
      </c>
      <c r="G9" s="16">
        <v>38.299999999999997</v>
      </c>
      <c r="H9" s="16">
        <v>38</v>
      </c>
      <c r="I9" s="16">
        <v>37.200000000000003</v>
      </c>
      <c r="J9" s="16">
        <v>32.6</v>
      </c>
      <c r="K9" s="16">
        <v>26.8</v>
      </c>
      <c r="L9" s="16">
        <v>21.8</v>
      </c>
      <c r="M9" s="23"/>
      <c r="N9" s="23"/>
      <c r="O9" s="23"/>
      <c r="P9" s="23"/>
      <c r="Q9" s="23"/>
      <c r="R9" s="23"/>
      <c r="S9" s="23"/>
    </row>
    <row r="10" spans="1:19" x14ac:dyDescent="0.25">
      <c r="A10" s="96"/>
      <c r="B10" s="23">
        <v>8</v>
      </c>
      <c r="C10" s="16">
        <v>36.700000000000003</v>
      </c>
      <c r="D10" s="16">
        <v>33.6</v>
      </c>
      <c r="E10" s="16">
        <v>34.1</v>
      </c>
      <c r="F10" s="16">
        <v>34.299999999999997</v>
      </c>
      <c r="G10" s="16">
        <v>34.200000000000003</v>
      </c>
      <c r="H10" s="16">
        <v>33.799999999999997</v>
      </c>
      <c r="I10" s="16">
        <v>33.4</v>
      </c>
      <c r="J10" s="16">
        <v>31.9</v>
      </c>
      <c r="K10" s="16">
        <v>26.5</v>
      </c>
      <c r="L10" s="16">
        <v>22.1</v>
      </c>
      <c r="M10" s="23"/>
      <c r="N10" s="23"/>
      <c r="O10" s="23"/>
      <c r="P10" s="23"/>
      <c r="Q10" s="23"/>
      <c r="R10" s="23"/>
      <c r="S10" s="23"/>
    </row>
    <row r="11" spans="1:19" x14ac:dyDescent="0.25">
      <c r="A11" s="96"/>
      <c r="B11" s="23">
        <v>9</v>
      </c>
      <c r="C11" s="16">
        <v>31.6</v>
      </c>
      <c r="D11" s="16">
        <v>30.1</v>
      </c>
      <c r="E11" s="16">
        <v>30.6</v>
      </c>
      <c r="F11" s="16">
        <v>30.7</v>
      </c>
      <c r="G11" s="16">
        <v>30.6</v>
      </c>
      <c r="H11" s="16">
        <v>30.3</v>
      </c>
      <c r="I11" s="16">
        <v>29.9</v>
      </c>
      <c r="J11" s="16">
        <v>29</v>
      </c>
      <c r="K11" s="16">
        <v>26</v>
      </c>
      <c r="L11" s="16">
        <v>21.9</v>
      </c>
      <c r="M11" s="16">
        <v>15.6</v>
      </c>
      <c r="N11" s="16">
        <v>18.2</v>
      </c>
      <c r="O11" s="23"/>
      <c r="P11" s="23"/>
      <c r="Q11" s="23"/>
      <c r="R11" s="23"/>
      <c r="S11" s="21"/>
    </row>
    <row r="12" spans="1:19" x14ac:dyDescent="0.25">
      <c r="A12" s="96"/>
      <c r="B12" s="23">
        <v>10</v>
      </c>
      <c r="C12" s="23"/>
      <c r="D12" s="16">
        <v>26.8</v>
      </c>
      <c r="E12" s="16">
        <v>27.4</v>
      </c>
      <c r="F12" s="16">
        <v>27.5</v>
      </c>
      <c r="G12" s="16">
        <v>27.4</v>
      </c>
      <c r="H12" s="16">
        <v>27</v>
      </c>
      <c r="I12" s="16">
        <v>27</v>
      </c>
      <c r="J12" s="16">
        <v>26.1</v>
      </c>
      <c r="K12" s="16">
        <v>25</v>
      </c>
      <c r="L12" s="16">
        <v>21.7</v>
      </c>
      <c r="M12" s="16">
        <v>15.2</v>
      </c>
      <c r="N12" s="16">
        <v>18</v>
      </c>
      <c r="O12" s="16">
        <v>13.4</v>
      </c>
      <c r="P12" s="16">
        <v>15.1</v>
      </c>
      <c r="Q12" s="16">
        <v>12</v>
      </c>
      <c r="R12" s="16">
        <v>12.4</v>
      </c>
      <c r="S12" s="21"/>
    </row>
    <row r="13" spans="1:19" x14ac:dyDescent="0.25">
      <c r="A13" s="96"/>
      <c r="B13" s="23">
        <v>11</v>
      </c>
      <c r="C13" s="23"/>
      <c r="D13" s="16">
        <v>23.9</v>
      </c>
      <c r="E13" s="16">
        <v>24.5</v>
      </c>
      <c r="F13" s="16">
        <v>24.6</v>
      </c>
      <c r="G13" s="16">
        <v>24.5</v>
      </c>
      <c r="H13" s="16">
        <v>24.2</v>
      </c>
      <c r="I13" s="16">
        <v>24.2</v>
      </c>
      <c r="J13" s="16">
        <v>24</v>
      </c>
      <c r="K13" s="16">
        <v>23.2</v>
      </c>
      <c r="L13" s="16">
        <v>21.1</v>
      </c>
      <c r="M13" s="16">
        <v>14.7</v>
      </c>
      <c r="N13" s="16">
        <v>17.899999999999999</v>
      </c>
      <c r="O13" s="16">
        <v>13.1</v>
      </c>
      <c r="P13" s="16">
        <v>15</v>
      </c>
      <c r="Q13" s="16">
        <v>11.9</v>
      </c>
      <c r="R13" s="16">
        <v>12.3</v>
      </c>
      <c r="S13" s="16">
        <v>10.199999999999999</v>
      </c>
    </row>
    <row r="14" spans="1:19" x14ac:dyDescent="0.25">
      <c r="A14" s="96"/>
      <c r="B14" s="23">
        <v>12</v>
      </c>
      <c r="C14" s="23"/>
      <c r="D14" s="16">
        <v>21.5</v>
      </c>
      <c r="E14" s="16">
        <v>22.1</v>
      </c>
      <c r="F14" s="16">
        <v>22.2</v>
      </c>
      <c r="G14" s="16">
        <v>22.1</v>
      </c>
      <c r="H14" s="16">
        <v>22.2</v>
      </c>
      <c r="I14" s="16">
        <v>22.2</v>
      </c>
      <c r="J14" s="16">
        <v>21.9</v>
      </c>
      <c r="K14" s="16">
        <v>21.1</v>
      </c>
      <c r="L14" s="16">
        <v>20</v>
      </c>
      <c r="M14" s="16">
        <v>14.3</v>
      </c>
      <c r="N14" s="16">
        <v>17.5</v>
      </c>
      <c r="O14" s="16">
        <v>12.9</v>
      </c>
      <c r="P14" s="16">
        <v>14.9</v>
      </c>
      <c r="Q14" s="16">
        <v>11.7</v>
      </c>
      <c r="R14" s="16">
        <v>12.2</v>
      </c>
      <c r="S14" s="16">
        <v>10.199999999999999</v>
      </c>
    </row>
    <row r="15" spans="1:19" x14ac:dyDescent="0.25">
      <c r="A15" s="96"/>
      <c r="B15" s="23">
        <v>14</v>
      </c>
      <c r="C15" s="23"/>
      <c r="D15" s="23"/>
      <c r="E15" s="16">
        <v>18.3</v>
      </c>
      <c r="F15" s="16">
        <v>18.5</v>
      </c>
      <c r="G15" s="16">
        <v>18.3</v>
      </c>
      <c r="H15" s="16">
        <v>18.7</v>
      </c>
      <c r="I15" s="16">
        <v>18.399999999999999</v>
      </c>
      <c r="J15" s="16">
        <v>18.100000000000001</v>
      </c>
      <c r="K15" s="16">
        <v>17.7</v>
      </c>
      <c r="L15" s="16">
        <v>17.100000000000001</v>
      </c>
      <c r="M15" s="16">
        <v>13.3</v>
      </c>
      <c r="N15" s="16">
        <v>16.100000000000001</v>
      </c>
      <c r="O15" s="16">
        <v>12.2</v>
      </c>
      <c r="P15" s="16">
        <v>14.4</v>
      </c>
      <c r="Q15" s="16">
        <v>11.4</v>
      </c>
      <c r="R15" s="16">
        <v>12</v>
      </c>
      <c r="S15" s="16">
        <v>10</v>
      </c>
    </row>
    <row r="16" spans="1:19" x14ac:dyDescent="0.25">
      <c r="A16" s="96"/>
      <c r="B16" s="23">
        <v>16</v>
      </c>
      <c r="C16" s="23"/>
      <c r="D16" s="23"/>
      <c r="E16" s="16">
        <v>15.3</v>
      </c>
      <c r="F16" s="16">
        <v>15.5</v>
      </c>
      <c r="G16" s="16">
        <v>15.9</v>
      </c>
      <c r="H16" s="16">
        <v>15.8</v>
      </c>
      <c r="I16" s="16">
        <v>15.5</v>
      </c>
      <c r="J16" s="16">
        <v>15.5</v>
      </c>
      <c r="K16" s="16">
        <v>15.1</v>
      </c>
      <c r="L16" s="16">
        <v>14.7</v>
      </c>
      <c r="M16" s="16">
        <v>12.4</v>
      </c>
      <c r="N16" s="16">
        <v>14.1</v>
      </c>
      <c r="O16" s="16">
        <v>11.5</v>
      </c>
      <c r="P16" s="16">
        <v>13.2</v>
      </c>
      <c r="Q16" s="16">
        <v>10.9</v>
      </c>
      <c r="R16" s="16">
        <v>11.6</v>
      </c>
      <c r="S16" s="16">
        <v>9.9</v>
      </c>
    </row>
    <row r="17" spans="1:19" x14ac:dyDescent="0.25">
      <c r="A17" s="96"/>
      <c r="B17" s="23">
        <v>18</v>
      </c>
      <c r="C17" s="23"/>
      <c r="D17" s="23"/>
      <c r="E17" s="23"/>
      <c r="F17" s="16">
        <v>13.1</v>
      </c>
      <c r="G17" s="16">
        <v>13.6</v>
      </c>
      <c r="H17" s="16">
        <v>13.4</v>
      </c>
      <c r="I17" s="16">
        <v>13.4</v>
      </c>
      <c r="J17" s="16">
        <v>13.3</v>
      </c>
      <c r="K17" s="16">
        <v>13.2</v>
      </c>
      <c r="L17" s="16">
        <v>12.7</v>
      </c>
      <c r="M17" s="16">
        <v>11.5</v>
      </c>
      <c r="N17" s="16">
        <v>12.1</v>
      </c>
      <c r="O17" s="16">
        <v>10.8</v>
      </c>
      <c r="P17" s="16">
        <v>11.7</v>
      </c>
      <c r="Q17" s="16">
        <v>10.4</v>
      </c>
      <c r="R17" s="16">
        <v>11</v>
      </c>
      <c r="S17" s="16">
        <v>9.5</v>
      </c>
    </row>
    <row r="18" spans="1:19" x14ac:dyDescent="0.25">
      <c r="A18" s="96"/>
      <c r="B18" s="23">
        <v>20</v>
      </c>
      <c r="C18" s="23"/>
      <c r="D18" s="23"/>
      <c r="E18" s="23"/>
      <c r="F18" s="16">
        <v>11.6</v>
      </c>
      <c r="G18" s="16">
        <v>11.6</v>
      </c>
      <c r="H18" s="16">
        <v>11.4</v>
      </c>
      <c r="I18" s="16">
        <v>11.6</v>
      </c>
      <c r="J18" s="16">
        <v>11.3</v>
      </c>
      <c r="K18" s="16">
        <v>11.4</v>
      </c>
      <c r="L18" s="16">
        <v>11.3</v>
      </c>
      <c r="M18" s="16">
        <v>10.6</v>
      </c>
      <c r="N18" s="16">
        <v>10.7</v>
      </c>
      <c r="O18" s="16">
        <v>10</v>
      </c>
      <c r="P18" s="16">
        <v>10.199999999999999</v>
      </c>
      <c r="Q18" s="16">
        <v>9.6999999999999993</v>
      </c>
      <c r="R18" s="16">
        <v>9.4</v>
      </c>
      <c r="S18" s="16">
        <v>8.9</v>
      </c>
    </row>
    <row r="19" spans="1:19" x14ac:dyDescent="0.25">
      <c r="A19" s="96"/>
      <c r="B19" s="23">
        <v>22</v>
      </c>
      <c r="C19" s="23"/>
      <c r="D19" s="23"/>
      <c r="E19" s="23"/>
      <c r="F19" s="23"/>
      <c r="G19" s="16">
        <v>10</v>
      </c>
      <c r="H19" s="16">
        <v>10.199999999999999</v>
      </c>
      <c r="I19" s="16">
        <v>10.1</v>
      </c>
      <c r="J19" s="16">
        <v>10</v>
      </c>
      <c r="K19" s="16">
        <v>9.9</v>
      </c>
      <c r="L19" s="16">
        <v>9.6999999999999993</v>
      </c>
      <c r="M19" s="16">
        <v>9.6</v>
      </c>
      <c r="N19" s="16">
        <v>9.3000000000000007</v>
      </c>
      <c r="O19" s="16">
        <v>9.1999999999999993</v>
      </c>
      <c r="P19" s="16">
        <v>8.8000000000000007</v>
      </c>
      <c r="Q19" s="16">
        <v>8.6</v>
      </c>
      <c r="R19" s="16">
        <v>8.1</v>
      </c>
      <c r="S19" s="16">
        <v>7.8</v>
      </c>
    </row>
    <row r="20" spans="1:19" x14ac:dyDescent="0.25">
      <c r="A20" s="96"/>
      <c r="B20" s="23">
        <v>24</v>
      </c>
      <c r="C20" s="23"/>
      <c r="D20" s="23"/>
      <c r="E20" s="23"/>
      <c r="F20" s="23"/>
      <c r="G20" s="16">
        <v>8.6</v>
      </c>
      <c r="H20" s="16">
        <v>8.9</v>
      </c>
      <c r="I20" s="16">
        <v>8.6999999999999993</v>
      </c>
      <c r="J20" s="16">
        <v>8.8000000000000007</v>
      </c>
      <c r="K20" s="16">
        <v>8.5</v>
      </c>
      <c r="L20" s="16">
        <v>8.4</v>
      </c>
      <c r="M20" s="16">
        <v>8.4</v>
      </c>
      <c r="N20" s="16">
        <v>8.1</v>
      </c>
      <c r="O20" s="16">
        <v>8</v>
      </c>
      <c r="P20" s="16">
        <v>7.6</v>
      </c>
      <c r="Q20" s="16">
        <v>7.5</v>
      </c>
      <c r="R20" s="16">
        <v>7</v>
      </c>
      <c r="S20" s="16">
        <v>6.7</v>
      </c>
    </row>
    <row r="21" spans="1:19" x14ac:dyDescent="0.25">
      <c r="A21" s="96"/>
      <c r="B21" s="23">
        <v>26</v>
      </c>
      <c r="C21" s="23"/>
      <c r="D21" s="23"/>
      <c r="E21" s="23"/>
      <c r="F21" s="23"/>
      <c r="G21" s="23"/>
      <c r="H21" s="16">
        <v>7.9</v>
      </c>
      <c r="I21" s="16">
        <v>7.8</v>
      </c>
      <c r="J21" s="16">
        <v>7.7</v>
      </c>
      <c r="K21" s="16">
        <v>7.5</v>
      </c>
      <c r="L21" s="16">
        <v>7.3</v>
      </c>
      <c r="M21" s="16">
        <v>7.4</v>
      </c>
      <c r="N21" s="16">
        <v>7</v>
      </c>
      <c r="O21" s="16">
        <v>7</v>
      </c>
      <c r="P21" s="16">
        <v>6.7</v>
      </c>
      <c r="Q21" s="16">
        <v>6.5</v>
      </c>
      <c r="R21" s="16">
        <v>6</v>
      </c>
      <c r="S21" s="16">
        <v>5.8</v>
      </c>
    </row>
    <row r="22" spans="1:19" x14ac:dyDescent="0.25">
      <c r="A22" s="96"/>
      <c r="B22" s="23">
        <v>28</v>
      </c>
      <c r="C22" s="23"/>
      <c r="D22" s="23"/>
      <c r="E22" s="23"/>
      <c r="F22" s="23"/>
      <c r="G22" s="23"/>
      <c r="H22" s="23"/>
      <c r="I22" s="16">
        <v>6.8</v>
      </c>
      <c r="J22" s="16">
        <v>6.8</v>
      </c>
      <c r="K22" s="16">
        <v>6.6</v>
      </c>
      <c r="L22" s="16">
        <v>6.4</v>
      </c>
      <c r="M22" s="16">
        <v>6.4</v>
      </c>
      <c r="N22" s="16">
        <v>6.1</v>
      </c>
      <c r="O22" s="16">
        <v>6.2</v>
      </c>
      <c r="P22" s="16">
        <v>5.8</v>
      </c>
      <c r="Q22" s="16">
        <v>5.7</v>
      </c>
      <c r="R22" s="16">
        <v>5.2</v>
      </c>
      <c r="S22" s="16">
        <v>5</v>
      </c>
    </row>
    <row r="23" spans="1:19" x14ac:dyDescent="0.25">
      <c r="A23" s="96"/>
      <c r="B23" s="23">
        <v>30</v>
      </c>
      <c r="C23" s="23"/>
      <c r="D23" s="23"/>
      <c r="E23" s="23"/>
      <c r="F23" s="23"/>
      <c r="G23" s="23"/>
      <c r="H23" s="23"/>
      <c r="I23" s="16">
        <v>6.1</v>
      </c>
      <c r="J23" s="16">
        <v>6</v>
      </c>
      <c r="K23" s="16">
        <v>5.8</v>
      </c>
      <c r="L23" s="16">
        <v>5.6</v>
      </c>
      <c r="M23" s="16">
        <v>5.7</v>
      </c>
      <c r="N23" s="16">
        <v>5.3</v>
      </c>
      <c r="O23" s="16">
        <v>5.3</v>
      </c>
      <c r="P23" s="16">
        <v>5</v>
      </c>
      <c r="Q23" s="16">
        <v>5</v>
      </c>
      <c r="R23" s="16">
        <v>4.5</v>
      </c>
      <c r="S23" s="16">
        <v>4.3</v>
      </c>
    </row>
    <row r="24" spans="1:19" x14ac:dyDescent="0.25">
      <c r="A24" s="96"/>
      <c r="B24" s="23">
        <v>32</v>
      </c>
      <c r="C24" s="23"/>
      <c r="D24" s="23"/>
      <c r="E24" s="23"/>
      <c r="F24" s="23"/>
      <c r="G24" s="23"/>
      <c r="H24" s="23"/>
      <c r="I24" s="23"/>
      <c r="J24" s="16">
        <v>5.3</v>
      </c>
      <c r="K24" s="16">
        <v>5.0999999999999996</v>
      </c>
      <c r="L24" s="16">
        <v>4.9000000000000004</v>
      </c>
      <c r="M24" s="16">
        <v>5</v>
      </c>
      <c r="N24" s="16">
        <v>4.5999999999999996</v>
      </c>
      <c r="O24" s="16">
        <v>4.5999999999999996</v>
      </c>
      <c r="P24" s="16">
        <v>4.3</v>
      </c>
      <c r="Q24" s="16">
        <v>4.4000000000000004</v>
      </c>
      <c r="R24" s="16">
        <v>3.9</v>
      </c>
      <c r="S24" s="16">
        <v>3.7</v>
      </c>
    </row>
    <row r="25" spans="1:19" x14ac:dyDescent="0.25">
      <c r="A25" s="96"/>
      <c r="B25" s="23">
        <v>34</v>
      </c>
      <c r="C25" s="23"/>
      <c r="D25" s="23"/>
      <c r="E25" s="23"/>
      <c r="F25" s="23"/>
      <c r="G25" s="23"/>
      <c r="H25" s="23"/>
      <c r="I25" s="23"/>
      <c r="J25" s="16">
        <v>4.8</v>
      </c>
      <c r="K25" s="16">
        <v>4.5</v>
      </c>
      <c r="L25" s="16">
        <v>4.3</v>
      </c>
      <c r="M25" s="16">
        <v>4.4000000000000004</v>
      </c>
      <c r="N25" s="16">
        <v>4</v>
      </c>
      <c r="O25" s="16">
        <v>4</v>
      </c>
      <c r="P25" s="16">
        <v>3.7</v>
      </c>
      <c r="Q25" s="16">
        <v>3.8</v>
      </c>
      <c r="R25" s="16">
        <v>3.3</v>
      </c>
      <c r="S25" s="16">
        <v>3.2</v>
      </c>
    </row>
    <row r="26" spans="1:19" x14ac:dyDescent="0.25">
      <c r="A26" s="96"/>
      <c r="B26" s="23">
        <v>36</v>
      </c>
      <c r="C26" s="23"/>
      <c r="D26" s="23"/>
      <c r="E26" s="23"/>
      <c r="F26" s="23"/>
      <c r="G26" s="23"/>
      <c r="H26" s="23"/>
      <c r="I26" s="23"/>
      <c r="J26" s="23"/>
      <c r="K26" s="16">
        <v>4</v>
      </c>
      <c r="L26" s="16">
        <v>3.8</v>
      </c>
      <c r="M26" s="16">
        <v>3.8</v>
      </c>
      <c r="N26" s="16">
        <v>3.4</v>
      </c>
      <c r="O26" s="16">
        <v>3.5</v>
      </c>
      <c r="P26" s="16">
        <v>3.2</v>
      </c>
      <c r="Q26" s="16">
        <v>3.2</v>
      </c>
      <c r="R26" s="16">
        <v>2.8</v>
      </c>
      <c r="S26" s="16">
        <v>2.7</v>
      </c>
    </row>
    <row r="27" spans="1:19" x14ac:dyDescent="0.25">
      <c r="A27" s="96"/>
      <c r="B27" s="23">
        <v>38</v>
      </c>
      <c r="C27" s="23"/>
      <c r="D27" s="23"/>
      <c r="E27" s="23"/>
      <c r="F27" s="23"/>
      <c r="G27" s="23"/>
      <c r="H27" s="23"/>
      <c r="I27" s="23"/>
      <c r="J27" s="23"/>
      <c r="K27" s="16">
        <v>3.5</v>
      </c>
      <c r="L27" s="16">
        <v>3.3</v>
      </c>
      <c r="M27" s="16">
        <v>3.4</v>
      </c>
      <c r="N27" s="16">
        <v>3</v>
      </c>
      <c r="O27" s="16">
        <v>3</v>
      </c>
      <c r="P27" s="16">
        <v>2.7</v>
      </c>
      <c r="Q27" s="16">
        <v>2.8</v>
      </c>
      <c r="R27" s="16">
        <v>2.2999999999999998</v>
      </c>
      <c r="S27" s="16">
        <v>2.2999999999999998</v>
      </c>
    </row>
    <row r="28" spans="1:19" x14ac:dyDescent="0.25">
      <c r="A28" s="96"/>
      <c r="B28" s="23">
        <v>40</v>
      </c>
      <c r="C28" s="23"/>
      <c r="D28" s="23"/>
      <c r="E28" s="23"/>
      <c r="F28" s="23"/>
      <c r="G28" s="23"/>
      <c r="H28" s="23"/>
      <c r="I28" s="23"/>
      <c r="J28" s="23"/>
      <c r="K28" s="23"/>
      <c r="L28" s="16">
        <v>2.9</v>
      </c>
      <c r="M28" s="16">
        <v>2.9</v>
      </c>
      <c r="N28" s="16">
        <v>2.5</v>
      </c>
      <c r="O28" s="16">
        <v>2.6</v>
      </c>
      <c r="P28" s="16">
        <v>2.2999999999999998</v>
      </c>
      <c r="Q28" s="16">
        <v>2.2999999999999998</v>
      </c>
      <c r="R28" s="16">
        <v>1.9</v>
      </c>
      <c r="S28" s="16">
        <v>1.9</v>
      </c>
    </row>
    <row r="29" spans="1:19" x14ac:dyDescent="0.25">
      <c r="A29" s="96"/>
      <c r="B29" s="23">
        <v>42</v>
      </c>
      <c r="C29" s="23"/>
      <c r="D29" s="23"/>
      <c r="E29" s="23"/>
      <c r="F29" s="23"/>
      <c r="G29" s="23"/>
      <c r="H29" s="23"/>
      <c r="I29" s="23"/>
      <c r="J29" s="23"/>
      <c r="K29" s="23"/>
      <c r="L29" s="16">
        <v>2.5</v>
      </c>
      <c r="M29" s="16">
        <v>2.6</v>
      </c>
      <c r="N29" s="16">
        <v>2.2000000000000002</v>
      </c>
      <c r="O29" s="16">
        <v>2.2000000000000002</v>
      </c>
      <c r="P29" s="16">
        <v>1.9</v>
      </c>
      <c r="Q29" s="16">
        <v>2</v>
      </c>
      <c r="R29" s="16">
        <v>1.5</v>
      </c>
      <c r="S29" s="16">
        <v>1.5</v>
      </c>
    </row>
    <row r="30" spans="1:19" x14ac:dyDescent="0.25">
      <c r="A30" s="96"/>
      <c r="B30" s="23">
        <v>44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16">
        <v>2.2000000000000002</v>
      </c>
      <c r="N30" s="16">
        <v>1.9</v>
      </c>
      <c r="O30" s="16">
        <v>1.9</v>
      </c>
      <c r="P30" s="16">
        <v>1.6</v>
      </c>
      <c r="Q30" s="16">
        <v>1.6</v>
      </c>
      <c r="R30" s="16">
        <v>1.2</v>
      </c>
      <c r="S30" s="16">
        <v>1.2</v>
      </c>
    </row>
    <row r="31" spans="1:19" x14ac:dyDescent="0.25">
      <c r="A31" s="96"/>
      <c r="B31" s="23">
        <v>46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16">
        <v>1.6</v>
      </c>
      <c r="O31" s="16">
        <v>1.6</v>
      </c>
      <c r="P31" s="16">
        <v>1.3</v>
      </c>
      <c r="Q31" s="16">
        <v>1.3</v>
      </c>
      <c r="R31" s="16">
        <v>0.9</v>
      </c>
      <c r="S31" s="16">
        <v>0.9</v>
      </c>
    </row>
    <row r="32" spans="1:19" x14ac:dyDescent="0.25">
      <c r="A32" s="96"/>
      <c r="B32" s="23">
        <v>48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6">
        <v>1.3</v>
      </c>
      <c r="P32" s="16">
        <v>1</v>
      </c>
      <c r="Q32" s="16">
        <v>1</v>
      </c>
      <c r="R32" s="23"/>
      <c r="S32" s="23"/>
    </row>
    <row r="33" spans="1:19" x14ac:dyDescent="0.25">
      <c r="A33" s="96"/>
      <c r="B33" s="23">
        <v>50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16">
        <v>0.8</v>
      </c>
      <c r="Q33" s="16">
        <v>0.8</v>
      </c>
      <c r="R33" s="23"/>
      <c r="S33" s="23"/>
    </row>
  </sheetData>
  <mergeCells count="2">
    <mergeCell ref="C1:S1"/>
    <mergeCell ref="A3:A33"/>
  </mergeCells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9E57-52E9-4FEF-AC51-62CAD76DD982}">
  <dimension ref="A1:N33"/>
  <sheetViews>
    <sheetView workbookViewId="0">
      <selection activeCell="N12" sqref="N12:N13"/>
    </sheetView>
  </sheetViews>
  <sheetFormatPr defaultRowHeight="15" x14ac:dyDescent="0.25"/>
  <cols>
    <col min="1" max="1" width="3.7109375" bestFit="1" customWidth="1"/>
  </cols>
  <sheetData>
    <row r="1" spans="1:14" x14ac:dyDescent="0.25">
      <c r="C1" s="93" t="s">
        <v>162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25">
      <c r="C2" s="21" t="s">
        <v>260</v>
      </c>
      <c r="D2" s="21" t="s">
        <v>265</v>
      </c>
      <c r="E2" s="21" t="s">
        <v>266</v>
      </c>
      <c r="F2" s="21" t="s">
        <v>267</v>
      </c>
      <c r="G2" s="21" t="s">
        <v>268</v>
      </c>
      <c r="H2" s="21" t="s">
        <v>191</v>
      </c>
      <c r="I2" s="21" t="s">
        <v>269</v>
      </c>
      <c r="J2" s="21" t="s">
        <v>201</v>
      </c>
      <c r="K2" s="21" t="s">
        <v>270</v>
      </c>
      <c r="L2" s="21" t="s">
        <v>262</v>
      </c>
      <c r="M2" s="21" t="s">
        <v>271</v>
      </c>
      <c r="N2" s="21" t="s">
        <v>272</v>
      </c>
    </row>
    <row r="3" spans="1:14" ht="15" customHeight="1" x14ac:dyDescent="0.25">
      <c r="A3" s="94" t="s">
        <v>174</v>
      </c>
      <c r="B3" s="21">
        <v>2.7</v>
      </c>
      <c r="C3" s="16">
        <v>100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25">
      <c r="A4" s="94"/>
      <c r="B4" s="21">
        <v>3</v>
      </c>
      <c r="C4" s="16">
        <v>94.4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x14ac:dyDescent="0.25">
      <c r="A5" s="94"/>
      <c r="B5" s="21">
        <v>3.5</v>
      </c>
      <c r="C5" s="16">
        <v>86.1</v>
      </c>
      <c r="D5" s="16">
        <v>65</v>
      </c>
      <c r="E5" s="16">
        <v>61.5</v>
      </c>
      <c r="F5" s="21"/>
      <c r="G5" s="21"/>
      <c r="H5" s="21"/>
      <c r="I5" s="21"/>
      <c r="J5" s="21"/>
      <c r="K5" s="21"/>
      <c r="L5" s="21"/>
      <c r="M5" s="21"/>
      <c r="N5" s="21"/>
    </row>
    <row r="6" spans="1:14" x14ac:dyDescent="0.25">
      <c r="A6" s="94"/>
      <c r="B6" s="21">
        <v>4</v>
      </c>
      <c r="C6" s="16">
        <v>77.900000000000006</v>
      </c>
      <c r="D6" s="16">
        <v>65.8</v>
      </c>
      <c r="E6" s="16">
        <v>62</v>
      </c>
      <c r="F6" s="16">
        <v>60.6</v>
      </c>
      <c r="G6" s="21"/>
      <c r="H6" s="21"/>
      <c r="I6" s="21"/>
      <c r="J6" s="21"/>
      <c r="K6" s="21"/>
      <c r="L6" s="21"/>
      <c r="M6" s="21"/>
      <c r="N6" s="21"/>
    </row>
    <row r="7" spans="1:14" x14ac:dyDescent="0.25">
      <c r="A7" s="94"/>
      <c r="B7" s="21">
        <v>4.5</v>
      </c>
      <c r="C7" s="16">
        <v>71.099999999999994</v>
      </c>
      <c r="D7" s="16">
        <v>65.3</v>
      </c>
      <c r="E7" s="16">
        <v>62.6</v>
      </c>
      <c r="F7" s="16">
        <v>58.7</v>
      </c>
      <c r="G7" s="16">
        <v>51.3</v>
      </c>
      <c r="H7" s="21"/>
      <c r="I7" s="21"/>
      <c r="J7" s="21"/>
      <c r="K7" s="21"/>
      <c r="L7" s="21"/>
      <c r="M7" s="21"/>
      <c r="N7" s="21"/>
    </row>
    <row r="8" spans="1:14" x14ac:dyDescent="0.25">
      <c r="A8" s="94"/>
      <c r="B8" s="21">
        <v>5</v>
      </c>
      <c r="C8" s="16">
        <v>65.3</v>
      </c>
      <c r="D8" s="16">
        <v>61.6</v>
      </c>
      <c r="E8" s="16">
        <v>61</v>
      </c>
      <c r="F8" s="16">
        <v>55.5</v>
      </c>
      <c r="G8" s="16">
        <v>49.3</v>
      </c>
      <c r="H8" s="16">
        <v>41.8</v>
      </c>
      <c r="I8" s="21"/>
      <c r="J8" s="21"/>
      <c r="K8" s="21"/>
      <c r="L8" s="21"/>
      <c r="M8" s="21"/>
      <c r="N8" s="21"/>
    </row>
    <row r="9" spans="1:14" x14ac:dyDescent="0.25">
      <c r="A9" s="94"/>
      <c r="B9" s="21">
        <v>6</v>
      </c>
      <c r="C9" s="16">
        <v>55</v>
      </c>
      <c r="D9" s="16">
        <v>53.3</v>
      </c>
      <c r="E9" s="16">
        <v>53.1</v>
      </c>
      <c r="F9" s="16">
        <v>52.5</v>
      </c>
      <c r="G9" s="16">
        <v>46</v>
      </c>
      <c r="H9" s="16">
        <v>39.299999999999997</v>
      </c>
      <c r="I9" s="16">
        <v>32.799999999999997</v>
      </c>
      <c r="J9" s="16">
        <v>27.8</v>
      </c>
      <c r="K9" s="21"/>
      <c r="L9" s="21"/>
      <c r="M9" s="21"/>
      <c r="N9" s="21"/>
    </row>
    <row r="10" spans="1:14" x14ac:dyDescent="0.25">
      <c r="A10" s="94"/>
      <c r="B10" s="21">
        <v>7</v>
      </c>
      <c r="C10" s="16">
        <v>47.1</v>
      </c>
      <c r="D10" s="16">
        <v>46.3</v>
      </c>
      <c r="E10" s="16">
        <v>46.2</v>
      </c>
      <c r="F10" s="16">
        <v>46</v>
      </c>
      <c r="G10" s="16">
        <v>43.7</v>
      </c>
      <c r="H10" s="16">
        <v>37.1</v>
      </c>
      <c r="I10" s="16">
        <v>31.1</v>
      </c>
      <c r="J10" s="16">
        <v>26.6</v>
      </c>
      <c r="K10" s="16">
        <v>22.4</v>
      </c>
      <c r="L10" s="21"/>
      <c r="M10" s="21"/>
      <c r="N10" s="21"/>
    </row>
    <row r="11" spans="1:14" x14ac:dyDescent="0.25">
      <c r="A11" s="94"/>
      <c r="B11" s="21">
        <v>8</v>
      </c>
      <c r="C11" s="16">
        <v>40.9</v>
      </c>
      <c r="D11" s="16">
        <v>40.200000000000003</v>
      </c>
      <c r="E11" s="16">
        <v>39.9</v>
      </c>
      <c r="F11" s="16">
        <v>39.700000000000003</v>
      </c>
      <c r="G11" s="16">
        <v>40</v>
      </c>
      <c r="H11" s="16">
        <v>35.200000000000003</v>
      </c>
      <c r="I11" s="16">
        <v>29.3</v>
      </c>
      <c r="J11" s="16">
        <v>25.3</v>
      </c>
      <c r="K11" s="16">
        <v>21.4</v>
      </c>
      <c r="L11" s="16">
        <v>18.8</v>
      </c>
      <c r="M11" s="21"/>
      <c r="N11" s="21"/>
    </row>
    <row r="12" spans="1:14" x14ac:dyDescent="0.25">
      <c r="A12" s="94"/>
      <c r="B12" s="21">
        <v>9</v>
      </c>
      <c r="C12" s="16">
        <v>35.799999999999997</v>
      </c>
      <c r="D12" s="16">
        <v>35.1</v>
      </c>
      <c r="E12" s="16">
        <v>34.9</v>
      </c>
      <c r="F12" s="16">
        <v>35</v>
      </c>
      <c r="G12" s="16">
        <v>35.1</v>
      </c>
      <c r="H12" s="16">
        <v>33.5</v>
      </c>
      <c r="I12" s="16">
        <v>27.6</v>
      </c>
      <c r="J12" s="16">
        <v>24</v>
      </c>
      <c r="K12" s="16">
        <v>20.399999999999999</v>
      </c>
      <c r="L12" s="16">
        <v>18.100000000000001</v>
      </c>
      <c r="M12" s="16">
        <v>14.5</v>
      </c>
      <c r="N12" s="21"/>
    </row>
    <row r="13" spans="1:14" x14ac:dyDescent="0.25">
      <c r="A13" s="94"/>
      <c r="B13" s="21">
        <v>10</v>
      </c>
      <c r="C13" s="21"/>
      <c r="D13" s="16">
        <v>31.2</v>
      </c>
      <c r="E13" s="16">
        <v>30.8</v>
      </c>
      <c r="F13" s="16">
        <v>32</v>
      </c>
      <c r="G13" s="16">
        <v>31.5</v>
      </c>
      <c r="H13" s="16">
        <v>31.2</v>
      </c>
      <c r="I13" s="16">
        <v>25.8</v>
      </c>
      <c r="J13" s="16">
        <v>22.6</v>
      </c>
      <c r="K13" s="16">
        <v>19.5</v>
      </c>
      <c r="L13" s="16">
        <v>17.3</v>
      </c>
      <c r="M13" s="16">
        <v>14</v>
      </c>
      <c r="N13" s="16">
        <v>11.5</v>
      </c>
    </row>
    <row r="14" spans="1:14" x14ac:dyDescent="0.25">
      <c r="A14" s="94"/>
      <c r="B14" s="21">
        <v>12</v>
      </c>
      <c r="C14" s="21"/>
      <c r="D14" s="16">
        <v>24.8</v>
      </c>
      <c r="E14" s="16">
        <v>25.4</v>
      </c>
      <c r="F14" s="16">
        <v>25.6</v>
      </c>
      <c r="G14" s="16">
        <v>25.4</v>
      </c>
      <c r="H14" s="16">
        <v>25.1</v>
      </c>
      <c r="I14" s="16">
        <v>22.5</v>
      </c>
      <c r="J14" s="16">
        <v>19.8</v>
      </c>
      <c r="K14" s="16">
        <v>17.600000000000001</v>
      </c>
      <c r="L14" s="16">
        <v>16</v>
      </c>
      <c r="M14" s="16">
        <v>13.3</v>
      </c>
      <c r="N14" s="16">
        <v>10.8</v>
      </c>
    </row>
    <row r="15" spans="1:14" x14ac:dyDescent="0.25">
      <c r="A15" s="94"/>
      <c r="B15" s="21">
        <v>14</v>
      </c>
      <c r="C15" s="21"/>
      <c r="D15" s="21"/>
      <c r="E15" s="16">
        <v>20.9</v>
      </c>
      <c r="F15" s="16">
        <v>21</v>
      </c>
      <c r="G15" s="16">
        <v>20.8</v>
      </c>
      <c r="H15" s="16">
        <v>20.5</v>
      </c>
      <c r="I15" s="16">
        <v>19.899999999999999</v>
      </c>
      <c r="J15" s="16">
        <v>17.5</v>
      </c>
      <c r="K15" s="16">
        <v>15.7</v>
      </c>
      <c r="L15" s="16">
        <v>14.6</v>
      </c>
      <c r="M15" s="16">
        <v>12.6</v>
      </c>
      <c r="N15" s="16">
        <v>10.199999999999999</v>
      </c>
    </row>
    <row r="16" spans="1:14" x14ac:dyDescent="0.25">
      <c r="A16" s="94"/>
      <c r="B16" s="21">
        <v>16</v>
      </c>
      <c r="C16" s="21"/>
      <c r="D16" s="21"/>
      <c r="E16" s="16">
        <v>17.5</v>
      </c>
      <c r="F16" s="16">
        <v>17.5</v>
      </c>
      <c r="G16" s="16">
        <v>17.399999999999999</v>
      </c>
      <c r="H16" s="16">
        <v>17</v>
      </c>
      <c r="I16" s="16">
        <v>17</v>
      </c>
      <c r="J16" s="16">
        <v>15.6</v>
      </c>
      <c r="K16" s="16">
        <v>14.1</v>
      </c>
      <c r="L16" s="16">
        <v>13.2</v>
      </c>
      <c r="M16" s="16">
        <v>11.9</v>
      </c>
      <c r="N16" s="16">
        <v>9.6</v>
      </c>
    </row>
    <row r="17" spans="1:14" x14ac:dyDescent="0.25">
      <c r="A17" s="94"/>
      <c r="B17" s="21">
        <v>18</v>
      </c>
      <c r="C17" s="21"/>
      <c r="D17" s="21"/>
      <c r="E17" s="21"/>
      <c r="F17" s="16">
        <v>14.9</v>
      </c>
      <c r="G17" s="16">
        <v>14.7</v>
      </c>
      <c r="H17" s="16">
        <v>14.4</v>
      </c>
      <c r="I17" s="16">
        <v>14.7</v>
      </c>
      <c r="J17" s="16">
        <v>13.9</v>
      </c>
      <c r="K17" s="16">
        <v>12.7</v>
      </c>
      <c r="L17" s="16">
        <v>12</v>
      </c>
      <c r="M17" s="16">
        <v>11</v>
      </c>
      <c r="N17" s="16">
        <v>9.1999999999999993</v>
      </c>
    </row>
    <row r="18" spans="1:14" x14ac:dyDescent="0.25">
      <c r="A18" s="94"/>
      <c r="B18" s="21">
        <v>20</v>
      </c>
      <c r="C18" s="21"/>
      <c r="D18" s="21"/>
      <c r="E18" s="21"/>
      <c r="F18" s="16">
        <v>12.8</v>
      </c>
      <c r="G18" s="16">
        <v>12.5</v>
      </c>
      <c r="H18" s="16">
        <v>12.9</v>
      </c>
      <c r="I18" s="16">
        <v>12.6</v>
      </c>
      <c r="J18" s="16">
        <v>12.2</v>
      </c>
      <c r="K18" s="16">
        <v>11.5</v>
      </c>
      <c r="L18" s="16">
        <v>10.9</v>
      </c>
      <c r="M18" s="16">
        <v>10.1</v>
      </c>
      <c r="N18" s="16">
        <v>8.6</v>
      </c>
    </row>
    <row r="19" spans="1:14" x14ac:dyDescent="0.25">
      <c r="A19" s="94"/>
      <c r="B19" s="21">
        <v>22</v>
      </c>
      <c r="C19" s="21"/>
      <c r="D19" s="21"/>
      <c r="E19" s="21"/>
      <c r="F19" s="21"/>
      <c r="G19" s="16">
        <v>10.9</v>
      </c>
      <c r="H19" s="16">
        <v>11.3</v>
      </c>
      <c r="I19" s="16">
        <v>10.9</v>
      </c>
      <c r="J19" s="16">
        <v>10.5</v>
      </c>
      <c r="K19" s="16">
        <v>10.3</v>
      </c>
      <c r="L19" s="16">
        <v>9.9</v>
      </c>
      <c r="M19" s="16">
        <v>9.1999999999999993</v>
      </c>
      <c r="N19" s="16">
        <v>8.1999999999999993</v>
      </c>
    </row>
    <row r="20" spans="1:14" x14ac:dyDescent="0.25">
      <c r="A20" s="94"/>
      <c r="B20" s="21">
        <v>24</v>
      </c>
      <c r="C20" s="21"/>
      <c r="D20" s="21"/>
      <c r="E20" s="21"/>
      <c r="F20" s="21"/>
      <c r="G20" s="16">
        <v>9.6</v>
      </c>
      <c r="H20" s="16">
        <v>9.9</v>
      </c>
      <c r="I20" s="16">
        <v>9.5</v>
      </c>
      <c r="J20" s="16">
        <v>9.5</v>
      </c>
      <c r="K20" s="16">
        <v>9.3000000000000007</v>
      </c>
      <c r="L20" s="16">
        <v>9</v>
      </c>
      <c r="M20" s="16">
        <v>8.5</v>
      </c>
      <c r="N20" s="16">
        <v>7.7</v>
      </c>
    </row>
    <row r="21" spans="1:14" x14ac:dyDescent="0.25">
      <c r="A21" s="94"/>
      <c r="B21" s="21">
        <v>26</v>
      </c>
      <c r="C21" s="21"/>
      <c r="D21" s="21"/>
      <c r="E21" s="21"/>
      <c r="F21" s="21"/>
      <c r="G21" s="21"/>
      <c r="H21" s="16">
        <v>8.6999999999999993</v>
      </c>
      <c r="I21" s="16">
        <v>8.5</v>
      </c>
      <c r="J21" s="16">
        <v>8.5</v>
      </c>
      <c r="K21" s="16">
        <v>8.1999999999999993</v>
      </c>
      <c r="L21" s="16">
        <v>8.1999999999999993</v>
      </c>
      <c r="M21" s="16">
        <v>7.8</v>
      </c>
      <c r="N21" s="16">
        <v>7.1</v>
      </c>
    </row>
    <row r="22" spans="1:14" x14ac:dyDescent="0.25">
      <c r="A22" s="94"/>
      <c r="B22" s="21">
        <v>28</v>
      </c>
      <c r="C22" s="21"/>
      <c r="D22" s="21"/>
      <c r="E22" s="21"/>
      <c r="F22" s="21"/>
      <c r="G22" s="21"/>
      <c r="H22" s="16">
        <v>7.6</v>
      </c>
      <c r="I22" s="16">
        <v>7.8</v>
      </c>
      <c r="J22" s="16">
        <v>7.5</v>
      </c>
      <c r="K22" s="16">
        <v>7.5</v>
      </c>
      <c r="L22" s="16">
        <v>7.5</v>
      </c>
      <c r="M22" s="16">
        <v>7.2</v>
      </c>
      <c r="N22" s="16">
        <v>6.5</v>
      </c>
    </row>
    <row r="23" spans="1:14" x14ac:dyDescent="0.25">
      <c r="A23" s="94"/>
      <c r="B23" s="21">
        <v>30</v>
      </c>
      <c r="C23" s="21"/>
      <c r="D23" s="21"/>
      <c r="E23" s="21"/>
      <c r="F23" s="21"/>
      <c r="G23" s="21"/>
      <c r="H23" s="21"/>
      <c r="I23" s="16">
        <v>7</v>
      </c>
      <c r="J23" s="16">
        <v>6.7</v>
      </c>
      <c r="K23" s="16">
        <v>6.7</v>
      </c>
      <c r="L23" s="16">
        <v>6.6</v>
      </c>
      <c r="M23" s="16">
        <v>6.3</v>
      </c>
      <c r="N23" s="16">
        <v>6</v>
      </c>
    </row>
    <row r="24" spans="1:14" x14ac:dyDescent="0.25">
      <c r="A24" s="94"/>
      <c r="B24" s="21">
        <v>32</v>
      </c>
      <c r="C24" s="21"/>
      <c r="D24" s="21"/>
      <c r="E24" s="21"/>
      <c r="F24" s="21"/>
      <c r="G24" s="21"/>
      <c r="H24" s="21"/>
      <c r="I24" s="21"/>
      <c r="J24" s="16">
        <v>6.2</v>
      </c>
      <c r="K24" s="16">
        <v>6</v>
      </c>
      <c r="L24" s="16">
        <v>5.9</v>
      </c>
      <c r="M24" s="16">
        <v>5.6</v>
      </c>
      <c r="N24" s="16">
        <v>5.5</v>
      </c>
    </row>
    <row r="25" spans="1:14" x14ac:dyDescent="0.25">
      <c r="A25" s="94"/>
      <c r="B25" s="21">
        <v>34</v>
      </c>
      <c r="C25" s="21"/>
      <c r="D25" s="21"/>
      <c r="E25" s="21"/>
      <c r="F25" s="21"/>
      <c r="G25" s="21"/>
      <c r="H25" s="21"/>
      <c r="I25" s="21"/>
      <c r="J25" s="16">
        <v>5.6</v>
      </c>
      <c r="K25" s="16">
        <v>5.4</v>
      </c>
      <c r="L25" s="16">
        <v>5.3</v>
      </c>
      <c r="M25" s="16">
        <v>5</v>
      </c>
      <c r="N25" s="16">
        <v>5</v>
      </c>
    </row>
    <row r="26" spans="1:14" x14ac:dyDescent="0.25">
      <c r="A26" s="94"/>
      <c r="B26" s="21">
        <v>36</v>
      </c>
      <c r="C26" s="21"/>
      <c r="D26" s="21"/>
      <c r="E26" s="21"/>
      <c r="F26" s="21"/>
      <c r="G26" s="21"/>
      <c r="H26" s="21"/>
      <c r="I26" s="21"/>
      <c r="J26" s="21"/>
      <c r="K26" s="16">
        <v>4.9000000000000004</v>
      </c>
      <c r="L26" s="16">
        <v>4.8</v>
      </c>
      <c r="M26" s="16">
        <v>4.5</v>
      </c>
      <c r="N26" s="16">
        <v>4.5</v>
      </c>
    </row>
    <row r="27" spans="1:14" x14ac:dyDescent="0.25">
      <c r="A27" s="94"/>
      <c r="B27" s="21">
        <v>38</v>
      </c>
      <c r="C27" s="21"/>
      <c r="D27" s="21"/>
      <c r="E27" s="21"/>
      <c r="F27" s="21"/>
      <c r="G27" s="21"/>
      <c r="H27" s="21"/>
      <c r="I27" s="21"/>
      <c r="J27" s="21"/>
      <c r="K27" s="16">
        <v>4.5</v>
      </c>
      <c r="L27" s="16">
        <v>4.4000000000000004</v>
      </c>
      <c r="M27" s="16">
        <v>4.0999999999999996</v>
      </c>
      <c r="N27" s="16">
        <v>4.0999999999999996</v>
      </c>
    </row>
    <row r="28" spans="1:14" x14ac:dyDescent="0.25">
      <c r="A28" s="94"/>
      <c r="B28" s="21">
        <v>40</v>
      </c>
      <c r="C28" s="21"/>
      <c r="D28" s="21"/>
      <c r="E28" s="21"/>
      <c r="F28" s="21"/>
      <c r="G28" s="21"/>
      <c r="H28" s="21"/>
      <c r="I28" s="21"/>
      <c r="J28" s="21"/>
      <c r="K28" s="21"/>
      <c r="L28" s="16">
        <v>4</v>
      </c>
      <c r="M28" s="16">
        <v>3.7</v>
      </c>
      <c r="N28" s="16">
        <v>3.7</v>
      </c>
    </row>
    <row r="29" spans="1:14" x14ac:dyDescent="0.25">
      <c r="A29" s="94"/>
      <c r="B29" s="21">
        <v>42</v>
      </c>
      <c r="C29" s="21"/>
      <c r="D29" s="21"/>
      <c r="E29" s="21"/>
      <c r="F29" s="21"/>
      <c r="G29" s="21"/>
      <c r="H29" s="21"/>
      <c r="I29" s="21"/>
      <c r="J29" s="21"/>
      <c r="K29" s="21"/>
      <c r="L29" s="16">
        <v>3.6</v>
      </c>
      <c r="M29" s="16">
        <v>3.3</v>
      </c>
      <c r="N29" s="16">
        <v>3.3</v>
      </c>
    </row>
    <row r="30" spans="1:14" x14ac:dyDescent="0.25">
      <c r="A30" s="94"/>
      <c r="B30" s="21">
        <v>44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>
        <v>2.9</v>
      </c>
      <c r="N30" s="16">
        <v>2.9</v>
      </c>
    </row>
    <row r="31" spans="1:14" x14ac:dyDescent="0.25">
      <c r="A31" s="94"/>
      <c r="B31" s="21">
        <v>46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>
        <v>2.6</v>
      </c>
      <c r="N31" s="16">
        <v>2.6</v>
      </c>
    </row>
    <row r="32" spans="1:14" x14ac:dyDescent="0.25">
      <c r="A32" s="94"/>
      <c r="B32" s="21">
        <v>48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6">
        <v>2.2999999999999998</v>
      </c>
    </row>
    <row r="33" spans="1:14" x14ac:dyDescent="0.25">
      <c r="A33" s="94"/>
      <c r="B33" s="21">
        <v>50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6">
        <v>2</v>
      </c>
    </row>
  </sheetData>
  <mergeCells count="2">
    <mergeCell ref="C1:N1"/>
    <mergeCell ref="A3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F262-B688-40F9-B29C-FD096BEF3826}">
  <dimension ref="A1:E194"/>
  <sheetViews>
    <sheetView workbookViewId="0">
      <selection activeCell="B39" sqref="B39"/>
    </sheetView>
  </sheetViews>
  <sheetFormatPr defaultRowHeight="15" x14ac:dyDescent="0.25"/>
  <cols>
    <col min="1" max="1" width="5.5703125" style="62" customWidth="1"/>
    <col min="2" max="2" width="60.42578125" style="64" bestFit="1" customWidth="1"/>
    <col min="3" max="3" width="5.5703125" style="62" bestFit="1" customWidth="1"/>
    <col min="4" max="4" width="6" style="62" bestFit="1" customWidth="1"/>
    <col min="5" max="5" width="5.5703125" style="62" bestFit="1" customWidth="1"/>
    <col min="6" max="16384" width="9.140625" style="62"/>
  </cols>
  <sheetData>
    <row r="1" spans="1:5" x14ac:dyDescent="0.25">
      <c r="A1" s="76" t="s">
        <v>2</v>
      </c>
      <c r="B1" s="75" t="s">
        <v>3</v>
      </c>
      <c r="C1" s="74" t="s">
        <v>4</v>
      </c>
      <c r="D1" s="74" t="s">
        <v>5</v>
      </c>
      <c r="E1" s="73" t="s">
        <v>6</v>
      </c>
    </row>
    <row r="2" spans="1:5" x14ac:dyDescent="0.25">
      <c r="A2" s="80"/>
      <c r="B2" s="81"/>
      <c r="C2" s="82"/>
      <c r="D2" s="82"/>
      <c r="E2" s="83"/>
    </row>
    <row r="3" spans="1:5" x14ac:dyDescent="0.25">
      <c r="A3" s="72">
        <v>1</v>
      </c>
      <c r="B3" s="71" t="s">
        <v>7</v>
      </c>
      <c r="C3" s="70" t="s">
        <v>8</v>
      </c>
      <c r="D3" s="70" t="s">
        <v>9</v>
      </c>
      <c r="E3" s="69" t="s">
        <v>10</v>
      </c>
    </row>
    <row r="4" spans="1:5" x14ac:dyDescent="0.25">
      <c r="A4" s="72">
        <v>2</v>
      </c>
      <c r="B4" s="71" t="s">
        <v>11</v>
      </c>
      <c r="C4" s="70" t="s">
        <v>8</v>
      </c>
      <c r="D4" s="70" t="s">
        <v>9</v>
      </c>
      <c r="E4" s="69" t="s">
        <v>10</v>
      </c>
    </row>
    <row r="5" spans="1:5" x14ac:dyDescent="0.25">
      <c r="A5" s="72">
        <v>3</v>
      </c>
      <c r="B5" s="71" t="s">
        <v>12</v>
      </c>
      <c r="C5" s="70" t="s">
        <v>8</v>
      </c>
      <c r="D5" s="70" t="s">
        <v>9</v>
      </c>
      <c r="E5" s="69" t="s">
        <v>10</v>
      </c>
    </row>
    <row r="6" spans="1:5" x14ac:dyDescent="0.25">
      <c r="A6" s="72">
        <v>4</v>
      </c>
      <c r="B6" s="71" t="s">
        <v>13</v>
      </c>
      <c r="C6" s="70" t="s">
        <v>8</v>
      </c>
      <c r="D6" s="70" t="s">
        <v>9</v>
      </c>
      <c r="E6" s="69" t="s">
        <v>10</v>
      </c>
    </row>
    <row r="7" spans="1:5" x14ac:dyDescent="0.25">
      <c r="A7" s="72">
        <v>5</v>
      </c>
      <c r="B7" s="71" t="s">
        <v>14</v>
      </c>
      <c r="C7" s="70" t="s">
        <v>8</v>
      </c>
      <c r="D7" s="70" t="s">
        <v>9</v>
      </c>
      <c r="E7" s="69" t="s">
        <v>10</v>
      </c>
    </row>
    <row r="8" spans="1:5" x14ac:dyDescent="0.25">
      <c r="A8" s="72">
        <v>6</v>
      </c>
      <c r="B8" s="71" t="s">
        <v>15</v>
      </c>
      <c r="C8" s="70" t="s">
        <v>8</v>
      </c>
      <c r="D8" s="70" t="s">
        <v>9</v>
      </c>
      <c r="E8" s="69" t="s">
        <v>10</v>
      </c>
    </row>
    <row r="9" spans="1:5" x14ac:dyDescent="0.25">
      <c r="A9" s="72">
        <v>7</v>
      </c>
      <c r="B9" s="71" t="s">
        <v>16</v>
      </c>
      <c r="C9" s="70" t="s">
        <v>8</v>
      </c>
      <c r="D9" s="70" t="s">
        <v>9</v>
      </c>
      <c r="E9" s="69" t="s">
        <v>10</v>
      </c>
    </row>
    <row r="10" spans="1:5" x14ac:dyDescent="0.25">
      <c r="A10" s="72">
        <v>8</v>
      </c>
      <c r="B10" s="71" t="s">
        <v>17</v>
      </c>
      <c r="C10" s="70" t="s">
        <v>8</v>
      </c>
      <c r="D10" s="70" t="s">
        <v>9</v>
      </c>
      <c r="E10" s="69" t="s">
        <v>10</v>
      </c>
    </row>
    <row r="11" spans="1:5" x14ac:dyDescent="0.25">
      <c r="A11" s="72">
        <v>9</v>
      </c>
      <c r="B11" s="71" t="s">
        <v>18</v>
      </c>
      <c r="C11" s="70" t="s">
        <v>8</v>
      </c>
      <c r="D11" s="70" t="s">
        <v>9</v>
      </c>
      <c r="E11" s="69" t="s">
        <v>10</v>
      </c>
    </row>
    <row r="12" spans="1:5" x14ac:dyDescent="0.25">
      <c r="A12" s="72">
        <v>10</v>
      </c>
      <c r="B12" s="71" t="s">
        <v>19</v>
      </c>
      <c r="C12" s="70" t="s">
        <v>8</v>
      </c>
      <c r="D12" s="70" t="s">
        <v>9</v>
      </c>
      <c r="E12" s="69" t="s">
        <v>10</v>
      </c>
    </row>
    <row r="13" spans="1:5" x14ac:dyDescent="0.25">
      <c r="A13" s="72">
        <v>11</v>
      </c>
      <c r="B13" s="71" t="s">
        <v>20</v>
      </c>
      <c r="C13" s="70" t="s">
        <v>8</v>
      </c>
      <c r="D13" s="70" t="s">
        <v>9</v>
      </c>
      <c r="E13" s="69" t="s">
        <v>10</v>
      </c>
    </row>
    <row r="14" spans="1:5" x14ac:dyDescent="0.25">
      <c r="A14" s="72">
        <v>12</v>
      </c>
      <c r="B14" s="71" t="s">
        <v>21</v>
      </c>
      <c r="C14" s="70" t="s">
        <v>8</v>
      </c>
      <c r="D14" s="70" t="s">
        <v>9</v>
      </c>
      <c r="E14" s="69" t="s">
        <v>10</v>
      </c>
    </row>
    <row r="15" spans="1:5" x14ac:dyDescent="0.25">
      <c r="A15" s="72">
        <v>13</v>
      </c>
      <c r="B15" s="71" t="s">
        <v>22</v>
      </c>
      <c r="C15" s="70" t="s">
        <v>8</v>
      </c>
      <c r="D15" s="70" t="s">
        <v>9</v>
      </c>
      <c r="E15" s="69" t="s">
        <v>10</v>
      </c>
    </row>
    <row r="16" spans="1:5" x14ac:dyDescent="0.25">
      <c r="A16" s="72">
        <v>14</v>
      </c>
      <c r="B16" s="71" t="s">
        <v>23</v>
      </c>
      <c r="C16" s="70" t="s">
        <v>8</v>
      </c>
      <c r="D16" s="70" t="s">
        <v>9</v>
      </c>
      <c r="E16" s="69" t="s">
        <v>10</v>
      </c>
    </row>
    <row r="17" spans="1:5" x14ac:dyDescent="0.25">
      <c r="A17" s="72">
        <v>15</v>
      </c>
      <c r="B17" s="71" t="s">
        <v>24</v>
      </c>
      <c r="C17" s="70" t="s">
        <v>8</v>
      </c>
      <c r="D17" s="70" t="s">
        <v>9</v>
      </c>
      <c r="E17" s="69" t="s">
        <v>10</v>
      </c>
    </row>
    <row r="18" spans="1:5" x14ac:dyDescent="0.25">
      <c r="A18" s="72">
        <v>16</v>
      </c>
      <c r="B18" s="71" t="s">
        <v>25</v>
      </c>
      <c r="C18" s="70" t="s">
        <v>8</v>
      </c>
      <c r="D18" s="70" t="s">
        <v>9</v>
      </c>
      <c r="E18" s="69" t="s">
        <v>10</v>
      </c>
    </row>
    <row r="19" spans="1:5" x14ac:dyDescent="0.25">
      <c r="A19" s="72">
        <v>17</v>
      </c>
      <c r="B19" s="71" t="s">
        <v>26</v>
      </c>
      <c r="C19" s="70" t="s">
        <v>8</v>
      </c>
      <c r="D19" s="70" t="s">
        <v>9</v>
      </c>
      <c r="E19" s="69" t="s">
        <v>10</v>
      </c>
    </row>
    <row r="20" spans="1:5" x14ac:dyDescent="0.25">
      <c r="A20" s="72">
        <v>18</v>
      </c>
      <c r="B20" s="71" t="s">
        <v>27</v>
      </c>
      <c r="C20" s="70" t="s">
        <v>8</v>
      </c>
      <c r="D20" s="70" t="s">
        <v>9</v>
      </c>
      <c r="E20" s="69" t="s">
        <v>10</v>
      </c>
    </row>
    <row r="21" spans="1:5" x14ac:dyDescent="0.25">
      <c r="A21" s="72">
        <v>19</v>
      </c>
      <c r="B21" s="71" t="s">
        <v>28</v>
      </c>
      <c r="C21" s="70" t="s">
        <v>8</v>
      </c>
      <c r="D21" s="70" t="s">
        <v>9</v>
      </c>
      <c r="E21" s="69" t="s">
        <v>29</v>
      </c>
    </row>
    <row r="22" spans="1:5" x14ac:dyDescent="0.25">
      <c r="A22" s="72">
        <v>20</v>
      </c>
      <c r="B22" s="71" t="s">
        <v>30</v>
      </c>
      <c r="C22" s="70" t="s">
        <v>8</v>
      </c>
      <c r="D22" s="70" t="s">
        <v>9</v>
      </c>
      <c r="E22" s="69" t="s">
        <v>29</v>
      </c>
    </row>
    <row r="23" spans="1:5" x14ac:dyDescent="0.25">
      <c r="A23" s="72">
        <v>21</v>
      </c>
      <c r="B23" s="71" t="s">
        <v>31</v>
      </c>
      <c r="C23" s="70" t="s">
        <v>8</v>
      </c>
      <c r="D23" s="70" t="s">
        <v>9</v>
      </c>
      <c r="E23" s="69" t="s">
        <v>29</v>
      </c>
    </row>
    <row r="24" spans="1:5" x14ac:dyDescent="0.25">
      <c r="A24" s="72">
        <v>22</v>
      </c>
      <c r="B24" s="71" t="s">
        <v>32</v>
      </c>
      <c r="C24" s="70" t="s">
        <v>8</v>
      </c>
      <c r="D24" s="70" t="s">
        <v>9</v>
      </c>
      <c r="E24" s="69" t="s">
        <v>29</v>
      </c>
    </row>
    <row r="25" spans="1:5" x14ac:dyDescent="0.25">
      <c r="A25" s="72">
        <v>23</v>
      </c>
      <c r="B25" s="71" t="s">
        <v>33</v>
      </c>
      <c r="C25" s="70" t="s">
        <v>8</v>
      </c>
      <c r="D25" s="70" t="s">
        <v>9</v>
      </c>
      <c r="E25" s="69" t="s">
        <v>29</v>
      </c>
    </row>
    <row r="26" spans="1:5" x14ac:dyDescent="0.25">
      <c r="A26" s="72">
        <v>24</v>
      </c>
      <c r="B26" s="71" t="s">
        <v>34</v>
      </c>
      <c r="C26" s="70" t="s">
        <v>8</v>
      </c>
      <c r="D26" s="70" t="s">
        <v>9</v>
      </c>
      <c r="E26" s="69" t="s">
        <v>29</v>
      </c>
    </row>
    <row r="27" spans="1:5" x14ac:dyDescent="0.25">
      <c r="A27" s="72">
        <v>25</v>
      </c>
      <c r="B27" s="71" t="s">
        <v>35</v>
      </c>
      <c r="C27" s="70" t="s">
        <v>8</v>
      </c>
      <c r="D27" s="70" t="s">
        <v>9</v>
      </c>
      <c r="E27" s="69" t="s">
        <v>29</v>
      </c>
    </row>
    <row r="28" spans="1:5" x14ac:dyDescent="0.25">
      <c r="A28" s="72">
        <v>26</v>
      </c>
      <c r="B28" s="71" t="s">
        <v>36</v>
      </c>
      <c r="C28" s="70" t="s">
        <v>8</v>
      </c>
      <c r="D28" s="70" t="s">
        <v>9</v>
      </c>
      <c r="E28" s="69" t="s">
        <v>29</v>
      </c>
    </row>
    <row r="29" spans="1:5" x14ac:dyDescent="0.25">
      <c r="A29" s="72">
        <v>27</v>
      </c>
      <c r="B29" s="71" t="s">
        <v>37</v>
      </c>
      <c r="C29" s="70" t="s">
        <v>8</v>
      </c>
      <c r="D29" s="70" t="s">
        <v>9</v>
      </c>
      <c r="E29" s="69" t="s">
        <v>29</v>
      </c>
    </row>
    <row r="30" spans="1:5" x14ac:dyDescent="0.25">
      <c r="A30" s="72">
        <v>28</v>
      </c>
      <c r="B30" s="71" t="s">
        <v>38</v>
      </c>
      <c r="C30" s="70" t="s">
        <v>8</v>
      </c>
      <c r="D30" s="70" t="s">
        <v>9</v>
      </c>
      <c r="E30" s="69" t="s">
        <v>29</v>
      </c>
    </row>
    <row r="31" spans="1:5" x14ac:dyDescent="0.25">
      <c r="A31" s="72">
        <v>29</v>
      </c>
      <c r="B31" s="71" t="s">
        <v>39</v>
      </c>
      <c r="C31" s="70" t="s">
        <v>8</v>
      </c>
      <c r="D31" s="70" t="s">
        <v>9</v>
      </c>
      <c r="E31" s="69" t="s">
        <v>29</v>
      </c>
    </row>
    <row r="32" spans="1:5" x14ac:dyDescent="0.25">
      <c r="A32" s="72">
        <v>30</v>
      </c>
      <c r="B32" s="71" t="s">
        <v>40</v>
      </c>
      <c r="C32" s="70" t="s">
        <v>8</v>
      </c>
      <c r="D32" s="70" t="s">
        <v>9</v>
      </c>
      <c r="E32" s="69" t="s">
        <v>29</v>
      </c>
    </row>
    <row r="33" spans="1:5" x14ac:dyDescent="0.25">
      <c r="A33" s="72">
        <v>31</v>
      </c>
      <c r="B33" s="71" t="s">
        <v>41</v>
      </c>
      <c r="C33" s="70" t="s">
        <v>8</v>
      </c>
      <c r="D33" s="70" t="s">
        <v>9</v>
      </c>
      <c r="E33" s="69" t="s">
        <v>29</v>
      </c>
    </row>
    <row r="34" spans="1:5" x14ac:dyDescent="0.25">
      <c r="A34" s="72">
        <v>32</v>
      </c>
      <c r="B34" s="71" t="s">
        <v>42</v>
      </c>
      <c r="C34" s="70" t="s">
        <v>8</v>
      </c>
      <c r="D34" s="70" t="s">
        <v>9</v>
      </c>
      <c r="E34" s="69" t="s">
        <v>29</v>
      </c>
    </row>
    <row r="35" spans="1:5" x14ac:dyDescent="0.25">
      <c r="A35" s="72">
        <v>33</v>
      </c>
      <c r="B35" s="71" t="s">
        <v>43</v>
      </c>
      <c r="C35" s="70" t="s">
        <v>8</v>
      </c>
      <c r="D35" s="70" t="s">
        <v>9</v>
      </c>
      <c r="E35" s="69" t="s">
        <v>29</v>
      </c>
    </row>
    <row r="36" spans="1:5" x14ac:dyDescent="0.25">
      <c r="A36" s="72">
        <v>34</v>
      </c>
      <c r="B36" s="71" t="s">
        <v>44</v>
      </c>
      <c r="C36" s="70" t="s">
        <v>8</v>
      </c>
      <c r="D36" s="70" t="s">
        <v>9</v>
      </c>
      <c r="E36" s="69" t="s">
        <v>29</v>
      </c>
    </row>
    <row r="37" spans="1:5" x14ac:dyDescent="0.25">
      <c r="A37" s="72">
        <v>35</v>
      </c>
      <c r="B37" s="71" t="s">
        <v>45</v>
      </c>
      <c r="C37" s="70" t="s">
        <v>8</v>
      </c>
      <c r="D37" s="70" t="s">
        <v>9</v>
      </c>
      <c r="E37" s="69" t="s">
        <v>29</v>
      </c>
    </row>
    <row r="38" spans="1:5" x14ac:dyDescent="0.25">
      <c r="A38" s="72">
        <v>36</v>
      </c>
      <c r="B38" s="71" t="s">
        <v>46</v>
      </c>
      <c r="C38" s="70" t="s">
        <v>8</v>
      </c>
      <c r="D38" s="70" t="s">
        <v>9</v>
      </c>
      <c r="E38" s="69" t="s">
        <v>29</v>
      </c>
    </row>
    <row r="39" spans="1:5" x14ac:dyDescent="0.25">
      <c r="A39" s="72">
        <v>37</v>
      </c>
      <c r="B39" s="71" t="s">
        <v>47</v>
      </c>
      <c r="C39" s="70" t="s">
        <v>8</v>
      </c>
      <c r="D39" s="70" t="s">
        <v>9</v>
      </c>
      <c r="E39" s="69" t="s">
        <v>29</v>
      </c>
    </row>
    <row r="40" spans="1:5" x14ac:dyDescent="0.25">
      <c r="A40" s="72">
        <v>38</v>
      </c>
      <c r="B40" s="71" t="s">
        <v>48</v>
      </c>
      <c r="C40" s="70" t="s">
        <v>8</v>
      </c>
      <c r="D40" s="70" t="s">
        <v>9</v>
      </c>
      <c r="E40" s="69" t="s">
        <v>29</v>
      </c>
    </row>
    <row r="41" spans="1:5" x14ac:dyDescent="0.25">
      <c r="A41" s="72">
        <v>39</v>
      </c>
      <c r="B41" s="71" t="s">
        <v>49</v>
      </c>
      <c r="C41" s="70" t="s">
        <v>8</v>
      </c>
      <c r="D41" s="70" t="s">
        <v>9</v>
      </c>
      <c r="E41" s="69" t="s">
        <v>29</v>
      </c>
    </row>
    <row r="42" spans="1:5" x14ac:dyDescent="0.25">
      <c r="A42" s="72">
        <v>40</v>
      </c>
      <c r="B42" s="71" t="s">
        <v>50</v>
      </c>
      <c r="C42" s="70" t="s">
        <v>8</v>
      </c>
      <c r="D42" s="70" t="s">
        <v>9</v>
      </c>
      <c r="E42" s="69" t="s">
        <v>29</v>
      </c>
    </row>
    <row r="43" spans="1:5" x14ac:dyDescent="0.25">
      <c r="A43" s="72">
        <v>41</v>
      </c>
      <c r="B43" s="71" t="s">
        <v>51</v>
      </c>
      <c r="C43" s="70" t="s">
        <v>8</v>
      </c>
      <c r="D43" s="70" t="s">
        <v>9</v>
      </c>
      <c r="E43" s="69" t="s">
        <v>29</v>
      </c>
    </row>
    <row r="44" spans="1:5" x14ac:dyDescent="0.25">
      <c r="A44" s="72">
        <v>42</v>
      </c>
      <c r="B44" s="71" t="s">
        <v>52</v>
      </c>
      <c r="C44" s="70" t="s">
        <v>8</v>
      </c>
      <c r="D44" s="70" t="s">
        <v>9</v>
      </c>
      <c r="E44" s="69" t="s">
        <v>29</v>
      </c>
    </row>
    <row r="45" spans="1:5" ht="15.75" thickBot="1" x14ac:dyDescent="0.3">
      <c r="A45" s="72">
        <v>43</v>
      </c>
      <c r="B45" s="68" t="s">
        <v>53</v>
      </c>
      <c r="C45" s="67" t="s">
        <v>8</v>
      </c>
      <c r="D45" s="67" t="s">
        <v>9</v>
      </c>
      <c r="E45" s="66" t="s">
        <v>29</v>
      </c>
    </row>
    <row r="46" spans="1:5" x14ac:dyDescent="0.25">
      <c r="B46" s="65"/>
    </row>
    <row r="47" spans="1:5" x14ac:dyDescent="0.25">
      <c r="B47" s="65"/>
    </row>
    <row r="49" spans="2:2" x14ac:dyDescent="0.25">
      <c r="B49" s="65"/>
    </row>
    <row r="51" spans="2:2" x14ac:dyDescent="0.25">
      <c r="B51" s="65"/>
    </row>
    <row r="52" spans="2:2" x14ac:dyDescent="0.25">
      <c r="B52" s="65"/>
    </row>
    <row r="53" spans="2:2" x14ac:dyDescent="0.25">
      <c r="B53" s="65"/>
    </row>
    <row r="54" spans="2:2" x14ac:dyDescent="0.25">
      <c r="B54" s="65"/>
    </row>
    <row r="56" spans="2:2" x14ac:dyDescent="0.25">
      <c r="B56" s="65"/>
    </row>
    <row r="57" spans="2:2" x14ac:dyDescent="0.25">
      <c r="B57" s="65"/>
    </row>
    <row r="58" spans="2:2" x14ac:dyDescent="0.25">
      <c r="B58" s="65"/>
    </row>
    <row r="60" spans="2:2" x14ac:dyDescent="0.25">
      <c r="B60" s="65"/>
    </row>
    <row r="61" spans="2:2" x14ac:dyDescent="0.25">
      <c r="B61" s="65"/>
    </row>
    <row r="63" spans="2:2" x14ac:dyDescent="0.25">
      <c r="B63" s="65"/>
    </row>
    <row r="64" spans="2:2" x14ac:dyDescent="0.25">
      <c r="B64" s="65"/>
    </row>
    <row r="65" spans="2:2" x14ac:dyDescent="0.25">
      <c r="B65" s="65"/>
    </row>
    <row r="66" spans="2:2" x14ac:dyDescent="0.25">
      <c r="B66" s="65"/>
    </row>
    <row r="67" spans="2:2" x14ac:dyDescent="0.25">
      <c r="B67" s="65"/>
    </row>
    <row r="70" spans="2:2" x14ac:dyDescent="0.25">
      <c r="B70" s="65"/>
    </row>
    <row r="71" spans="2:2" x14ac:dyDescent="0.25">
      <c r="B71" s="65"/>
    </row>
    <row r="72" spans="2:2" x14ac:dyDescent="0.25">
      <c r="B72" s="65"/>
    </row>
    <row r="73" spans="2:2" x14ac:dyDescent="0.25">
      <c r="B73" s="65"/>
    </row>
    <row r="74" spans="2:2" x14ac:dyDescent="0.25">
      <c r="B74" s="65"/>
    </row>
    <row r="75" spans="2:2" x14ac:dyDescent="0.25">
      <c r="B75" s="65"/>
    </row>
    <row r="79" spans="2:2" x14ac:dyDescent="0.25">
      <c r="B79" s="65"/>
    </row>
    <row r="80" spans="2:2" x14ac:dyDescent="0.25">
      <c r="B80" s="65"/>
    </row>
    <row r="81" spans="2:2" x14ac:dyDescent="0.25">
      <c r="B81" s="65"/>
    </row>
    <row r="82" spans="2:2" x14ac:dyDescent="0.25">
      <c r="B82" s="65"/>
    </row>
    <row r="83" spans="2:2" x14ac:dyDescent="0.25">
      <c r="B83" s="65"/>
    </row>
    <row r="84" spans="2:2" x14ac:dyDescent="0.25">
      <c r="B84" s="65"/>
    </row>
    <row r="86" spans="2:2" x14ac:dyDescent="0.25">
      <c r="B86" s="65"/>
    </row>
    <row r="87" spans="2:2" x14ac:dyDescent="0.25">
      <c r="B87" s="65"/>
    </row>
    <row r="88" spans="2:2" x14ac:dyDescent="0.25">
      <c r="B88" s="65"/>
    </row>
    <row r="89" spans="2:2" x14ac:dyDescent="0.25">
      <c r="B89" s="65"/>
    </row>
    <row r="90" spans="2:2" x14ac:dyDescent="0.25">
      <c r="B90" s="65"/>
    </row>
    <row r="91" spans="2:2" x14ac:dyDescent="0.25">
      <c r="B91" s="65"/>
    </row>
    <row r="92" spans="2:2" x14ac:dyDescent="0.25">
      <c r="B92" s="65"/>
    </row>
    <row r="93" spans="2:2" x14ac:dyDescent="0.25">
      <c r="B93" s="65"/>
    </row>
    <row r="95" spans="2:2" x14ac:dyDescent="0.25">
      <c r="B95" s="65"/>
    </row>
    <row r="96" spans="2:2" x14ac:dyDescent="0.25">
      <c r="B96" s="65"/>
    </row>
    <row r="97" spans="2:2" x14ac:dyDescent="0.25">
      <c r="B97" s="65"/>
    </row>
    <row r="98" spans="2:2" x14ac:dyDescent="0.25">
      <c r="B98" s="65"/>
    </row>
    <row r="99" spans="2:2" x14ac:dyDescent="0.25">
      <c r="B99" s="65"/>
    </row>
    <row r="100" spans="2:2" x14ac:dyDescent="0.25">
      <c r="B100" s="65"/>
    </row>
    <row r="101" spans="2:2" x14ac:dyDescent="0.25">
      <c r="B101" s="65"/>
    </row>
    <row r="102" spans="2:2" x14ac:dyDescent="0.25">
      <c r="B102" s="65"/>
    </row>
    <row r="104" spans="2:2" x14ac:dyDescent="0.25">
      <c r="B104" s="65"/>
    </row>
    <row r="105" spans="2:2" x14ac:dyDescent="0.25">
      <c r="B105" s="65"/>
    </row>
    <row r="106" spans="2:2" x14ac:dyDescent="0.25">
      <c r="B106" s="65"/>
    </row>
    <row r="107" spans="2:2" x14ac:dyDescent="0.25">
      <c r="B107" s="65"/>
    </row>
    <row r="184" spans="2:2" x14ac:dyDescent="0.25">
      <c r="B184" s="65"/>
    </row>
    <row r="185" spans="2:2" x14ac:dyDescent="0.25">
      <c r="B185" s="65"/>
    </row>
    <row r="186" spans="2:2" x14ac:dyDescent="0.25">
      <c r="B186" s="65"/>
    </row>
    <row r="187" spans="2:2" x14ac:dyDescent="0.25">
      <c r="B187" s="65"/>
    </row>
    <row r="188" spans="2:2" x14ac:dyDescent="0.25">
      <c r="B188" s="65"/>
    </row>
    <row r="189" spans="2:2" x14ac:dyDescent="0.25">
      <c r="B189" s="65"/>
    </row>
    <row r="190" spans="2:2" x14ac:dyDescent="0.25">
      <c r="B190" s="65"/>
    </row>
    <row r="191" spans="2:2" x14ac:dyDescent="0.25">
      <c r="B191" s="65"/>
    </row>
    <row r="192" spans="2:2" x14ac:dyDescent="0.25">
      <c r="B192" s="65"/>
    </row>
    <row r="193" spans="2:2" x14ac:dyDescent="0.25">
      <c r="B193" s="65"/>
    </row>
    <row r="194" spans="2:2" x14ac:dyDescent="0.25">
      <c r="B194" s="65"/>
    </row>
  </sheetData>
  <autoFilter ref="A2:E45" xr:uid="{E4551F5E-3175-4B43-A3AE-EA40DDA52469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8530-4743-4DBE-8072-3E90D79F54EB}">
  <dimension ref="A1:Y34"/>
  <sheetViews>
    <sheetView zoomScaleNormal="100" workbookViewId="0">
      <selection activeCell="Q10" sqref="Q10:Q11"/>
    </sheetView>
  </sheetViews>
  <sheetFormatPr defaultRowHeight="15" x14ac:dyDescent="0.25"/>
  <cols>
    <col min="1" max="1" width="3.7109375" style="22" bestFit="1" customWidth="1"/>
    <col min="2" max="16384" width="9.140625" style="22"/>
  </cols>
  <sheetData>
    <row r="1" spans="1:25" x14ac:dyDescent="0.25">
      <c r="C1" s="98" t="s">
        <v>162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25">
      <c r="B2" s="19"/>
      <c r="C2" s="21" t="s">
        <v>260</v>
      </c>
      <c r="D2" s="21" t="s">
        <v>261</v>
      </c>
      <c r="E2" s="21" t="s">
        <v>236</v>
      </c>
      <c r="F2" s="21" t="s">
        <v>237</v>
      </c>
      <c r="G2" s="21" t="s">
        <v>268</v>
      </c>
      <c r="H2" s="21" t="s">
        <v>191</v>
      </c>
      <c r="I2" s="21" t="s">
        <v>239</v>
      </c>
      <c r="J2" s="21" t="s">
        <v>240</v>
      </c>
      <c r="K2" s="21" t="s">
        <v>273</v>
      </c>
      <c r="L2" s="21" t="s">
        <v>241</v>
      </c>
      <c r="M2" s="21" t="s">
        <v>274</v>
      </c>
      <c r="N2" s="21" t="s">
        <v>262</v>
      </c>
      <c r="O2" s="21" t="s">
        <v>233</v>
      </c>
      <c r="P2" s="21" t="s">
        <v>243</v>
      </c>
      <c r="Q2" s="21" t="s">
        <v>275</v>
      </c>
      <c r="R2" s="21" t="s">
        <v>244</v>
      </c>
      <c r="S2" s="21" t="s">
        <v>276</v>
      </c>
      <c r="T2" s="21" t="s">
        <v>245</v>
      </c>
      <c r="U2" s="21" t="s">
        <v>246</v>
      </c>
      <c r="V2" s="21" t="s">
        <v>277</v>
      </c>
      <c r="W2" s="21" t="s">
        <v>278</v>
      </c>
      <c r="X2" s="21" t="s">
        <v>247</v>
      </c>
      <c r="Y2" s="21" t="s">
        <v>248</v>
      </c>
    </row>
    <row r="3" spans="1:25" ht="15" customHeight="1" x14ac:dyDescent="0.25">
      <c r="A3" s="99" t="s">
        <v>174</v>
      </c>
      <c r="B3" s="21">
        <v>3</v>
      </c>
      <c r="C3" s="16">
        <v>110</v>
      </c>
      <c r="D3" s="16">
        <v>68</v>
      </c>
      <c r="E3" s="16">
        <v>67.3</v>
      </c>
      <c r="F3" s="16">
        <v>66.400000000000006</v>
      </c>
      <c r="G3" s="16">
        <v>58.3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5">
      <c r="A4" s="99"/>
      <c r="B4" s="21">
        <v>3.5</v>
      </c>
      <c r="C4" s="16">
        <v>97</v>
      </c>
      <c r="D4" s="16">
        <v>68.5</v>
      </c>
      <c r="E4" s="16">
        <v>67.8</v>
      </c>
      <c r="F4" s="16">
        <v>66.900000000000006</v>
      </c>
      <c r="G4" s="16">
        <v>60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99"/>
      <c r="B5" s="21">
        <v>4</v>
      </c>
      <c r="C5" s="16">
        <v>82.2</v>
      </c>
      <c r="D5" s="16">
        <v>68.900000000000006</v>
      </c>
      <c r="E5" s="16">
        <v>68.400000000000006</v>
      </c>
      <c r="F5" s="16">
        <v>66.599999999999994</v>
      </c>
      <c r="G5" s="16">
        <v>60.3</v>
      </c>
      <c r="H5" s="16">
        <v>50.6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25">
      <c r="A6" s="99"/>
      <c r="B6" s="21">
        <v>4.5</v>
      </c>
      <c r="C6" s="16">
        <v>78.3</v>
      </c>
      <c r="D6" s="16">
        <v>69</v>
      </c>
      <c r="E6" s="16">
        <v>68.3</v>
      </c>
      <c r="F6" s="16">
        <v>66.900000000000006</v>
      </c>
      <c r="G6" s="16">
        <v>59.9</v>
      </c>
      <c r="H6" s="16">
        <v>50.7</v>
      </c>
      <c r="I6" s="16">
        <v>40.799999999999997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x14ac:dyDescent="0.25">
      <c r="A7" s="99"/>
      <c r="B7" s="21">
        <v>5</v>
      </c>
      <c r="C7" s="16">
        <v>73.900000000000006</v>
      </c>
      <c r="D7" s="16">
        <v>65.599999999999994</v>
      </c>
      <c r="E7" s="16">
        <v>65.099999999999994</v>
      </c>
      <c r="F7" s="16">
        <v>65.2</v>
      </c>
      <c r="G7" s="16">
        <v>59.7</v>
      </c>
      <c r="H7" s="16">
        <v>50.4</v>
      </c>
      <c r="I7" s="16">
        <v>41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s="99"/>
      <c r="B8" s="21">
        <v>6</v>
      </c>
      <c r="C8" s="16">
        <v>66.400000000000006</v>
      </c>
      <c r="D8" s="16">
        <v>54.8</v>
      </c>
      <c r="E8" s="16">
        <v>54.7</v>
      </c>
      <c r="F8" s="16">
        <v>54.8</v>
      </c>
      <c r="G8" s="16">
        <v>53.9</v>
      </c>
      <c r="H8" s="16">
        <v>48.6</v>
      </c>
      <c r="I8" s="16">
        <v>40.299999999999997</v>
      </c>
      <c r="J8" s="16">
        <v>31.7</v>
      </c>
      <c r="K8" s="16">
        <v>27.9</v>
      </c>
      <c r="L8" s="16">
        <v>25.7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25">
      <c r="A9" s="99"/>
      <c r="B9" s="21">
        <v>7</v>
      </c>
      <c r="C9" s="16">
        <v>57</v>
      </c>
      <c r="D9" s="16">
        <v>47.2</v>
      </c>
      <c r="E9" s="16">
        <v>47.6</v>
      </c>
      <c r="F9" s="16">
        <v>47.7</v>
      </c>
      <c r="G9" s="16">
        <v>47</v>
      </c>
      <c r="H9" s="16">
        <v>45.4</v>
      </c>
      <c r="I9" s="16">
        <v>39.1</v>
      </c>
      <c r="J9" s="16">
        <v>30.3</v>
      </c>
      <c r="K9" s="16">
        <v>26.9</v>
      </c>
      <c r="L9" s="16">
        <v>25</v>
      </c>
      <c r="M9" s="16">
        <v>23.1</v>
      </c>
      <c r="N9" s="16">
        <v>20.399999999999999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99"/>
      <c r="B10" s="21">
        <v>8</v>
      </c>
      <c r="C10" s="16">
        <v>48.8</v>
      </c>
      <c r="D10" s="16">
        <v>40.799999999999997</v>
      </c>
      <c r="E10" s="16">
        <v>41.1</v>
      </c>
      <c r="F10" s="16">
        <v>41.2</v>
      </c>
      <c r="G10" s="16">
        <v>41.4</v>
      </c>
      <c r="H10" s="16">
        <v>40.5</v>
      </c>
      <c r="I10" s="16">
        <v>37.799999999999997</v>
      </c>
      <c r="J10" s="16">
        <v>29</v>
      </c>
      <c r="K10" s="16">
        <v>25.8</v>
      </c>
      <c r="L10" s="16">
        <v>24.3</v>
      </c>
      <c r="M10" s="16">
        <v>22.3</v>
      </c>
      <c r="N10" s="16">
        <v>20</v>
      </c>
      <c r="O10" s="16">
        <v>18.100000000000001</v>
      </c>
      <c r="P10" s="16">
        <v>16.7</v>
      </c>
      <c r="Q10" s="21"/>
      <c r="R10" s="21"/>
      <c r="S10" s="21"/>
      <c r="T10" s="21"/>
      <c r="U10" s="21"/>
      <c r="V10" s="21"/>
      <c r="W10" s="21"/>
      <c r="X10" s="21"/>
      <c r="Y10" s="21"/>
    </row>
    <row r="11" spans="1:25" x14ac:dyDescent="0.25">
      <c r="A11" s="99"/>
      <c r="B11" s="21">
        <v>9</v>
      </c>
      <c r="C11" s="16">
        <v>41.2</v>
      </c>
      <c r="D11" s="16">
        <v>35.9</v>
      </c>
      <c r="E11" s="16">
        <v>36</v>
      </c>
      <c r="F11" s="16">
        <v>36.6</v>
      </c>
      <c r="G11" s="16">
        <v>36.5</v>
      </c>
      <c r="H11" s="16">
        <v>35.9</v>
      </c>
      <c r="I11" s="16">
        <v>34.700000000000003</v>
      </c>
      <c r="J11" s="16">
        <v>27.5</v>
      </c>
      <c r="K11" s="16">
        <v>24.7</v>
      </c>
      <c r="L11" s="16">
        <v>23.5</v>
      </c>
      <c r="M11" s="16">
        <v>21.5</v>
      </c>
      <c r="N11" s="16">
        <v>19.5</v>
      </c>
      <c r="O11" s="16">
        <v>17.899999999999999</v>
      </c>
      <c r="P11" s="16">
        <v>16.600000000000001</v>
      </c>
      <c r="Q11" s="16">
        <v>11.5</v>
      </c>
      <c r="R11" s="16">
        <v>13.2</v>
      </c>
      <c r="S11" s="16">
        <v>10.8</v>
      </c>
      <c r="T11" s="16">
        <v>10.1</v>
      </c>
      <c r="U11" s="16">
        <v>10.7</v>
      </c>
      <c r="V11" s="21"/>
      <c r="W11" s="21"/>
      <c r="X11" s="21"/>
      <c r="Y11" s="21"/>
    </row>
    <row r="12" spans="1:25" x14ac:dyDescent="0.25">
      <c r="A12" s="99"/>
      <c r="B12" s="21">
        <v>10</v>
      </c>
      <c r="C12" s="21"/>
      <c r="D12" s="16">
        <v>31.6</v>
      </c>
      <c r="E12" s="16">
        <v>31.8</v>
      </c>
      <c r="F12" s="16">
        <v>32.4</v>
      </c>
      <c r="G12" s="16">
        <v>32.299999999999997</v>
      </c>
      <c r="H12" s="16">
        <v>32</v>
      </c>
      <c r="I12" s="16">
        <v>30.9</v>
      </c>
      <c r="J12" s="16">
        <v>26.1</v>
      </c>
      <c r="K12" s="16">
        <v>23.2</v>
      </c>
      <c r="L12" s="16">
        <v>22.6</v>
      </c>
      <c r="M12" s="16">
        <v>20.6</v>
      </c>
      <c r="N12" s="16">
        <v>18.899999999999999</v>
      </c>
      <c r="O12" s="16">
        <v>17.5</v>
      </c>
      <c r="P12" s="16">
        <v>16.399999999999999</v>
      </c>
      <c r="Q12" s="16">
        <v>11.3</v>
      </c>
      <c r="R12" s="16">
        <v>13.1</v>
      </c>
      <c r="S12" s="16">
        <v>10.7</v>
      </c>
      <c r="T12" s="16">
        <v>10</v>
      </c>
      <c r="U12" s="16">
        <v>10.6</v>
      </c>
      <c r="V12" s="16">
        <v>9.6</v>
      </c>
      <c r="W12" s="16">
        <v>9.1</v>
      </c>
      <c r="X12" s="16">
        <v>8.9</v>
      </c>
      <c r="Y12" s="16">
        <v>8.6</v>
      </c>
    </row>
    <row r="13" spans="1:25" x14ac:dyDescent="0.25">
      <c r="A13" s="99"/>
      <c r="B13" s="21">
        <v>12</v>
      </c>
      <c r="C13" s="21"/>
      <c r="D13" s="16">
        <v>24.9</v>
      </c>
      <c r="E13" s="16">
        <v>25.5</v>
      </c>
      <c r="F13" s="16">
        <v>25.7</v>
      </c>
      <c r="G13" s="16">
        <v>25.6</v>
      </c>
      <c r="H13" s="16">
        <v>25.4</v>
      </c>
      <c r="I13" s="16">
        <v>24.9</v>
      </c>
      <c r="J13" s="16">
        <v>23.2</v>
      </c>
      <c r="K13" s="16">
        <v>20.6</v>
      </c>
      <c r="L13" s="16">
        <v>20.7</v>
      </c>
      <c r="M13" s="16">
        <v>19</v>
      </c>
      <c r="N13" s="16">
        <v>17.5</v>
      </c>
      <c r="O13" s="16">
        <v>16.5</v>
      </c>
      <c r="P13" s="16">
        <v>15.7</v>
      </c>
      <c r="Q13" s="16">
        <v>10.8</v>
      </c>
      <c r="R13" s="16">
        <v>12.8</v>
      </c>
      <c r="S13" s="16">
        <v>10.3</v>
      </c>
      <c r="T13" s="16">
        <v>9.8000000000000007</v>
      </c>
      <c r="U13" s="16">
        <v>10.4</v>
      </c>
      <c r="V13" s="16">
        <v>9.4</v>
      </c>
      <c r="W13" s="16">
        <v>8.9</v>
      </c>
      <c r="X13" s="16">
        <v>8.6999999999999993</v>
      </c>
      <c r="Y13" s="16">
        <v>8.5</v>
      </c>
    </row>
    <row r="14" spans="1:25" x14ac:dyDescent="0.25">
      <c r="A14" s="99"/>
      <c r="B14" s="21">
        <v>14</v>
      </c>
      <c r="C14" s="21"/>
      <c r="D14" s="21"/>
      <c r="E14" s="16">
        <v>20.8</v>
      </c>
      <c r="F14" s="16">
        <v>20.9</v>
      </c>
      <c r="G14" s="16">
        <v>20.9</v>
      </c>
      <c r="H14" s="16">
        <v>20.6</v>
      </c>
      <c r="I14" s="16">
        <v>20.3</v>
      </c>
      <c r="J14" s="16">
        <v>19.7</v>
      </c>
      <c r="K14" s="16">
        <v>18.399999999999999</v>
      </c>
      <c r="L14" s="16">
        <v>18.8</v>
      </c>
      <c r="M14" s="16">
        <v>17.3</v>
      </c>
      <c r="N14" s="16">
        <v>16.100000000000001</v>
      </c>
      <c r="O14" s="16">
        <v>15</v>
      </c>
      <c r="P14" s="16">
        <v>14.6</v>
      </c>
      <c r="Q14" s="16">
        <v>10.1</v>
      </c>
      <c r="R14" s="16">
        <v>12.3</v>
      </c>
      <c r="S14" s="16">
        <v>9.9</v>
      </c>
      <c r="T14" s="16">
        <v>9.4</v>
      </c>
      <c r="U14" s="16">
        <v>10.1</v>
      </c>
      <c r="V14" s="16">
        <v>9.1</v>
      </c>
      <c r="W14" s="16">
        <v>8.6999999999999993</v>
      </c>
      <c r="X14" s="16">
        <v>8.5</v>
      </c>
      <c r="Y14" s="16">
        <v>8.3000000000000007</v>
      </c>
    </row>
    <row r="15" spans="1:25" x14ac:dyDescent="0.25">
      <c r="A15" s="99"/>
      <c r="B15" s="21">
        <v>16</v>
      </c>
      <c r="C15" s="21"/>
      <c r="D15" s="21"/>
      <c r="E15" s="16">
        <v>17.2</v>
      </c>
      <c r="F15" s="16">
        <v>17.399999999999999</v>
      </c>
      <c r="G15" s="16">
        <v>17.3</v>
      </c>
      <c r="H15" s="16">
        <v>17</v>
      </c>
      <c r="I15" s="16">
        <v>17.2</v>
      </c>
      <c r="J15" s="16">
        <v>17.100000000000001</v>
      </c>
      <c r="K15" s="16">
        <v>16.3</v>
      </c>
      <c r="L15" s="16">
        <v>16.399999999999999</v>
      </c>
      <c r="M15" s="16">
        <v>15.7</v>
      </c>
      <c r="N15" s="16">
        <v>14.7</v>
      </c>
      <c r="O15" s="16">
        <v>13.7</v>
      </c>
      <c r="P15" s="16">
        <v>13.4</v>
      </c>
      <c r="Q15" s="16">
        <v>9.3000000000000007</v>
      </c>
      <c r="R15" s="16">
        <v>11.7</v>
      </c>
      <c r="S15" s="16">
        <v>9.3000000000000007</v>
      </c>
      <c r="T15" s="16">
        <v>9</v>
      </c>
      <c r="U15" s="16">
        <v>9.6999999999999993</v>
      </c>
      <c r="V15" s="16">
        <v>8.8000000000000007</v>
      </c>
      <c r="W15" s="16">
        <v>8.5</v>
      </c>
      <c r="X15" s="16">
        <v>8.1999999999999993</v>
      </c>
      <c r="Y15" s="16">
        <v>8.1</v>
      </c>
    </row>
    <row r="16" spans="1:25" x14ac:dyDescent="0.25">
      <c r="A16" s="99"/>
      <c r="B16" s="21">
        <v>18</v>
      </c>
      <c r="C16" s="21"/>
      <c r="D16" s="21"/>
      <c r="E16" s="26"/>
      <c r="F16" s="16">
        <v>14.8</v>
      </c>
      <c r="G16" s="16">
        <v>14.6</v>
      </c>
      <c r="H16" s="16">
        <v>14.7</v>
      </c>
      <c r="I16" s="16">
        <v>14.8</v>
      </c>
      <c r="J16" s="16">
        <v>14.4</v>
      </c>
      <c r="K16" s="16">
        <v>14.2</v>
      </c>
      <c r="L16" s="16">
        <v>13.9</v>
      </c>
      <c r="M16" s="16">
        <v>13.6</v>
      </c>
      <c r="N16" s="16">
        <v>13.3</v>
      </c>
      <c r="O16" s="16">
        <v>12.4</v>
      </c>
      <c r="P16" s="16">
        <v>12.3</v>
      </c>
      <c r="Q16" s="16">
        <v>8.6999999999999993</v>
      </c>
      <c r="R16" s="16">
        <v>10.9</v>
      </c>
      <c r="S16" s="16">
        <v>8.8000000000000007</v>
      </c>
      <c r="T16" s="16">
        <v>8.4</v>
      </c>
      <c r="U16" s="16">
        <v>9.1</v>
      </c>
      <c r="V16" s="16">
        <v>8.4</v>
      </c>
      <c r="W16" s="16">
        <v>8.1</v>
      </c>
      <c r="X16" s="16">
        <v>8</v>
      </c>
      <c r="Y16" s="16">
        <v>7.8</v>
      </c>
    </row>
    <row r="17" spans="1:25" x14ac:dyDescent="0.25">
      <c r="A17" s="99"/>
      <c r="B17" s="21">
        <v>20</v>
      </c>
      <c r="C17" s="21"/>
      <c r="D17" s="21"/>
      <c r="E17" s="21"/>
      <c r="F17" s="16">
        <v>12.7</v>
      </c>
      <c r="G17" s="16">
        <v>12.4</v>
      </c>
      <c r="H17" s="16">
        <v>12.8</v>
      </c>
      <c r="I17" s="16">
        <v>12.6</v>
      </c>
      <c r="J17" s="16">
        <v>12.1</v>
      </c>
      <c r="K17" s="16">
        <v>11.9</v>
      </c>
      <c r="L17" s="16">
        <v>12.2</v>
      </c>
      <c r="M17" s="16">
        <v>11.4</v>
      </c>
      <c r="N17" s="16">
        <v>11.8</v>
      </c>
      <c r="O17" s="16">
        <v>11.1</v>
      </c>
      <c r="P17" s="16">
        <v>11.2</v>
      </c>
      <c r="Q17" s="16">
        <v>8</v>
      </c>
      <c r="R17" s="16">
        <v>10.1</v>
      </c>
      <c r="S17" s="16">
        <v>8.3000000000000007</v>
      </c>
      <c r="T17" s="16">
        <v>7.9</v>
      </c>
      <c r="U17" s="16">
        <v>8.6</v>
      </c>
      <c r="V17" s="16">
        <v>8</v>
      </c>
      <c r="W17" s="16">
        <v>7.7</v>
      </c>
      <c r="X17" s="16">
        <v>7.6</v>
      </c>
      <c r="Y17" s="16">
        <v>7.4</v>
      </c>
    </row>
    <row r="18" spans="1:25" x14ac:dyDescent="0.25">
      <c r="A18" s="99"/>
      <c r="B18" s="21">
        <v>22</v>
      </c>
      <c r="C18" s="21"/>
      <c r="D18" s="21"/>
      <c r="E18" s="21"/>
      <c r="F18" s="21"/>
      <c r="G18" s="16">
        <v>11.2</v>
      </c>
      <c r="H18" s="16">
        <v>11.1</v>
      </c>
      <c r="I18" s="16">
        <v>10.8</v>
      </c>
      <c r="J18" s="16">
        <v>10.7</v>
      </c>
      <c r="K18" s="16">
        <v>10.1</v>
      </c>
      <c r="L18" s="16">
        <v>10.5</v>
      </c>
      <c r="M18" s="16">
        <v>9.6</v>
      </c>
      <c r="N18" s="16">
        <v>10.199999999999999</v>
      </c>
      <c r="O18" s="16">
        <v>9.6</v>
      </c>
      <c r="P18" s="16">
        <v>9.8000000000000007</v>
      </c>
      <c r="Q18" s="16">
        <v>7.4</v>
      </c>
      <c r="R18" s="16">
        <v>9.1999999999999993</v>
      </c>
      <c r="S18" s="16">
        <v>7.8</v>
      </c>
      <c r="T18" s="16">
        <v>7.4</v>
      </c>
      <c r="U18" s="16">
        <v>8.1</v>
      </c>
      <c r="V18" s="16">
        <v>7.6</v>
      </c>
      <c r="W18" s="16">
        <v>7.3</v>
      </c>
      <c r="X18" s="16">
        <v>7.1</v>
      </c>
      <c r="Y18" s="16">
        <v>7</v>
      </c>
    </row>
    <row r="19" spans="1:25" x14ac:dyDescent="0.25">
      <c r="A19" s="99"/>
      <c r="B19" s="21">
        <v>24</v>
      </c>
      <c r="C19" s="21"/>
      <c r="D19" s="21"/>
      <c r="E19" s="21"/>
      <c r="F19" s="21"/>
      <c r="G19" s="16">
        <v>9.9</v>
      </c>
      <c r="H19" s="16">
        <v>9.6999999999999993</v>
      </c>
      <c r="I19" s="16">
        <v>9.4</v>
      </c>
      <c r="J19" s="16">
        <v>9.4</v>
      </c>
      <c r="K19" s="16">
        <v>8.6</v>
      </c>
      <c r="L19" s="16">
        <v>9.1</v>
      </c>
      <c r="M19" s="16">
        <v>8.1999999999999993</v>
      </c>
      <c r="N19" s="16">
        <v>8.9</v>
      </c>
      <c r="O19" s="16">
        <v>8.1</v>
      </c>
      <c r="P19" s="16">
        <v>8.6999999999999993</v>
      </c>
      <c r="Q19" s="16">
        <v>6.9</v>
      </c>
      <c r="R19" s="16">
        <v>8.3000000000000007</v>
      </c>
      <c r="S19" s="16">
        <v>7.2</v>
      </c>
      <c r="T19" s="16">
        <v>6.9</v>
      </c>
      <c r="U19" s="16">
        <v>7.6</v>
      </c>
      <c r="V19" s="16">
        <v>7.2</v>
      </c>
      <c r="W19" s="16">
        <v>6.9</v>
      </c>
      <c r="X19" s="16">
        <v>6.7</v>
      </c>
      <c r="Y19" s="16">
        <v>6.5</v>
      </c>
    </row>
    <row r="20" spans="1:25" x14ac:dyDescent="0.25">
      <c r="A20" s="99"/>
      <c r="B20" s="21">
        <v>26</v>
      </c>
      <c r="C20" s="21"/>
      <c r="D20" s="21"/>
      <c r="E20" s="21"/>
      <c r="F20" s="21"/>
      <c r="G20" s="26"/>
      <c r="H20" s="16">
        <v>8.5</v>
      </c>
      <c r="I20" s="16">
        <v>8.1999999999999993</v>
      </c>
      <c r="J20" s="16">
        <v>8.1999999999999993</v>
      </c>
      <c r="K20" s="16">
        <v>7.4</v>
      </c>
      <c r="L20" s="16">
        <v>7.9</v>
      </c>
      <c r="M20" s="16">
        <v>7</v>
      </c>
      <c r="N20" s="16">
        <v>7.9</v>
      </c>
      <c r="O20" s="16">
        <v>6.9</v>
      </c>
      <c r="P20" s="16">
        <v>7.5</v>
      </c>
      <c r="Q20" s="16">
        <v>6.4</v>
      </c>
      <c r="R20" s="16">
        <v>7.2</v>
      </c>
      <c r="S20" s="16">
        <v>6.8</v>
      </c>
      <c r="T20" s="16">
        <v>65</v>
      </c>
      <c r="U20" s="16">
        <v>7</v>
      </c>
      <c r="V20" s="16">
        <v>6.7</v>
      </c>
      <c r="W20" s="16">
        <v>6.5</v>
      </c>
      <c r="X20" s="16">
        <v>6.3</v>
      </c>
      <c r="Y20" s="16">
        <v>6</v>
      </c>
    </row>
    <row r="21" spans="1:25" x14ac:dyDescent="0.25">
      <c r="A21" s="99"/>
      <c r="B21" s="21">
        <v>28</v>
      </c>
      <c r="C21" s="21"/>
      <c r="D21" s="21"/>
      <c r="E21" s="21"/>
      <c r="F21" s="21"/>
      <c r="G21" s="21"/>
      <c r="H21" s="16">
        <v>7.2</v>
      </c>
      <c r="I21" s="16">
        <v>7.6</v>
      </c>
      <c r="J21" s="16">
        <v>7.1</v>
      </c>
      <c r="K21" s="16">
        <v>6.4</v>
      </c>
      <c r="L21" s="16">
        <v>7.2</v>
      </c>
      <c r="M21" s="16">
        <v>5.9</v>
      </c>
      <c r="N21" s="16">
        <v>6.8</v>
      </c>
      <c r="O21" s="16">
        <v>6</v>
      </c>
      <c r="P21" s="16">
        <v>6.6</v>
      </c>
      <c r="Q21" s="16">
        <v>6</v>
      </c>
      <c r="R21" s="16">
        <v>6.5</v>
      </c>
      <c r="S21" s="16">
        <v>6.3</v>
      </c>
      <c r="T21" s="16">
        <v>61</v>
      </c>
      <c r="U21" s="16">
        <v>6.2</v>
      </c>
      <c r="V21" s="16">
        <v>6.2</v>
      </c>
      <c r="W21" s="16">
        <v>6.1</v>
      </c>
      <c r="X21" s="16">
        <v>5.8</v>
      </c>
      <c r="Y21" s="16">
        <v>5.5</v>
      </c>
    </row>
    <row r="22" spans="1:25" x14ac:dyDescent="0.25">
      <c r="A22" s="99"/>
      <c r="B22" s="21">
        <v>30</v>
      </c>
      <c r="C22" s="21"/>
      <c r="D22" s="21"/>
      <c r="E22" s="21"/>
      <c r="F22" s="21"/>
      <c r="G22" s="21"/>
      <c r="H22" s="21"/>
      <c r="I22" s="16">
        <v>6.7</v>
      </c>
      <c r="J22" s="16">
        <v>6.3</v>
      </c>
      <c r="K22" s="16">
        <v>5.9</v>
      </c>
      <c r="L22" s="16">
        <v>6.4</v>
      </c>
      <c r="M22" s="16">
        <v>5.2</v>
      </c>
      <c r="N22" s="16">
        <v>6</v>
      </c>
      <c r="O22" s="16">
        <v>5.6</v>
      </c>
      <c r="P22" s="16">
        <v>6</v>
      </c>
      <c r="Q22" s="16">
        <v>5.6</v>
      </c>
      <c r="R22" s="16">
        <v>5.7</v>
      </c>
      <c r="S22" s="16">
        <v>5.7</v>
      </c>
      <c r="T22" s="16">
        <v>56</v>
      </c>
      <c r="U22" s="16">
        <v>5.3</v>
      </c>
      <c r="V22" s="16">
        <v>5.3</v>
      </c>
      <c r="W22" s="16">
        <v>5.3</v>
      </c>
      <c r="X22" s="16">
        <v>5.3</v>
      </c>
      <c r="Y22" s="16">
        <v>5.0999999999999996</v>
      </c>
    </row>
    <row r="23" spans="1:25" x14ac:dyDescent="0.25">
      <c r="A23" s="99"/>
      <c r="B23" s="21">
        <v>32</v>
      </c>
      <c r="C23" s="21"/>
      <c r="D23" s="21"/>
      <c r="E23" s="21"/>
      <c r="F23" s="21"/>
      <c r="G23" s="21"/>
      <c r="H23" s="21"/>
      <c r="I23" s="21"/>
      <c r="J23" s="16">
        <v>5.9</v>
      </c>
      <c r="K23" s="16">
        <v>5.5</v>
      </c>
      <c r="L23" s="16">
        <v>5.6</v>
      </c>
      <c r="M23" s="16">
        <v>4.8</v>
      </c>
      <c r="N23" s="16">
        <v>5.4</v>
      </c>
      <c r="O23" s="16">
        <v>5.3</v>
      </c>
      <c r="P23" s="16">
        <v>5.2</v>
      </c>
      <c r="Q23" s="16">
        <v>5.0999999999999996</v>
      </c>
      <c r="R23" s="16">
        <v>4.9000000000000004</v>
      </c>
      <c r="S23" s="16">
        <v>5</v>
      </c>
      <c r="T23" s="16">
        <v>49</v>
      </c>
      <c r="U23" s="16">
        <v>4.5999999999999996</v>
      </c>
      <c r="V23" s="16">
        <v>4.5999999999999996</v>
      </c>
      <c r="W23" s="16">
        <v>4.5999999999999996</v>
      </c>
      <c r="X23" s="16">
        <v>4.5999999999999996</v>
      </c>
      <c r="Y23" s="16">
        <v>4.5</v>
      </c>
    </row>
    <row r="24" spans="1:25" x14ac:dyDescent="0.25">
      <c r="A24" s="99"/>
      <c r="B24" s="21">
        <v>34</v>
      </c>
      <c r="C24" s="21"/>
      <c r="D24" s="21"/>
      <c r="E24" s="21"/>
      <c r="F24" s="21"/>
      <c r="G24" s="21"/>
      <c r="H24" s="21"/>
      <c r="I24" s="21"/>
      <c r="J24" s="16">
        <v>5.3</v>
      </c>
      <c r="K24" s="16">
        <v>5.2</v>
      </c>
      <c r="L24" s="16">
        <v>5</v>
      </c>
      <c r="M24" s="16">
        <v>4.5</v>
      </c>
      <c r="N24" s="16">
        <v>4.8</v>
      </c>
      <c r="O24" s="16">
        <v>4.9000000000000004</v>
      </c>
      <c r="P24" s="16">
        <v>4.5999999999999996</v>
      </c>
      <c r="Q24" s="16">
        <v>4.5999999999999996</v>
      </c>
      <c r="R24" s="16">
        <v>4.3</v>
      </c>
      <c r="S24" s="16">
        <v>4.4000000000000004</v>
      </c>
      <c r="T24" s="16">
        <v>43</v>
      </c>
      <c r="U24" s="16">
        <v>4</v>
      </c>
      <c r="V24" s="16">
        <v>4.0999999999999996</v>
      </c>
      <c r="W24" s="16">
        <v>4.0999999999999996</v>
      </c>
      <c r="X24" s="16">
        <v>4</v>
      </c>
      <c r="Y24" s="16">
        <v>4</v>
      </c>
    </row>
    <row r="25" spans="1:25" x14ac:dyDescent="0.25">
      <c r="A25" s="99"/>
      <c r="B25" s="21">
        <v>36</v>
      </c>
      <c r="C25" s="21"/>
      <c r="D25" s="21"/>
      <c r="E25" s="21"/>
      <c r="F25" s="21"/>
      <c r="G25" s="21"/>
      <c r="H25" s="21"/>
      <c r="I25" s="21"/>
      <c r="J25" s="21"/>
      <c r="K25" s="16">
        <v>4.8</v>
      </c>
      <c r="L25" s="16">
        <v>4.4000000000000004</v>
      </c>
      <c r="M25" s="16">
        <v>4.3</v>
      </c>
      <c r="N25" s="16">
        <v>4.3</v>
      </c>
      <c r="O25" s="16">
        <v>4.4000000000000004</v>
      </c>
      <c r="P25" s="16">
        <v>4.0999999999999996</v>
      </c>
      <c r="Q25" s="16">
        <v>4.0999999999999996</v>
      </c>
      <c r="R25" s="16">
        <v>3.9</v>
      </c>
      <c r="S25" s="16">
        <v>3.9</v>
      </c>
      <c r="T25" s="16">
        <v>39</v>
      </c>
      <c r="U25" s="16">
        <v>3.6</v>
      </c>
      <c r="V25" s="16">
        <v>3.6</v>
      </c>
      <c r="W25" s="16">
        <v>3.6</v>
      </c>
      <c r="X25" s="16">
        <v>3.6</v>
      </c>
      <c r="Y25" s="16">
        <v>3.5</v>
      </c>
    </row>
    <row r="26" spans="1:25" x14ac:dyDescent="0.25">
      <c r="A26" s="99"/>
      <c r="B26" s="21">
        <v>38</v>
      </c>
      <c r="C26" s="21"/>
      <c r="D26" s="21"/>
      <c r="E26" s="21"/>
      <c r="F26" s="21"/>
      <c r="G26" s="21"/>
      <c r="H26" s="21"/>
      <c r="I26" s="21"/>
      <c r="J26" s="21"/>
      <c r="K26" s="21"/>
      <c r="L26" s="16">
        <v>4.0999999999999996</v>
      </c>
      <c r="M26" s="16">
        <v>4</v>
      </c>
      <c r="N26" s="16">
        <v>3.9</v>
      </c>
      <c r="O26" s="16">
        <v>4</v>
      </c>
      <c r="P26" s="16">
        <v>3.7</v>
      </c>
      <c r="Q26" s="16">
        <v>3.7</v>
      </c>
      <c r="R26" s="16">
        <v>3.5</v>
      </c>
      <c r="S26" s="16">
        <v>3.5</v>
      </c>
      <c r="T26" s="16">
        <v>35</v>
      </c>
      <c r="U26" s="16">
        <v>3.2</v>
      </c>
      <c r="V26" s="16">
        <v>3.2</v>
      </c>
      <c r="W26" s="16">
        <v>3.2</v>
      </c>
      <c r="X26" s="16">
        <v>3.2</v>
      </c>
      <c r="Y26" s="16">
        <v>3.1</v>
      </c>
    </row>
    <row r="27" spans="1:25" x14ac:dyDescent="0.25">
      <c r="A27" s="99"/>
      <c r="B27" s="21">
        <v>40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6">
        <v>3.8</v>
      </c>
      <c r="N27" s="16">
        <v>3.6</v>
      </c>
      <c r="O27" s="16">
        <v>3.6</v>
      </c>
      <c r="P27" s="16">
        <v>3.3</v>
      </c>
      <c r="Q27" s="16">
        <v>3.4</v>
      </c>
      <c r="R27" s="16">
        <v>3.1</v>
      </c>
      <c r="S27" s="16">
        <v>3.1</v>
      </c>
      <c r="T27" s="16">
        <v>31</v>
      </c>
      <c r="U27" s="16">
        <v>2.8</v>
      </c>
      <c r="V27" s="16">
        <v>2.9</v>
      </c>
      <c r="W27" s="16">
        <v>2.9</v>
      </c>
      <c r="X27" s="16">
        <v>2.8</v>
      </c>
      <c r="Y27" s="16">
        <v>2.8</v>
      </c>
    </row>
    <row r="28" spans="1:25" x14ac:dyDescent="0.25">
      <c r="A28" s="99"/>
      <c r="B28" s="21">
        <v>42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6"/>
      <c r="N28" s="16">
        <v>3.3</v>
      </c>
      <c r="O28" s="16">
        <v>3.3</v>
      </c>
      <c r="P28" s="16">
        <v>3</v>
      </c>
      <c r="Q28" s="16">
        <v>3</v>
      </c>
      <c r="R28" s="16">
        <v>2.8</v>
      </c>
      <c r="S28" s="16">
        <v>2.8</v>
      </c>
      <c r="T28" s="16">
        <v>28</v>
      </c>
      <c r="U28" s="16">
        <v>2.5</v>
      </c>
      <c r="V28" s="16">
        <v>2.5</v>
      </c>
      <c r="W28" s="16">
        <v>2.5</v>
      </c>
      <c r="X28" s="16">
        <v>2.5</v>
      </c>
      <c r="Y28" s="16">
        <v>2.5</v>
      </c>
    </row>
    <row r="29" spans="1:25" x14ac:dyDescent="0.25">
      <c r="A29" s="99"/>
      <c r="B29" s="21">
        <v>44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6">
        <v>3</v>
      </c>
      <c r="P29" s="16">
        <v>2.7</v>
      </c>
      <c r="Q29" s="16">
        <v>2.7</v>
      </c>
      <c r="R29" s="16">
        <v>2.5</v>
      </c>
      <c r="S29" s="16">
        <v>2.5</v>
      </c>
      <c r="T29" s="16">
        <v>25</v>
      </c>
      <c r="U29" s="16">
        <v>2.2000000000000002</v>
      </c>
      <c r="V29" s="16">
        <v>2.2999999999999998</v>
      </c>
      <c r="W29" s="16">
        <v>2.2000000000000002</v>
      </c>
      <c r="X29" s="16">
        <v>2.2000000000000002</v>
      </c>
      <c r="Y29" s="16">
        <v>2.2000000000000002</v>
      </c>
    </row>
    <row r="30" spans="1:25" x14ac:dyDescent="0.25">
      <c r="A30" s="99"/>
      <c r="B30" s="21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6">
        <v>2.5</v>
      </c>
      <c r="Q30" s="16">
        <v>2.5</v>
      </c>
      <c r="R30" s="16">
        <v>2.2999999999999998</v>
      </c>
      <c r="S30" s="16">
        <v>2.2999999999999998</v>
      </c>
      <c r="T30" s="16">
        <v>23</v>
      </c>
      <c r="U30" s="16">
        <v>2</v>
      </c>
      <c r="V30" s="16">
        <v>2</v>
      </c>
      <c r="W30" s="16">
        <v>2</v>
      </c>
      <c r="X30" s="16">
        <v>2</v>
      </c>
      <c r="Y30" s="16">
        <v>1.9</v>
      </c>
    </row>
    <row r="31" spans="1:25" x14ac:dyDescent="0.25">
      <c r="A31" s="99"/>
      <c r="B31" s="21">
        <v>48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6">
        <v>2.2999999999999998</v>
      </c>
      <c r="R31" s="16">
        <v>2</v>
      </c>
      <c r="S31" s="16">
        <v>2.1</v>
      </c>
      <c r="T31" s="16">
        <v>2</v>
      </c>
      <c r="U31" s="16">
        <v>1.7</v>
      </c>
      <c r="V31" s="16">
        <v>1.8</v>
      </c>
      <c r="W31" s="16">
        <v>1.8</v>
      </c>
      <c r="X31" s="16">
        <v>1.7</v>
      </c>
      <c r="Y31" s="16">
        <v>1.7</v>
      </c>
    </row>
    <row r="32" spans="1:25" x14ac:dyDescent="0.25">
      <c r="A32" s="99"/>
      <c r="B32" s="21">
        <v>50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6"/>
      <c r="R32" s="16">
        <v>1.8</v>
      </c>
      <c r="S32" s="16">
        <v>1.9</v>
      </c>
      <c r="T32" s="16">
        <v>18</v>
      </c>
      <c r="U32" s="16">
        <v>1.5</v>
      </c>
      <c r="V32" s="16">
        <v>1.5</v>
      </c>
      <c r="W32" s="16">
        <v>1.5</v>
      </c>
      <c r="X32" s="16">
        <v>1.5</v>
      </c>
      <c r="Y32" s="16">
        <v>1.5</v>
      </c>
    </row>
    <row r="33" spans="1:25" x14ac:dyDescent="0.25">
      <c r="A33" s="99"/>
      <c r="B33" s="21">
        <v>52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6">
        <v>1.6</v>
      </c>
      <c r="T33" s="16">
        <v>16</v>
      </c>
      <c r="U33" s="16">
        <v>1.2</v>
      </c>
      <c r="V33" s="16">
        <v>1.3</v>
      </c>
      <c r="W33" s="16">
        <v>1.3</v>
      </c>
      <c r="X33" s="16">
        <v>1.3</v>
      </c>
      <c r="Y33" s="16">
        <v>1.2</v>
      </c>
    </row>
    <row r="34" spans="1:25" x14ac:dyDescent="0.25">
      <c r="A34" s="99"/>
      <c r="B34" s="21">
        <v>54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16">
        <v>1.1000000000000001</v>
      </c>
      <c r="W34" s="16">
        <v>1.1000000000000001</v>
      </c>
      <c r="X34" s="16">
        <v>1.1000000000000001</v>
      </c>
      <c r="Y34" s="16">
        <v>1</v>
      </c>
    </row>
  </sheetData>
  <mergeCells count="2">
    <mergeCell ref="C1:Y1"/>
    <mergeCell ref="A3:A34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EAB2-B6DE-4495-B296-F152FBEA099A}">
  <dimension ref="A1:P37"/>
  <sheetViews>
    <sheetView workbookViewId="0">
      <selection activeCell="P13" sqref="P13:P14"/>
    </sheetView>
  </sheetViews>
  <sheetFormatPr defaultRowHeight="15" x14ac:dyDescent="0.25"/>
  <cols>
    <col min="1" max="1" width="3.7109375" style="27" bestFit="1" customWidth="1"/>
    <col min="2" max="16384" width="9.140625" style="27"/>
  </cols>
  <sheetData>
    <row r="1" spans="1:16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x14ac:dyDescent="0.25">
      <c r="B2" s="28"/>
      <c r="C2" s="21" t="s">
        <v>279</v>
      </c>
      <c r="D2" s="21" t="s">
        <v>195</v>
      </c>
      <c r="E2" s="21" t="s">
        <v>280</v>
      </c>
      <c r="F2" s="21" t="s">
        <v>281</v>
      </c>
      <c r="G2" s="21" t="s">
        <v>191</v>
      </c>
      <c r="H2" s="21" t="s">
        <v>282</v>
      </c>
      <c r="I2" s="21" t="s">
        <v>273</v>
      </c>
      <c r="J2" s="21" t="s">
        <v>283</v>
      </c>
      <c r="K2" s="21" t="s">
        <v>263</v>
      </c>
      <c r="L2" s="21" t="s">
        <v>284</v>
      </c>
      <c r="M2" s="21" t="s">
        <v>264</v>
      </c>
      <c r="N2" s="21" t="s">
        <v>285</v>
      </c>
      <c r="O2" s="21" t="s">
        <v>286</v>
      </c>
      <c r="P2" s="21" t="s">
        <v>248</v>
      </c>
    </row>
    <row r="3" spans="1:16" ht="15" customHeight="1" x14ac:dyDescent="0.25">
      <c r="A3" s="96" t="s">
        <v>174</v>
      </c>
      <c r="B3" s="21">
        <v>3</v>
      </c>
      <c r="C3" s="16">
        <v>130</v>
      </c>
      <c r="D3" s="16">
        <v>82.6</v>
      </c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25">
      <c r="A4" s="96"/>
      <c r="B4" s="21">
        <v>3.5</v>
      </c>
      <c r="C4" s="16">
        <v>92.4</v>
      </c>
      <c r="D4" s="16">
        <v>82.6</v>
      </c>
      <c r="E4" s="16">
        <v>82.4</v>
      </c>
      <c r="F4" s="16">
        <v>67.3</v>
      </c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x14ac:dyDescent="0.25">
      <c r="A5" s="96"/>
      <c r="B5" s="21">
        <v>4</v>
      </c>
      <c r="C5" s="16">
        <v>86</v>
      </c>
      <c r="D5" s="16">
        <v>82.3</v>
      </c>
      <c r="E5" s="16">
        <v>79.5</v>
      </c>
      <c r="F5" s="16">
        <v>66.3</v>
      </c>
      <c r="G5" s="16">
        <v>56.1</v>
      </c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6"/>
      <c r="B6" s="21">
        <v>4.5</v>
      </c>
      <c r="C6" s="16">
        <v>80.400000000000006</v>
      </c>
      <c r="D6" s="16">
        <v>76.7</v>
      </c>
      <c r="E6" s="16">
        <v>73.900000000000006</v>
      </c>
      <c r="F6" s="16">
        <v>65.3</v>
      </c>
      <c r="G6" s="16">
        <v>55.4</v>
      </c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5">
      <c r="A7" s="96"/>
      <c r="B7" s="21">
        <v>5</v>
      </c>
      <c r="C7" s="16">
        <v>75.5</v>
      </c>
      <c r="D7" s="16">
        <v>71.900000000000006</v>
      </c>
      <c r="E7" s="16">
        <v>69.099999999999994</v>
      </c>
      <c r="F7" s="16">
        <v>64.3</v>
      </c>
      <c r="G7" s="16">
        <v>54.7</v>
      </c>
      <c r="H7" s="16">
        <v>43.7</v>
      </c>
      <c r="I7" s="30"/>
      <c r="J7" s="31"/>
      <c r="K7" s="31"/>
      <c r="L7" s="31"/>
      <c r="M7" s="31"/>
      <c r="N7" s="31"/>
      <c r="O7" s="31"/>
      <c r="P7" s="31"/>
    </row>
    <row r="8" spans="1:16" x14ac:dyDescent="0.25">
      <c r="A8" s="96"/>
      <c r="B8" s="21">
        <v>6</v>
      </c>
      <c r="C8" s="16">
        <v>67.2</v>
      </c>
      <c r="D8" s="16">
        <v>63.9</v>
      </c>
      <c r="E8" s="16">
        <v>61.3</v>
      </c>
      <c r="F8" s="16">
        <v>60.1</v>
      </c>
      <c r="G8" s="16">
        <v>52.2</v>
      </c>
      <c r="H8" s="16">
        <v>42.5</v>
      </c>
      <c r="I8" s="16">
        <v>32.9</v>
      </c>
      <c r="J8" s="31"/>
      <c r="K8" s="31"/>
      <c r="L8" s="31"/>
      <c r="M8" s="31"/>
      <c r="N8" s="31"/>
      <c r="O8" s="31"/>
      <c r="P8" s="31"/>
    </row>
    <row r="9" spans="1:16" x14ac:dyDescent="0.25">
      <c r="A9" s="96"/>
      <c r="B9" s="21">
        <v>7</v>
      </c>
      <c r="C9" s="16">
        <v>60.1</v>
      </c>
      <c r="D9" s="16">
        <v>57.6</v>
      </c>
      <c r="E9" s="16">
        <v>55.9</v>
      </c>
      <c r="F9" s="16">
        <v>53.9</v>
      </c>
      <c r="G9" s="16">
        <v>49.3</v>
      </c>
      <c r="H9" s="16">
        <v>41</v>
      </c>
      <c r="I9" s="16">
        <v>32</v>
      </c>
      <c r="J9" s="16">
        <v>25.2</v>
      </c>
      <c r="K9" s="21"/>
      <c r="L9" s="21"/>
      <c r="M9" s="21"/>
      <c r="N9" s="21"/>
      <c r="O9" s="21"/>
      <c r="P9" s="21"/>
    </row>
    <row r="10" spans="1:16" x14ac:dyDescent="0.25">
      <c r="A10" s="96"/>
      <c r="B10" s="21">
        <v>8</v>
      </c>
      <c r="C10" s="16">
        <v>53.5</v>
      </c>
      <c r="D10" s="16">
        <v>50.9</v>
      </c>
      <c r="E10" s="16">
        <v>50.7</v>
      </c>
      <c r="F10" s="16">
        <v>48.9</v>
      </c>
      <c r="G10" s="16">
        <v>47</v>
      </c>
      <c r="H10" s="16">
        <v>39.4</v>
      </c>
      <c r="I10" s="16">
        <v>31.1</v>
      </c>
      <c r="J10" s="16">
        <v>24.7</v>
      </c>
      <c r="K10" s="16">
        <v>19.8</v>
      </c>
      <c r="L10" s="21"/>
      <c r="M10" s="21"/>
      <c r="N10" s="21"/>
      <c r="O10" s="21"/>
      <c r="P10" s="21"/>
    </row>
    <row r="11" spans="1:16" x14ac:dyDescent="0.25">
      <c r="A11" s="96"/>
      <c r="B11" s="21">
        <v>9</v>
      </c>
      <c r="C11" s="16">
        <v>46.8</v>
      </c>
      <c r="D11" s="16">
        <v>45.3</v>
      </c>
      <c r="E11" s="16">
        <v>45.5</v>
      </c>
      <c r="F11" s="16">
        <v>44.7</v>
      </c>
      <c r="G11" s="16">
        <v>43.9</v>
      </c>
      <c r="H11" s="16">
        <v>37.9</v>
      </c>
      <c r="I11" s="16">
        <v>30.2</v>
      </c>
      <c r="J11" s="16">
        <v>24.1</v>
      </c>
      <c r="K11" s="16">
        <v>19.5</v>
      </c>
      <c r="L11" s="16">
        <v>14.5</v>
      </c>
      <c r="M11" s="16">
        <v>16</v>
      </c>
      <c r="N11" s="30"/>
      <c r="O11" s="31"/>
      <c r="P11" s="31"/>
    </row>
    <row r="12" spans="1:16" x14ac:dyDescent="0.25">
      <c r="A12" s="96"/>
      <c r="B12" s="21">
        <v>10</v>
      </c>
      <c r="C12" s="16">
        <v>37.700000000000003</v>
      </c>
      <c r="D12" s="16">
        <v>40.4</v>
      </c>
      <c r="E12" s="16">
        <v>40.6</v>
      </c>
      <c r="F12" s="16">
        <v>40.4</v>
      </c>
      <c r="G12" s="16">
        <v>40.5</v>
      </c>
      <c r="H12" s="16">
        <v>36.5</v>
      </c>
      <c r="I12" s="16">
        <v>28.9</v>
      </c>
      <c r="J12" s="16">
        <v>23.5</v>
      </c>
      <c r="K12" s="16">
        <v>19.100000000000001</v>
      </c>
      <c r="L12" s="16">
        <v>14.5</v>
      </c>
      <c r="M12" s="16">
        <v>16</v>
      </c>
      <c r="N12" s="16">
        <v>12.8</v>
      </c>
      <c r="O12" s="31"/>
      <c r="P12" s="31"/>
    </row>
    <row r="13" spans="1:16" x14ac:dyDescent="0.25">
      <c r="A13" s="96"/>
      <c r="B13" s="21">
        <v>11</v>
      </c>
      <c r="C13" s="21"/>
      <c r="D13" s="16">
        <v>36.299999999999997</v>
      </c>
      <c r="E13" s="16">
        <v>36.4</v>
      </c>
      <c r="F13" s="16">
        <v>36.299999999999997</v>
      </c>
      <c r="G13" s="16">
        <v>36.799999999999997</v>
      </c>
      <c r="H13" s="16">
        <v>35.1</v>
      </c>
      <c r="I13" s="16">
        <v>27.3</v>
      </c>
      <c r="J13" s="16">
        <v>22.9</v>
      </c>
      <c r="K13" s="16">
        <v>18.7</v>
      </c>
      <c r="L13" s="16">
        <v>14.2</v>
      </c>
      <c r="M13" s="16">
        <v>15.9</v>
      </c>
      <c r="N13" s="16">
        <v>12.8</v>
      </c>
      <c r="O13" s="16">
        <v>13</v>
      </c>
      <c r="P13" s="21"/>
    </row>
    <row r="14" spans="1:16" x14ac:dyDescent="0.25">
      <c r="A14" s="96"/>
      <c r="B14" s="21">
        <v>12</v>
      </c>
      <c r="C14" s="21"/>
      <c r="D14" s="16">
        <v>32.799999999999997</v>
      </c>
      <c r="E14" s="16">
        <v>33</v>
      </c>
      <c r="F14" s="16">
        <v>32.799999999999997</v>
      </c>
      <c r="G14" s="16">
        <v>33.4</v>
      </c>
      <c r="H14" s="16">
        <v>33</v>
      </c>
      <c r="I14" s="16">
        <v>25.7</v>
      </c>
      <c r="J14" s="16">
        <v>21.9</v>
      </c>
      <c r="K14" s="16">
        <v>18.3</v>
      </c>
      <c r="L14" s="16">
        <v>13.7</v>
      </c>
      <c r="M14" s="16">
        <v>15.7</v>
      </c>
      <c r="N14" s="16">
        <v>12.7</v>
      </c>
      <c r="O14" s="16">
        <v>13</v>
      </c>
      <c r="P14" s="16">
        <v>10.5</v>
      </c>
    </row>
    <row r="15" spans="1:16" x14ac:dyDescent="0.25">
      <c r="A15" s="96"/>
      <c r="B15" s="21">
        <v>14</v>
      </c>
      <c r="C15" s="31"/>
      <c r="D15" s="16">
        <v>27</v>
      </c>
      <c r="E15" s="16">
        <v>27.5</v>
      </c>
      <c r="F15" s="16">
        <v>27.9</v>
      </c>
      <c r="G15" s="16">
        <v>27.7</v>
      </c>
      <c r="H15" s="16">
        <v>27.2</v>
      </c>
      <c r="I15" s="16">
        <v>23</v>
      </c>
      <c r="J15" s="16">
        <v>19.8</v>
      </c>
      <c r="K15" s="16">
        <v>17.100000000000001</v>
      </c>
      <c r="L15" s="16">
        <v>12.7</v>
      </c>
      <c r="M15" s="16">
        <v>14.9</v>
      </c>
      <c r="N15" s="16">
        <v>12.2</v>
      </c>
      <c r="O15" s="16">
        <v>12.6</v>
      </c>
      <c r="P15" s="16">
        <v>10.5</v>
      </c>
    </row>
    <row r="16" spans="1:16" x14ac:dyDescent="0.25">
      <c r="A16" s="96"/>
      <c r="B16" s="21">
        <v>16</v>
      </c>
      <c r="C16" s="31"/>
      <c r="D16" s="29"/>
      <c r="E16" s="16">
        <v>23.6</v>
      </c>
      <c r="F16" s="16">
        <v>23.6</v>
      </c>
      <c r="G16" s="16">
        <v>23.3</v>
      </c>
      <c r="H16" s="16">
        <v>22.9</v>
      </c>
      <c r="I16" s="16">
        <v>20.6</v>
      </c>
      <c r="J16" s="16">
        <v>17.899999999999999</v>
      </c>
      <c r="K16" s="16">
        <v>15.7</v>
      </c>
      <c r="L16" s="16">
        <v>11.7</v>
      </c>
      <c r="M16" s="16">
        <v>13.9</v>
      </c>
      <c r="N16" s="16">
        <v>11.5</v>
      </c>
      <c r="O16" s="16">
        <v>12</v>
      </c>
      <c r="P16" s="16">
        <v>10.3</v>
      </c>
    </row>
    <row r="17" spans="1:16" x14ac:dyDescent="0.25">
      <c r="A17" s="96"/>
      <c r="B17" s="21">
        <v>18</v>
      </c>
      <c r="C17" s="21"/>
      <c r="D17" s="21"/>
      <c r="E17" s="16">
        <v>20.2</v>
      </c>
      <c r="F17" s="16">
        <v>20.2</v>
      </c>
      <c r="G17" s="16">
        <v>19.899999999999999</v>
      </c>
      <c r="H17" s="16">
        <v>19.5</v>
      </c>
      <c r="I17" s="16">
        <v>18.5</v>
      </c>
      <c r="J17" s="16">
        <v>16.2</v>
      </c>
      <c r="K17" s="16">
        <v>14.3</v>
      </c>
      <c r="L17" s="16">
        <v>10.8</v>
      </c>
      <c r="M17" s="16">
        <v>12.9</v>
      </c>
      <c r="N17" s="16">
        <v>10.7</v>
      </c>
      <c r="O17" s="16">
        <v>11.2</v>
      </c>
      <c r="P17" s="16">
        <v>9.9</v>
      </c>
    </row>
    <row r="18" spans="1:16" x14ac:dyDescent="0.25">
      <c r="A18" s="96"/>
      <c r="B18" s="21">
        <v>20</v>
      </c>
      <c r="C18" s="21"/>
      <c r="D18" s="21"/>
      <c r="E18" s="21"/>
      <c r="F18" s="16">
        <v>17.5</v>
      </c>
      <c r="G18" s="16">
        <v>17.2</v>
      </c>
      <c r="H18" s="16">
        <v>16.7</v>
      </c>
      <c r="I18" s="16">
        <v>16.899999999999999</v>
      </c>
      <c r="J18" s="16">
        <v>14.7</v>
      </c>
      <c r="K18" s="16">
        <v>13</v>
      </c>
      <c r="L18" s="16">
        <v>9.9</v>
      </c>
      <c r="M18" s="16">
        <v>11.9</v>
      </c>
      <c r="N18" s="16">
        <v>9.9</v>
      </c>
      <c r="O18" s="16">
        <v>10.5</v>
      </c>
      <c r="P18" s="16">
        <v>9.1999999999999993</v>
      </c>
    </row>
    <row r="19" spans="1:16" x14ac:dyDescent="0.25">
      <c r="A19" s="96"/>
      <c r="B19" s="21">
        <v>22</v>
      </c>
      <c r="C19" s="31"/>
      <c r="D19" s="31"/>
      <c r="E19" s="31"/>
      <c r="F19" s="16">
        <v>15.3</v>
      </c>
      <c r="G19" s="16">
        <v>15</v>
      </c>
      <c r="H19" s="16">
        <v>14.7</v>
      </c>
      <c r="I19" s="16">
        <v>15</v>
      </c>
      <c r="J19" s="16">
        <v>13.5</v>
      </c>
      <c r="K19" s="16">
        <v>12</v>
      </c>
      <c r="L19" s="16">
        <v>9.1</v>
      </c>
      <c r="M19" s="16">
        <v>10.9</v>
      </c>
      <c r="N19" s="16">
        <v>9.1999999999999993</v>
      </c>
      <c r="O19" s="16">
        <v>9.8000000000000007</v>
      </c>
      <c r="P19" s="16">
        <v>8.6</v>
      </c>
    </row>
    <row r="20" spans="1:16" x14ac:dyDescent="0.25">
      <c r="A20" s="96"/>
      <c r="B20" s="21">
        <v>24</v>
      </c>
      <c r="C20" s="31"/>
      <c r="D20" s="31"/>
      <c r="E20" s="31"/>
      <c r="F20" s="29"/>
      <c r="G20" s="16">
        <v>13.1</v>
      </c>
      <c r="H20" s="16">
        <v>13.5</v>
      </c>
      <c r="I20" s="16">
        <v>13.1</v>
      </c>
      <c r="J20" s="16">
        <v>12.2</v>
      </c>
      <c r="K20" s="16">
        <v>11</v>
      </c>
      <c r="L20" s="16">
        <v>8.4</v>
      </c>
      <c r="M20" s="16">
        <v>10.1</v>
      </c>
      <c r="N20" s="16">
        <v>8.5</v>
      </c>
      <c r="O20" s="16">
        <v>9.1999999999999993</v>
      </c>
      <c r="P20" s="16">
        <v>8.1</v>
      </c>
    </row>
    <row r="21" spans="1:16" x14ac:dyDescent="0.25">
      <c r="A21" s="96"/>
      <c r="B21" s="21">
        <v>26</v>
      </c>
      <c r="C21" s="21"/>
      <c r="D21" s="21"/>
      <c r="E21" s="21"/>
      <c r="F21" s="21"/>
      <c r="G21" s="16">
        <v>11.7</v>
      </c>
      <c r="H21" s="16">
        <v>12.1</v>
      </c>
      <c r="I21" s="16">
        <v>11.6</v>
      </c>
      <c r="J21" s="16">
        <v>11</v>
      </c>
      <c r="K21" s="16">
        <v>10.199999999999999</v>
      </c>
      <c r="L21" s="16">
        <v>7.7</v>
      </c>
      <c r="M21" s="16">
        <v>9.3000000000000007</v>
      </c>
      <c r="N21" s="16">
        <v>8</v>
      </c>
      <c r="O21" s="16">
        <v>8.6</v>
      </c>
      <c r="P21" s="16">
        <v>7.5</v>
      </c>
    </row>
    <row r="22" spans="1:16" x14ac:dyDescent="0.25">
      <c r="A22" s="96"/>
      <c r="B22" s="21">
        <v>28</v>
      </c>
      <c r="C22" s="21"/>
      <c r="D22" s="21"/>
      <c r="E22" s="21"/>
      <c r="F22" s="21"/>
      <c r="G22" s="21"/>
      <c r="H22" s="16">
        <v>10.8</v>
      </c>
      <c r="I22" s="16">
        <v>10.3</v>
      </c>
      <c r="J22" s="16">
        <v>10</v>
      </c>
      <c r="K22" s="16">
        <v>9.3000000000000007</v>
      </c>
      <c r="L22" s="16">
        <v>7.1</v>
      </c>
      <c r="M22" s="16">
        <v>8.6</v>
      </c>
      <c r="N22" s="16">
        <v>7.4</v>
      </c>
      <c r="O22" s="16">
        <v>8</v>
      </c>
      <c r="P22" s="16">
        <v>7</v>
      </c>
    </row>
    <row r="23" spans="1:16" x14ac:dyDescent="0.25">
      <c r="A23" s="96"/>
      <c r="B23" s="21">
        <v>30</v>
      </c>
      <c r="C23" s="31"/>
      <c r="D23" s="31"/>
      <c r="E23" s="31"/>
      <c r="F23" s="31"/>
      <c r="G23" s="31"/>
      <c r="H23" s="16">
        <v>9.6999999999999993</v>
      </c>
      <c r="I23" s="16">
        <v>9.1999999999999993</v>
      </c>
      <c r="J23" s="16">
        <v>9.3000000000000007</v>
      </c>
      <c r="K23" s="16">
        <v>8.3000000000000007</v>
      </c>
      <c r="L23" s="16">
        <v>6.6</v>
      </c>
      <c r="M23" s="16">
        <v>8</v>
      </c>
      <c r="N23" s="16">
        <v>6.9</v>
      </c>
      <c r="O23" s="16">
        <v>7.5</v>
      </c>
      <c r="P23" s="16">
        <v>6.6</v>
      </c>
    </row>
    <row r="24" spans="1:16" x14ac:dyDescent="0.25">
      <c r="A24" s="96"/>
      <c r="B24" s="21">
        <v>32</v>
      </c>
      <c r="C24" s="31"/>
      <c r="D24" s="31"/>
      <c r="E24" s="31"/>
      <c r="F24" s="31"/>
      <c r="G24" s="31"/>
      <c r="H24" s="16">
        <v>7.5</v>
      </c>
      <c r="I24" s="16">
        <v>8.1999999999999993</v>
      </c>
      <c r="J24" s="16">
        <v>8.5</v>
      </c>
      <c r="K24" s="16">
        <v>7.8</v>
      </c>
      <c r="L24" s="16">
        <v>6.1</v>
      </c>
      <c r="M24" s="16">
        <v>7.4</v>
      </c>
      <c r="N24" s="16">
        <v>6.5</v>
      </c>
      <c r="O24" s="16">
        <v>7</v>
      </c>
      <c r="P24" s="16">
        <v>6.1</v>
      </c>
    </row>
    <row r="25" spans="1:16" x14ac:dyDescent="0.25">
      <c r="A25" s="96"/>
      <c r="B25" s="21">
        <v>34</v>
      </c>
      <c r="C25" s="21"/>
      <c r="D25" s="21"/>
      <c r="E25" s="21"/>
      <c r="F25" s="21"/>
      <c r="G25" s="21"/>
      <c r="H25" s="21"/>
      <c r="I25" s="16">
        <v>7.8</v>
      </c>
      <c r="J25" s="16">
        <v>7.6</v>
      </c>
      <c r="K25" s="16">
        <v>7.2</v>
      </c>
      <c r="L25" s="16">
        <v>5.6</v>
      </c>
      <c r="M25" s="16">
        <v>6.8</v>
      </c>
      <c r="N25" s="16">
        <v>6</v>
      </c>
      <c r="O25" s="16">
        <v>6.5</v>
      </c>
      <c r="P25" s="16">
        <v>5.7</v>
      </c>
    </row>
    <row r="26" spans="1:16" x14ac:dyDescent="0.25">
      <c r="A26" s="96"/>
      <c r="B26" s="21">
        <v>36</v>
      </c>
      <c r="C26" s="21"/>
      <c r="D26" s="21"/>
      <c r="E26" s="21"/>
      <c r="F26" s="21"/>
      <c r="G26" s="21"/>
      <c r="H26" s="21"/>
      <c r="I26" s="16">
        <v>7.1</v>
      </c>
      <c r="J26" s="16">
        <v>6.9</v>
      </c>
      <c r="K26" s="16">
        <v>6.8</v>
      </c>
      <c r="L26" s="16">
        <v>5.3</v>
      </c>
      <c r="M26" s="16">
        <v>6.2</v>
      </c>
      <c r="N26" s="16">
        <v>5.7</v>
      </c>
      <c r="O26" s="16">
        <v>6.1</v>
      </c>
      <c r="P26" s="16">
        <v>5.3</v>
      </c>
    </row>
    <row r="27" spans="1:16" x14ac:dyDescent="0.25">
      <c r="A27" s="96"/>
      <c r="B27" s="21">
        <v>38</v>
      </c>
      <c r="C27" s="31"/>
      <c r="D27" s="31"/>
      <c r="E27" s="31"/>
      <c r="F27" s="31"/>
      <c r="G27" s="31"/>
      <c r="H27" s="31"/>
      <c r="I27" s="31"/>
      <c r="J27" s="16">
        <v>6.2</v>
      </c>
      <c r="K27" s="16">
        <v>6.2</v>
      </c>
      <c r="L27" s="16">
        <v>4.9000000000000004</v>
      </c>
      <c r="M27" s="16">
        <v>5.9</v>
      </c>
      <c r="N27" s="16">
        <v>5.3</v>
      </c>
      <c r="O27" s="16">
        <v>5.6</v>
      </c>
      <c r="P27" s="16">
        <v>4.9000000000000004</v>
      </c>
    </row>
    <row r="28" spans="1:16" x14ac:dyDescent="0.25">
      <c r="A28" s="96"/>
      <c r="B28" s="21">
        <v>40</v>
      </c>
      <c r="C28" s="31"/>
      <c r="D28" s="31"/>
      <c r="E28" s="31"/>
      <c r="F28" s="31"/>
      <c r="G28" s="31"/>
      <c r="H28" s="31"/>
      <c r="I28" s="31"/>
      <c r="J28" s="16">
        <v>5.8</v>
      </c>
      <c r="K28" s="16">
        <v>5.6</v>
      </c>
      <c r="L28" s="16">
        <v>4.5999999999999996</v>
      </c>
      <c r="M28" s="16">
        <v>5.4</v>
      </c>
      <c r="N28" s="16">
        <v>5</v>
      </c>
      <c r="O28" s="16">
        <v>5</v>
      </c>
      <c r="P28" s="16">
        <v>4.5999999999999996</v>
      </c>
    </row>
    <row r="29" spans="1:16" x14ac:dyDescent="0.25">
      <c r="A29" s="96"/>
      <c r="B29" s="21">
        <v>42</v>
      </c>
      <c r="C29" s="21"/>
      <c r="D29" s="21"/>
      <c r="E29" s="21"/>
      <c r="F29" s="21"/>
      <c r="G29" s="21"/>
      <c r="H29" s="21"/>
      <c r="I29" s="21"/>
      <c r="J29" s="21"/>
      <c r="K29" s="16">
        <v>5.0999999999999996</v>
      </c>
      <c r="L29" s="16">
        <v>4.3</v>
      </c>
      <c r="M29" s="16">
        <v>4.9000000000000004</v>
      </c>
      <c r="N29" s="16">
        <v>4.7</v>
      </c>
      <c r="O29" s="16">
        <v>4.5</v>
      </c>
      <c r="P29" s="16">
        <v>4.3</v>
      </c>
    </row>
    <row r="30" spans="1:16" x14ac:dyDescent="0.25">
      <c r="A30" s="96"/>
      <c r="B30" s="21">
        <v>44</v>
      </c>
      <c r="C30" s="21"/>
      <c r="D30" s="21"/>
      <c r="E30" s="21"/>
      <c r="F30" s="21"/>
      <c r="G30" s="21"/>
      <c r="H30" s="21"/>
      <c r="I30" s="21"/>
      <c r="J30" s="21"/>
      <c r="K30" s="16">
        <v>4.5999999999999996</v>
      </c>
      <c r="L30" s="16">
        <v>4</v>
      </c>
      <c r="M30" s="16">
        <v>4.4000000000000004</v>
      </c>
      <c r="N30" s="16">
        <v>4.4000000000000004</v>
      </c>
      <c r="O30" s="16">
        <v>4</v>
      </c>
      <c r="P30" s="16">
        <v>3.9</v>
      </c>
    </row>
    <row r="31" spans="1:16" x14ac:dyDescent="0.25">
      <c r="A31" s="96"/>
      <c r="B31" s="21">
        <v>46</v>
      </c>
      <c r="C31" s="31"/>
      <c r="D31" s="31"/>
      <c r="E31" s="31"/>
      <c r="F31" s="31"/>
      <c r="G31" s="31"/>
      <c r="H31" s="31"/>
      <c r="I31" s="31"/>
      <c r="J31" s="31"/>
      <c r="K31" s="31"/>
      <c r="L31" s="16">
        <v>3.8</v>
      </c>
      <c r="M31" s="16">
        <v>4</v>
      </c>
      <c r="N31" s="16">
        <v>4</v>
      </c>
      <c r="O31" s="16">
        <v>3.5</v>
      </c>
      <c r="P31" s="16">
        <v>3.5</v>
      </c>
    </row>
    <row r="32" spans="1:16" x14ac:dyDescent="0.25">
      <c r="A32" s="96"/>
      <c r="B32" s="21">
        <v>48</v>
      </c>
      <c r="C32" s="31"/>
      <c r="D32" s="31"/>
      <c r="E32" s="31"/>
      <c r="F32" s="31"/>
      <c r="G32" s="31"/>
      <c r="H32" s="31"/>
      <c r="I32" s="31"/>
      <c r="J32" s="31"/>
      <c r="K32" s="31"/>
      <c r="L32" s="16">
        <v>3.3</v>
      </c>
      <c r="M32" s="16">
        <v>3.6</v>
      </c>
      <c r="N32" s="16">
        <v>3.6</v>
      </c>
      <c r="O32" s="16">
        <v>3.1</v>
      </c>
      <c r="P32" s="16">
        <v>3.1</v>
      </c>
    </row>
    <row r="33" spans="1:16" x14ac:dyDescent="0.25">
      <c r="A33" s="96"/>
      <c r="B33" s="21">
        <v>50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6">
        <v>3.2</v>
      </c>
      <c r="O33" s="16">
        <v>2.8</v>
      </c>
      <c r="P33" s="16">
        <v>2.8</v>
      </c>
    </row>
    <row r="34" spans="1:16" x14ac:dyDescent="0.25">
      <c r="A34" s="96"/>
      <c r="B34" s="21">
        <v>52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6">
        <v>2.8</v>
      </c>
      <c r="O34" s="16">
        <v>2.4</v>
      </c>
      <c r="P34" s="16">
        <v>2.4</v>
      </c>
    </row>
    <row r="35" spans="1:16" x14ac:dyDescent="0.25">
      <c r="A35" s="96"/>
      <c r="B35" s="21">
        <v>54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6">
        <v>2.1</v>
      </c>
    </row>
    <row r="36" spans="1:16" x14ac:dyDescent="0.25">
      <c r="A36" s="96"/>
      <c r="B36" s="21">
        <v>56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6">
        <v>1.8</v>
      </c>
    </row>
    <row r="37" spans="1:16" ht="15" customHeight="1" x14ac:dyDescent="0.25"/>
  </sheetData>
  <mergeCells count="2">
    <mergeCell ref="C1:P1"/>
    <mergeCell ref="A3:A36"/>
  </mergeCells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31BC-1486-4945-B71F-F5767A4C7373}">
  <dimension ref="A1:N40"/>
  <sheetViews>
    <sheetView zoomScaleNormal="100" workbookViewId="0">
      <selection activeCell="N12" sqref="N12"/>
    </sheetView>
  </sheetViews>
  <sheetFormatPr defaultRowHeight="15" x14ac:dyDescent="0.25"/>
  <cols>
    <col min="1" max="1" width="3.7109375" bestFit="1" customWidth="1"/>
  </cols>
  <sheetData>
    <row r="1" spans="1:14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B2" s="28"/>
      <c r="C2" s="21" t="s">
        <v>287</v>
      </c>
      <c r="D2" s="21" t="s">
        <v>288</v>
      </c>
      <c r="E2" s="21" t="s">
        <v>181</v>
      </c>
      <c r="F2" s="21" t="s">
        <v>289</v>
      </c>
      <c r="G2" s="21" t="s">
        <v>290</v>
      </c>
      <c r="H2" s="21" t="s">
        <v>291</v>
      </c>
      <c r="I2" s="21" t="s">
        <v>202</v>
      </c>
      <c r="J2" s="21" t="s">
        <v>292</v>
      </c>
      <c r="K2" s="21" t="s">
        <v>167</v>
      </c>
      <c r="L2" s="21" t="s">
        <v>293</v>
      </c>
      <c r="M2" s="21" t="s">
        <v>259</v>
      </c>
      <c r="N2" s="21" t="s">
        <v>294</v>
      </c>
    </row>
    <row r="3" spans="1:14" ht="15" customHeight="1" x14ac:dyDescent="0.25">
      <c r="A3" s="96" t="s">
        <v>174</v>
      </c>
      <c r="B3" s="21">
        <v>2.5</v>
      </c>
      <c r="C3" s="16">
        <v>180</v>
      </c>
      <c r="D3" s="32"/>
      <c r="E3" s="32"/>
      <c r="F3" s="31"/>
      <c r="G3" s="31"/>
      <c r="H3" s="31"/>
      <c r="I3" s="31"/>
      <c r="J3" s="31"/>
      <c r="K3" s="31"/>
      <c r="L3" s="31"/>
      <c r="M3" s="31"/>
      <c r="N3" s="31"/>
    </row>
    <row r="4" spans="1:14" x14ac:dyDescent="0.25">
      <c r="A4" s="96"/>
      <c r="B4" s="21">
        <v>3</v>
      </c>
      <c r="C4" s="16">
        <v>160</v>
      </c>
      <c r="D4" s="16">
        <v>86</v>
      </c>
      <c r="E4" s="16">
        <v>86</v>
      </c>
      <c r="F4" s="31"/>
      <c r="G4" s="31"/>
      <c r="H4" s="31"/>
      <c r="I4" s="31"/>
      <c r="J4" s="31"/>
      <c r="K4" s="31"/>
      <c r="L4" s="31"/>
      <c r="M4" s="31"/>
      <c r="N4" s="31"/>
    </row>
    <row r="5" spans="1:14" x14ac:dyDescent="0.25">
      <c r="A5" s="96"/>
      <c r="B5" s="21">
        <v>3.5</v>
      </c>
      <c r="C5" s="16">
        <v>139.30000000000001</v>
      </c>
      <c r="D5" s="16">
        <v>86</v>
      </c>
      <c r="E5" s="16">
        <v>86</v>
      </c>
      <c r="F5" s="16">
        <v>86</v>
      </c>
      <c r="G5" s="21"/>
      <c r="H5" s="21"/>
      <c r="I5" s="21"/>
      <c r="J5" s="21"/>
      <c r="K5" s="21"/>
      <c r="L5" s="21"/>
      <c r="M5" s="21"/>
      <c r="N5" s="21"/>
    </row>
    <row r="6" spans="1:14" x14ac:dyDescent="0.25">
      <c r="A6" s="96"/>
      <c r="B6" s="21">
        <v>4</v>
      </c>
      <c r="C6" s="16">
        <v>130.80000000000001</v>
      </c>
      <c r="D6" s="16">
        <v>86</v>
      </c>
      <c r="E6" s="16">
        <v>86</v>
      </c>
      <c r="F6" s="16">
        <v>86</v>
      </c>
      <c r="G6" s="21"/>
      <c r="H6" s="21"/>
      <c r="I6" s="21"/>
      <c r="J6" s="21"/>
      <c r="K6" s="21"/>
      <c r="L6" s="21"/>
      <c r="M6" s="21"/>
      <c r="N6" s="21"/>
    </row>
    <row r="7" spans="1:14" x14ac:dyDescent="0.25">
      <c r="A7" s="96"/>
      <c r="B7" s="21">
        <v>4.5</v>
      </c>
      <c r="C7" s="16">
        <v>123.1</v>
      </c>
      <c r="D7" s="16">
        <v>86</v>
      </c>
      <c r="E7" s="16">
        <v>86</v>
      </c>
      <c r="F7" s="16">
        <v>86</v>
      </c>
      <c r="G7" s="16">
        <v>75.7</v>
      </c>
      <c r="H7" s="31"/>
      <c r="I7" s="31"/>
      <c r="J7" s="31"/>
      <c r="K7" s="31"/>
      <c r="L7" s="31"/>
      <c r="M7" s="31"/>
      <c r="N7" s="31"/>
    </row>
    <row r="8" spans="1:14" x14ac:dyDescent="0.25">
      <c r="A8" s="96"/>
      <c r="B8" s="21">
        <v>5</v>
      </c>
      <c r="C8" s="16">
        <v>113.9</v>
      </c>
      <c r="D8" s="16">
        <v>86</v>
      </c>
      <c r="E8" s="16">
        <v>86</v>
      </c>
      <c r="F8" s="16">
        <v>86</v>
      </c>
      <c r="G8" s="16">
        <v>74.8</v>
      </c>
      <c r="H8" s="31"/>
      <c r="I8" s="31"/>
      <c r="J8" s="31"/>
      <c r="K8" s="31"/>
      <c r="L8" s="31"/>
      <c r="M8" s="31"/>
      <c r="N8" s="31"/>
    </row>
    <row r="9" spans="1:14" x14ac:dyDescent="0.25">
      <c r="A9" s="96"/>
      <c r="B9" s="21">
        <v>6</v>
      </c>
      <c r="C9" s="16">
        <v>95.2</v>
      </c>
      <c r="D9" s="16">
        <v>85.1</v>
      </c>
      <c r="E9" s="16">
        <v>86</v>
      </c>
      <c r="F9" s="16">
        <v>85.7</v>
      </c>
      <c r="G9" s="16">
        <v>73</v>
      </c>
      <c r="H9" s="16">
        <v>58.6</v>
      </c>
      <c r="I9" s="21"/>
      <c r="J9" s="21"/>
      <c r="K9" s="21"/>
      <c r="L9" s="21"/>
      <c r="M9" s="21"/>
      <c r="N9" s="21"/>
    </row>
    <row r="10" spans="1:14" x14ac:dyDescent="0.25">
      <c r="A10" s="96"/>
      <c r="B10" s="21">
        <v>7</v>
      </c>
      <c r="C10" s="16">
        <v>81.5</v>
      </c>
      <c r="D10" s="16">
        <v>77.400000000000006</v>
      </c>
      <c r="E10" s="16">
        <v>77.400000000000006</v>
      </c>
      <c r="F10" s="16">
        <v>77.7</v>
      </c>
      <c r="G10" s="16">
        <v>71.099999999999994</v>
      </c>
      <c r="H10" s="16">
        <v>56.6</v>
      </c>
      <c r="I10" s="16">
        <v>42.2</v>
      </c>
      <c r="J10" s="21"/>
      <c r="K10" s="21"/>
      <c r="L10" s="21"/>
      <c r="M10" s="21"/>
      <c r="N10" s="21"/>
    </row>
    <row r="11" spans="1:14" x14ac:dyDescent="0.25">
      <c r="A11" s="96"/>
      <c r="B11" s="21">
        <v>8</v>
      </c>
      <c r="C11" s="16">
        <v>71.099999999999994</v>
      </c>
      <c r="D11" s="16">
        <v>69.5</v>
      </c>
      <c r="E11" s="16">
        <v>69.7</v>
      </c>
      <c r="F11" s="16">
        <v>69.400000000000006</v>
      </c>
      <c r="G11" s="16">
        <v>68.2</v>
      </c>
      <c r="H11" s="16">
        <v>54.7</v>
      </c>
      <c r="I11" s="16">
        <v>39.700000000000003</v>
      </c>
      <c r="J11" s="16">
        <v>33.1</v>
      </c>
      <c r="K11" s="32"/>
      <c r="L11" s="31"/>
      <c r="M11" s="31"/>
      <c r="N11" s="31"/>
    </row>
    <row r="12" spans="1:14" x14ac:dyDescent="0.25">
      <c r="A12" s="96"/>
      <c r="B12" s="21">
        <v>9</v>
      </c>
      <c r="C12" s="16">
        <v>62.9</v>
      </c>
      <c r="D12" s="16">
        <v>62.4</v>
      </c>
      <c r="E12" s="16">
        <v>62.6</v>
      </c>
      <c r="F12" s="16">
        <v>62.3</v>
      </c>
      <c r="G12" s="16">
        <v>61.8</v>
      </c>
      <c r="H12" s="16">
        <v>52.9</v>
      </c>
      <c r="I12" s="16">
        <v>37.299999999999997</v>
      </c>
      <c r="J12" s="16">
        <v>31.7</v>
      </c>
      <c r="K12" s="16">
        <v>26.5</v>
      </c>
      <c r="L12" s="31"/>
      <c r="M12" s="31"/>
      <c r="N12" s="31"/>
    </row>
    <row r="13" spans="1:14" x14ac:dyDescent="0.25">
      <c r="A13" s="96"/>
      <c r="B13" s="21">
        <v>10</v>
      </c>
      <c r="C13" s="16">
        <v>56.2</v>
      </c>
      <c r="D13" s="16">
        <v>56.1</v>
      </c>
      <c r="E13" s="16">
        <v>56.3</v>
      </c>
      <c r="F13" s="16">
        <v>56</v>
      </c>
      <c r="G13" s="16">
        <v>55.5</v>
      </c>
      <c r="H13" s="16">
        <v>51</v>
      </c>
      <c r="I13" s="16">
        <v>35.299999999999997</v>
      </c>
      <c r="J13" s="16">
        <v>30.2</v>
      </c>
      <c r="K13" s="16">
        <v>25.6</v>
      </c>
      <c r="L13" s="16">
        <v>22</v>
      </c>
      <c r="M13" s="21"/>
      <c r="N13" s="21"/>
    </row>
    <row r="14" spans="1:14" x14ac:dyDescent="0.25">
      <c r="A14" s="96"/>
      <c r="B14" s="21">
        <v>11</v>
      </c>
      <c r="C14" s="16">
        <v>47.5</v>
      </c>
      <c r="D14" s="16">
        <v>50.2</v>
      </c>
      <c r="E14" s="16">
        <v>50.4</v>
      </c>
      <c r="F14" s="16">
        <v>50.1</v>
      </c>
      <c r="G14" s="16">
        <v>49.6</v>
      </c>
      <c r="H14" s="16">
        <v>49.1</v>
      </c>
      <c r="I14" s="16">
        <v>33.5</v>
      </c>
      <c r="J14" s="16">
        <v>28.8</v>
      </c>
      <c r="K14" s="16">
        <v>24.7</v>
      </c>
      <c r="L14" s="16">
        <v>21.3</v>
      </c>
      <c r="M14" s="16">
        <v>17.100000000000001</v>
      </c>
      <c r="N14" s="21"/>
    </row>
    <row r="15" spans="1:14" x14ac:dyDescent="0.25">
      <c r="A15" s="96"/>
      <c r="B15" s="21">
        <v>12</v>
      </c>
      <c r="C15" s="31"/>
      <c r="D15" s="16">
        <v>45.2</v>
      </c>
      <c r="E15" s="16">
        <v>45.5</v>
      </c>
      <c r="F15" s="16">
        <v>45.2</v>
      </c>
      <c r="G15" s="16">
        <v>46</v>
      </c>
      <c r="H15" s="16">
        <v>45.5</v>
      </c>
      <c r="I15" s="16">
        <v>31.7</v>
      </c>
      <c r="J15" s="16">
        <v>27.5</v>
      </c>
      <c r="K15" s="16">
        <v>23.7</v>
      </c>
      <c r="L15" s="16">
        <v>20.6</v>
      </c>
      <c r="M15" s="16">
        <v>16.7</v>
      </c>
      <c r="N15" s="16">
        <v>13.7</v>
      </c>
    </row>
    <row r="16" spans="1:14" x14ac:dyDescent="0.25">
      <c r="A16" s="96"/>
      <c r="B16" s="21">
        <v>13</v>
      </c>
      <c r="C16" s="31"/>
      <c r="D16" s="16">
        <v>40.9</v>
      </c>
      <c r="E16" s="16">
        <v>41.2</v>
      </c>
      <c r="F16" s="16">
        <v>40.9</v>
      </c>
      <c r="G16" s="16">
        <v>41.7</v>
      </c>
      <c r="H16" s="16">
        <v>41.2</v>
      </c>
      <c r="I16" s="16">
        <v>30.1</v>
      </c>
      <c r="J16" s="16">
        <v>26.2</v>
      </c>
      <c r="K16" s="16">
        <v>22.7</v>
      </c>
      <c r="L16" s="16">
        <v>20</v>
      </c>
      <c r="M16" s="16">
        <v>16.399999999999999</v>
      </c>
      <c r="N16" s="16">
        <v>13.4</v>
      </c>
    </row>
    <row r="17" spans="1:14" x14ac:dyDescent="0.25">
      <c r="A17" s="96"/>
      <c r="B17" s="21">
        <v>14</v>
      </c>
      <c r="C17" s="21"/>
      <c r="D17" s="16">
        <v>37</v>
      </c>
      <c r="E17" s="16">
        <v>37.299999999999997</v>
      </c>
      <c r="F17" s="16">
        <v>38.200000000000003</v>
      </c>
      <c r="G17" s="16">
        <v>37.799999999999997</v>
      </c>
      <c r="H17" s="16">
        <v>37.299999999999997</v>
      </c>
      <c r="I17" s="16">
        <v>28.6</v>
      </c>
      <c r="J17" s="16">
        <v>24.9</v>
      </c>
      <c r="K17" s="16">
        <v>21.8</v>
      </c>
      <c r="L17" s="16">
        <v>19.3</v>
      </c>
      <c r="M17" s="16">
        <v>16</v>
      </c>
      <c r="N17" s="16">
        <v>13.1</v>
      </c>
    </row>
    <row r="18" spans="1:14" x14ac:dyDescent="0.25">
      <c r="A18" s="96"/>
      <c r="B18" s="21">
        <v>16</v>
      </c>
      <c r="C18" s="21"/>
      <c r="D18" s="21"/>
      <c r="E18" s="16">
        <v>31.2</v>
      </c>
      <c r="F18" s="16">
        <v>32</v>
      </c>
      <c r="G18" s="16">
        <v>31.7</v>
      </c>
      <c r="H18" s="16">
        <v>31.1</v>
      </c>
      <c r="I18" s="16">
        <v>25.7</v>
      </c>
      <c r="J18" s="16">
        <v>22.8</v>
      </c>
      <c r="K18" s="16">
        <v>19.899999999999999</v>
      </c>
      <c r="L18" s="16">
        <v>18.2</v>
      </c>
      <c r="M18" s="16">
        <v>15.2</v>
      </c>
      <c r="N18" s="16">
        <v>12.4</v>
      </c>
    </row>
    <row r="19" spans="1:14" x14ac:dyDescent="0.25">
      <c r="A19" s="96"/>
      <c r="B19" s="21">
        <v>18</v>
      </c>
      <c r="C19" s="31"/>
      <c r="D19" s="31"/>
      <c r="E19" s="16">
        <v>27.2</v>
      </c>
      <c r="F19" s="16">
        <v>27.4</v>
      </c>
      <c r="G19" s="16">
        <v>27</v>
      </c>
      <c r="H19" s="16">
        <v>26.4</v>
      </c>
      <c r="I19" s="16">
        <v>23.3</v>
      </c>
      <c r="J19" s="16">
        <v>20.8</v>
      </c>
      <c r="K19" s="16">
        <v>18.399999999999999</v>
      </c>
      <c r="L19" s="16">
        <v>17.100000000000001</v>
      </c>
      <c r="M19" s="16">
        <v>14.4</v>
      </c>
      <c r="N19" s="16">
        <v>11.8</v>
      </c>
    </row>
    <row r="20" spans="1:14" x14ac:dyDescent="0.25">
      <c r="A20" s="96"/>
      <c r="B20" s="21">
        <v>20</v>
      </c>
      <c r="C20" s="31"/>
      <c r="D20" s="31"/>
      <c r="E20" s="16">
        <v>22.3</v>
      </c>
      <c r="F20" s="16">
        <v>23.6</v>
      </c>
      <c r="G20" s="16">
        <v>23.3</v>
      </c>
      <c r="H20" s="16">
        <v>22.7</v>
      </c>
      <c r="I20" s="16">
        <v>21.4</v>
      </c>
      <c r="J20" s="16">
        <v>19.100000000000001</v>
      </c>
      <c r="K20" s="16">
        <v>17</v>
      </c>
      <c r="L20" s="16">
        <v>15.9</v>
      </c>
      <c r="M20" s="16">
        <v>13.7</v>
      </c>
      <c r="N20" s="16">
        <v>11.2</v>
      </c>
    </row>
    <row r="21" spans="1:14" x14ac:dyDescent="0.25">
      <c r="A21" s="96"/>
      <c r="B21" s="21">
        <v>22</v>
      </c>
      <c r="C21" s="21"/>
      <c r="D21" s="21"/>
      <c r="E21" s="21"/>
      <c r="F21" s="16">
        <v>20.6</v>
      </c>
      <c r="G21" s="16">
        <v>20.2</v>
      </c>
      <c r="H21" s="16">
        <v>19.600000000000001</v>
      </c>
      <c r="I21" s="16">
        <v>19.7</v>
      </c>
      <c r="J21" s="16">
        <v>17.5</v>
      </c>
      <c r="K21" s="16">
        <v>15.7</v>
      </c>
      <c r="L21" s="16">
        <v>14.8</v>
      </c>
      <c r="M21" s="16">
        <v>12.9</v>
      </c>
      <c r="N21" s="16">
        <v>10.6</v>
      </c>
    </row>
    <row r="22" spans="1:14" x14ac:dyDescent="0.25">
      <c r="A22" s="96"/>
      <c r="B22" s="21">
        <v>24</v>
      </c>
      <c r="C22" s="21"/>
      <c r="D22" s="21"/>
      <c r="E22" s="21"/>
      <c r="F22" s="16">
        <v>18.100000000000001</v>
      </c>
      <c r="G22" s="16">
        <v>17.7</v>
      </c>
      <c r="H22" s="16">
        <v>17.100000000000001</v>
      </c>
      <c r="I22" s="16">
        <v>17.5</v>
      </c>
      <c r="J22" s="16">
        <v>16.100000000000001</v>
      </c>
      <c r="K22" s="16">
        <v>14.5</v>
      </c>
      <c r="L22" s="16">
        <v>13.8</v>
      </c>
      <c r="M22" s="16">
        <v>12.2</v>
      </c>
      <c r="N22" s="16">
        <v>10</v>
      </c>
    </row>
    <row r="23" spans="1:14" x14ac:dyDescent="0.25">
      <c r="A23" s="96"/>
      <c r="B23" s="21">
        <v>26</v>
      </c>
      <c r="C23" s="31"/>
      <c r="D23" s="31"/>
      <c r="E23" s="31"/>
      <c r="F23" s="31"/>
      <c r="G23" s="16">
        <v>16.100000000000001</v>
      </c>
      <c r="H23" s="16">
        <v>15.7</v>
      </c>
      <c r="I23" s="16">
        <v>15.4</v>
      </c>
      <c r="J23" s="16">
        <v>14.8</v>
      </c>
      <c r="K23" s="16">
        <v>13.4</v>
      </c>
      <c r="L23" s="16">
        <v>12.8</v>
      </c>
      <c r="M23" s="16">
        <v>11.5</v>
      </c>
      <c r="N23" s="16">
        <v>9.3000000000000007</v>
      </c>
    </row>
    <row r="24" spans="1:14" x14ac:dyDescent="0.25">
      <c r="A24" s="96"/>
      <c r="B24" s="21">
        <v>28</v>
      </c>
      <c r="C24" s="31"/>
      <c r="D24" s="31"/>
      <c r="E24" s="31"/>
      <c r="F24" s="31"/>
      <c r="G24" s="16">
        <v>14.4</v>
      </c>
      <c r="H24" s="16">
        <v>14.5</v>
      </c>
      <c r="I24" s="16">
        <v>13.7</v>
      </c>
      <c r="J24" s="16">
        <v>13.6</v>
      </c>
      <c r="K24" s="16">
        <v>12.5</v>
      </c>
      <c r="L24" s="16">
        <v>11.9</v>
      </c>
      <c r="M24" s="16">
        <v>10.8</v>
      </c>
      <c r="N24" s="16">
        <v>8.6999999999999993</v>
      </c>
    </row>
    <row r="25" spans="1:14" x14ac:dyDescent="0.25">
      <c r="A25" s="96"/>
      <c r="B25" s="21">
        <v>30</v>
      </c>
      <c r="C25" s="21"/>
      <c r="D25" s="21"/>
      <c r="E25" s="21"/>
      <c r="F25" s="21"/>
      <c r="G25" s="21"/>
      <c r="H25" s="16">
        <v>13</v>
      </c>
      <c r="I25" s="16">
        <v>12.2</v>
      </c>
      <c r="J25" s="16">
        <v>12.2</v>
      </c>
      <c r="K25" s="16">
        <v>11.6</v>
      </c>
      <c r="L25" s="16">
        <v>11.1</v>
      </c>
      <c r="M25" s="16">
        <v>10.199999999999999</v>
      </c>
      <c r="N25" s="16">
        <v>8.1</v>
      </c>
    </row>
    <row r="26" spans="1:14" x14ac:dyDescent="0.25">
      <c r="A26" s="96"/>
      <c r="B26" s="21">
        <v>32</v>
      </c>
      <c r="C26" s="21"/>
      <c r="D26" s="21"/>
      <c r="E26" s="21"/>
      <c r="F26" s="21"/>
      <c r="G26" s="21"/>
      <c r="H26" s="16">
        <v>11.7</v>
      </c>
      <c r="I26" s="16">
        <v>11.1</v>
      </c>
      <c r="J26" s="16">
        <v>10.9</v>
      </c>
      <c r="K26" s="16">
        <v>10.5</v>
      </c>
      <c r="L26" s="16">
        <v>10.4</v>
      </c>
      <c r="M26" s="16">
        <v>9.5</v>
      </c>
      <c r="N26" s="16">
        <v>7.6</v>
      </c>
    </row>
    <row r="27" spans="1:14" x14ac:dyDescent="0.25">
      <c r="A27" s="96"/>
      <c r="B27" s="21">
        <v>34</v>
      </c>
      <c r="C27" s="31"/>
      <c r="D27" s="31"/>
      <c r="E27" s="31"/>
      <c r="F27" s="31"/>
      <c r="G27" s="31"/>
      <c r="H27" s="31"/>
      <c r="I27" s="16">
        <v>10.5</v>
      </c>
      <c r="J27" s="16">
        <v>9.8000000000000007</v>
      </c>
      <c r="K27" s="16">
        <v>9.8000000000000007</v>
      </c>
      <c r="L27" s="16">
        <v>9.4</v>
      </c>
      <c r="M27" s="16">
        <v>8.9</v>
      </c>
      <c r="N27" s="16">
        <v>7.1</v>
      </c>
    </row>
    <row r="28" spans="1:14" x14ac:dyDescent="0.25">
      <c r="A28" s="96"/>
      <c r="B28" s="21">
        <v>36</v>
      </c>
      <c r="C28" s="31"/>
      <c r="D28" s="31"/>
      <c r="E28" s="31"/>
      <c r="F28" s="31"/>
      <c r="G28" s="31"/>
      <c r="H28" s="31"/>
      <c r="I28" s="16">
        <v>9.6</v>
      </c>
      <c r="J28" s="16">
        <v>8.8000000000000007</v>
      </c>
      <c r="K28" s="16">
        <v>8.9</v>
      </c>
      <c r="L28" s="16">
        <v>8.6999999999999993</v>
      </c>
      <c r="M28" s="16">
        <v>8.4</v>
      </c>
      <c r="N28" s="16">
        <v>6.6</v>
      </c>
    </row>
    <row r="29" spans="1:14" x14ac:dyDescent="0.25">
      <c r="A29" s="96"/>
      <c r="B29" s="21">
        <v>38</v>
      </c>
      <c r="C29" s="21"/>
      <c r="D29" s="21"/>
      <c r="E29" s="21"/>
      <c r="F29" s="21"/>
      <c r="G29" s="21"/>
      <c r="H29" s="21"/>
      <c r="I29" s="16">
        <v>7.6</v>
      </c>
      <c r="J29" s="16">
        <v>8</v>
      </c>
      <c r="K29" s="16">
        <v>8</v>
      </c>
      <c r="L29" s="16">
        <v>8.1</v>
      </c>
      <c r="M29" s="16">
        <v>7.8</v>
      </c>
      <c r="N29" s="16">
        <v>6.1</v>
      </c>
    </row>
    <row r="30" spans="1:14" x14ac:dyDescent="0.25">
      <c r="A30" s="96"/>
      <c r="B30" s="21">
        <v>40</v>
      </c>
      <c r="C30" s="21"/>
      <c r="D30" s="21"/>
      <c r="E30" s="21"/>
      <c r="F30" s="21"/>
      <c r="G30" s="21"/>
      <c r="H30" s="21"/>
      <c r="I30" s="21"/>
      <c r="J30" s="16">
        <v>7.7</v>
      </c>
      <c r="K30" s="16">
        <v>7.2</v>
      </c>
      <c r="L30" s="16">
        <v>7.4</v>
      </c>
      <c r="M30" s="16">
        <v>7</v>
      </c>
      <c r="N30" s="16">
        <v>5.7</v>
      </c>
    </row>
    <row r="31" spans="1:14" x14ac:dyDescent="0.25">
      <c r="A31" s="96"/>
      <c r="B31" s="21">
        <v>42</v>
      </c>
      <c r="C31" s="31"/>
      <c r="D31" s="31"/>
      <c r="E31" s="31"/>
      <c r="F31" s="31"/>
      <c r="G31" s="31"/>
      <c r="H31" s="31"/>
      <c r="I31" s="31"/>
      <c r="J31" s="16">
        <v>7.4</v>
      </c>
      <c r="K31" s="16">
        <v>6.5</v>
      </c>
      <c r="L31" s="16">
        <v>6.7</v>
      </c>
      <c r="M31" s="16">
        <v>6.3</v>
      </c>
      <c r="N31" s="16">
        <v>5.4</v>
      </c>
    </row>
    <row r="32" spans="1:14" x14ac:dyDescent="0.25">
      <c r="A32" s="96"/>
      <c r="B32" s="21">
        <v>44</v>
      </c>
      <c r="C32" s="31"/>
      <c r="D32" s="31"/>
      <c r="E32" s="31"/>
      <c r="F32" s="31"/>
      <c r="G32" s="31"/>
      <c r="H32" s="31"/>
      <c r="I32" s="31"/>
      <c r="J32" s="29"/>
      <c r="K32" s="16">
        <v>6</v>
      </c>
      <c r="L32" s="16">
        <v>6.1</v>
      </c>
      <c r="M32" s="16">
        <v>5.7</v>
      </c>
      <c r="N32" s="16">
        <v>5.0999999999999996</v>
      </c>
    </row>
    <row r="33" spans="1:14" x14ac:dyDescent="0.25">
      <c r="A33" s="96"/>
      <c r="B33" s="21">
        <v>46</v>
      </c>
      <c r="C33" s="21"/>
      <c r="D33" s="21"/>
      <c r="E33" s="21"/>
      <c r="F33" s="21"/>
      <c r="G33" s="21"/>
      <c r="H33" s="21"/>
      <c r="I33" s="21"/>
      <c r="J33" s="21"/>
      <c r="K33" s="16">
        <v>5.8</v>
      </c>
      <c r="L33" s="16">
        <v>5.5</v>
      </c>
      <c r="M33" s="16">
        <v>5.2</v>
      </c>
      <c r="N33" s="16">
        <v>4.8</v>
      </c>
    </row>
    <row r="34" spans="1:14" x14ac:dyDescent="0.25">
      <c r="A34" s="96"/>
      <c r="B34" s="21">
        <v>48</v>
      </c>
      <c r="C34" s="21"/>
      <c r="D34" s="21"/>
      <c r="E34" s="21"/>
      <c r="F34" s="21"/>
      <c r="G34" s="21"/>
      <c r="H34" s="21"/>
      <c r="I34" s="21"/>
      <c r="J34" s="21"/>
      <c r="K34" s="21"/>
      <c r="L34" s="16">
        <v>5.0999999999999996</v>
      </c>
      <c r="M34" s="16">
        <v>4.7</v>
      </c>
      <c r="N34" s="16">
        <v>4.5</v>
      </c>
    </row>
    <row r="35" spans="1:14" x14ac:dyDescent="0.25">
      <c r="A35" s="96"/>
      <c r="B35" s="21">
        <v>50</v>
      </c>
      <c r="C35" s="31"/>
      <c r="D35" s="31"/>
      <c r="E35" s="31"/>
      <c r="F35" s="31"/>
      <c r="G35" s="31"/>
      <c r="H35" s="31"/>
      <c r="I35" s="31"/>
      <c r="J35" s="31"/>
      <c r="K35" s="31"/>
      <c r="L35" s="16">
        <v>4.7</v>
      </c>
      <c r="M35" s="16">
        <v>4.3</v>
      </c>
      <c r="N35" s="16">
        <v>4.2</v>
      </c>
    </row>
    <row r="36" spans="1:14" x14ac:dyDescent="0.25">
      <c r="A36" s="96"/>
      <c r="B36" s="21">
        <v>52</v>
      </c>
      <c r="C36" s="31"/>
      <c r="D36" s="31"/>
      <c r="E36" s="31"/>
      <c r="F36" s="31"/>
      <c r="G36" s="31"/>
      <c r="H36" s="31"/>
      <c r="I36" s="31"/>
      <c r="J36" s="31"/>
      <c r="K36" s="31"/>
      <c r="L36" s="29"/>
      <c r="M36" s="16">
        <v>4</v>
      </c>
      <c r="N36" s="16">
        <v>4</v>
      </c>
    </row>
    <row r="37" spans="1:14" x14ac:dyDescent="0.25">
      <c r="A37" s="96"/>
      <c r="B37" s="21">
        <v>54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6">
        <v>3.6</v>
      </c>
      <c r="N37" s="16">
        <v>3.6</v>
      </c>
    </row>
    <row r="38" spans="1:14" x14ac:dyDescent="0.25">
      <c r="A38" s="96"/>
      <c r="B38" s="21">
        <v>56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>
        <v>2</v>
      </c>
      <c r="N38" s="16">
        <v>3.3</v>
      </c>
    </row>
    <row r="39" spans="1:14" x14ac:dyDescent="0.25">
      <c r="A39" s="96"/>
      <c r="B39" s="21">
        <v>58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16">
        <v>3</v>
      </c>
    </row>
    <row r="40" spans="1:14" x14ac:dyDescent="0.25">
      <c r="A40" s="96"/>
      <c r="B40" s="21">
        <v>60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16">
        <v>1.5</v>
      </c>
    </row>
  </sheetData>
  <mergeCells count="2">
    <mergeCell ref="A3:A40"/>
    <mergeCell ref="C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FB27-F907-4A19-A163-B70D33A7D202}">
  <dimension ref="A1:R44"/>
  <sheetViews>
    <sheetView workbookViewId="0">
      <selection activeCell="A3" sqref="A3"/>
    </sheetView>
  </sheetViews>
  <sheetFormatPr defaultRowHeight="15" x14ac:dyDescent="0.25"/>
  <cols>
    <col min="1" max="1" width="3.7109375" bestFit="1" customWidth="1"/>
  </cols>
  <sheetData>
    <row r="1" spans="1:18" x14ac:dyDescent="0.25">
      <c r="C1" s="93" t="s">
        <v>162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x14ac:dyDescent="0.25">
      <c r="B2" s="34"/>
      <c r="C2" s="35" t="s">
        <v>295</v>
      </c>
      <c r="D2" s="35" t="s">
        <v>296</v>
      </c>
      <c r="E2" s="35" t="s">
        <v>297</v>
      </c>
      <c r="F2" s="35" t="s">
        <v>298</v>
      </c>
      <c r="G2" s="35" t="s">
        <v>299</v>
      </c>
      <c r="H2" s="35" t="s">
        <v>212</v>
      </c>
      <c r="I2" s="35" t="s">
        <v>300</v>
      </c>
      <c r="J2" s="35" t="s">
        <v>301</v>
      </c>
      <c r="K2" s="35" t="s">
        <v>302</v>
      </c>
      <c r="L2" s="35" t="s">
        <v>303</v>
      </c>
      <c r="M2" s="35" t="s">
        <v>304</v>
      </c>
      <c r="N2" s="35" t="s">
        <v>305</v>
      </c>
      <c r="O2" s="35" t="s">
        <v>306</v>
      </c>
      <c r="P2" s="35" t="s">
        <v>307</v>
      </c>
      <c r="Q2" s="35" t="s">
        <v>308</v>
      </c>
      <c r="R2" s="35" t="s">
        <v>309</v>
      </c>
    </row>
    <row r="3" spans="1:18" ht="15" customHeight="1" x14ac:dyDescent="0.25">
      <c r="A3" s="94" t="s">
        <v>174</v>
      </c>
      <c r="B3" s="35">
        <v>3</v>
      </c>
      <c r="C3" s="33">
        <v>200</v>
      </c>
      <c r="D3" s="33">
        <v>124.4</v>
      </c>
      <c r="E3" s="33">
        <v>120.5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x14ac:dyDescent="0.25">
      <c r="A4" s="94"/>
      <c r="B4" s="35">
        <v>3.5</v>
      </c>
      <c r="C4" s="33">
        <v>142</v>
      </c>
      <c r="D4" s="33">
        <v>125.5</v>
      </c>
      <c r="E4" s="33">
        <v>120.7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 x14ac:dyDescent="0.25">
      <c r="A5" s="94"/>
      <c r="B5" s="35">
        <v>4</v>
      </c>
      <c r="C5" s="33">
        <v>133</v>
      </c>
      <c r="D5" s="33">
        <v>123.6</v>
      </c>
      <c r="E5" s="33">
        <v>119</v>
      </c>
      <c r="F5" s="33">
        <v>112.8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x14ac:dyDescent="0.25">
      <c r="A6" s="94"/>
      <c r="B6" s="35">
        <v>4.5</v>
      </c>
      <c r="C6" s="33">
        <v>125</v>
      </c>
      <c r="D6" s="33">
        <v>115.3</v>
      </c>
      <c r="E6" s="33">
        <v>115.1</v>
      </c>
      <c r="F6" s="33">
        <v>111.4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x14ac:dyDescent="0.25">
      <c r="A7" s="94"/>
      <c r="B7" s="35">
        <v>5</v>
      </c>
      <c r="C7" s="33">
        <v>117</v>
      </c>
      <c r="D7" s="33">
        <v>107.8</v>
      </c>
      <c r="E7" s="33">
        <v>107.6</v>
      </c>
      <c r="F7" s="33">
        <v>107.2</v>
      </c>
      <c r="G7" s="33">
        <v>89.1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18" x14ac:dyDescent="0.25">
      <c r="A8" s="94"/>
      <c r="B8" s="35">
        <v>6</v>
      </c>
      <c r="C8" s="33">
        <v>105</v>
      </c>
      <c r="D8" s="33">
        <v>95.4</v>
      </c>
      <c r="E8" s="33">
        <v>94.7</v>
      </c>
      <c r="F8" s="33">
        <v>94.4</v>
      </c>
      <c r="G8" s="33">
        <v>87.1</v>
      </c>
      <c r="H8" s="33">
        <v>71.099999999999994</v>
      </c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x14ac:dyDescent="0.25">
      <c r="A9" s="94"/>
      <c r="B9" s="35">
        <v>7</v>
      </c>
      <c r="C9" s="33">
        <v>93</v>
      </c>
      <c r="D9" s="33">
        <v>85.1</v>
      </c>
      <c r="E9" s="33">
        <v>84.4</v>
      </c>
      <c r="F9" s="33">
        <v>84</v>
      </c>
      <c r="G9" s="33">
        <v>82.9</v>
      </c>
      <c r="H9" s="33">
        <v>69.5</v>
      </c>
      <c r="I9" s="33">
        <v>54.1</v>
      </c>
      <c r="J9" s="37"/>
      <c r="K9" s="36"/>
      <c r="L9" s="36"/>
      <c r="M9" s="36"/>
      <c r="N9" s="36"/>
      <c r="O9" s="36"/>
      <c r="P9" s="36"/>
      <c r="Q9" s="36"/>
      <c r="R9" s="36"/>
    </row>
    <row r="10" spans="1:18" x14ac:dyDescent="0.25">
      <c r="A10" s="94"/>
      <c r="B10" s="35">
        <v>8</v>
      </c>
      <c r="C10" s="33">
        <v>82</v>
      </c>
      <c r="D10" s="33">
        <v>76.400000000000006</v>
      </c>
      <c r="E10" s="33">
        <v>75.900000000000006</v>
      </c>
      <c r="F10" s="33">
        <v>75.5</v>
      </c>
      <c r="G10" s="33">
        <v>75.900000000000006</v>
      </c>
      <c r="H10" s="33">
        <v>66.5</v>
      </c>
      <c r="I10" s="33">
        <v>52</v>
      </c>
      <c r="J10" s="33">
        <v>39.1</v>
      </c>
      <c r="K10" s="36"/>
      <c r="L10" s="36"/>
      <c r="M10" s="36"/>
      <c r="N10" s="36"/>
      <c r="O10" s="36"/>
      <c r="P10" s="36"/>
      <c r="Q10" s="36"/>
      <c r="R10" s="36"/>
    </row>
    <row r="11" spans="1:18" x14ac:dyDescent="0.25">
      <c r="A11" s="94"/>
      <c r="B11" s="35">
        <v>9</v>
      </c>
      <c r="C11" s="33">
        <v>73</v>
      </c>
      <c r="D11" s="33">
        <v>69.3</v>
      </c>
      <c r="E11" s="33">
        <v>68.7</v>
      </c>
      <c r="F11" s="33">
        <v>69.2</v>
      </c>
      <c r="G11" s="33">
        <v>68.7</v>
      </c>
      <c r="H11" s="33">
        <v>62.5</v>
      </c>
      <c r="I11" s="33">
        <v>49.7</v>
      </c>
      <c r="J11" s="33">
        <v>37.299999999999997</v>
      </c>
      <c r="K11" s="33">
        <v>31.1</v>
      </c>
      <c r="L11" s="35"/>
      <c r="M11" s="35"/>
      <c r="N11" s="35"/>
      <c r="O11" s="35"/>
      <c r="P11" s="35"/>
      <c r="Q11" s="35"/>
      <c r="R11" s="35"/>
    </row>
    <row r="12" spans="1:18" x14ac:dyDescent="0.25">
      <c r="A12" s="94"/>
      <c r="B12" s="35">
        <v>10</v>
      </c>
      <c r="C12" s="33">
        <v>62</v>
      </c>
      <c r="D12" s="33">
        <v>63.2</v>
      </c>
      <c r="E12" s="33">
        <v>62.6</v>
      </c>
      <c r="F12" s="33">
        <v>63.1</v>
      </c>
      <c r="G12" s="33">
        <v>62.7</v>
      </c>
      <c r="H12" s="33">
        <v>58.6</v>
      </c>
      <c r="I12" s="33">
        <v>47.3</v>
      </c>
      <c r="J12" s="33">
        <v>35.4</v>
      </c>
      <c r="K12" s="33">
        <v>29.7</v>
      </c>
      <c r="L12" s="33">
        <v>24.9</v>
      </c>
      <c r="M12" s="35"/>
      <c r="N12" s="35"/>
      <c r="O12" s="35"/>
      <c r="P12" s="35"/>
      <c r="Q12" s="35"/>
      <c r="R12" s="35"/>
    </row>
    <row r="13" spans="1:18" x14ac:dyDescent="0.25">
      <c r="A13" s="94"/>
      <c r="B13" s="35">
        <v>11</v>
      </c>
      <c r="C13" s="35"/>
      <c r="D13" s="33">
        <v>57.7</v>
      </c>
      <c r="E13" s="33">
        <v>57.1</v>
      </c>
      <c r="F13" s="33">
        <v>57.7</v>
      </c>
      <c r="G13" s="33">
        <v>57.2</v>
      </c>
      <c r="H13" s="33">
        <v>55.2</v>
      </c>
      <c r="I13" s="33">
        <v>44.8</v>
      </c>
      <c r="J13" s="33">
        <v>33.5</v>
      </c>
      <c r="K13" s="33">
        <v>28.4</v>
      </c>
      <c r="L13" s="33">
        <v>24</v>
      </c>
      <c r="M13" s="33">
        <v>19.7</v>
      </c>
      <c r="N13" s="37"/>
      <c r="O13" s="36"/>
      <c r="P13" s="36"/>
      <c r="Q13" s="36"/>
      <c r="R13" s="36"/>
    </row>
    <row r="14" spans="1:18" x14ac:dyDescent="0.25">
      <c r="A14" s="94"/>
      <c r="B14" s="35">
        <v>12</v>
      </c>
      <c r="C14" s="35"/>
      <c r="D14" s="33">
        <v>53</v>
      </c>
      <c r="E14" s="33">
        <v>52.3</v>
      </c>
      <c r="F14" s="33">
        <v>52.9</v>
      </c>
      <c r="G14" s="33">
        <v>52.4</v>
      </c>
      <c r="H14" s="33">
        <v>52.3</v>
      </c>
      <c r="I14" s="33">
        <v>42.4</v>
      </c>
      <c r="J14" s="33">
        <v>31.6</v>
      </c>
      <c r="K14" s="33">
        <v>27.1</v>
      </c>
      <c r="L14" s="33">
        <v>23.2</v>
      </c>
      <c r="M14" s="33">
        <v>19.100000000000001</v>
      </c>
      <c r="N14" s="33">
        <v>16</v>
      </c>
      <c r="O14" s="36"/>
      <c r="P14" s="36"/>
      <c r="Q14" s="36"/>
      <c r="R14" s="36"/>
    </row>
    <row r="15" spans="1:18" x14ac:dyDescent="0.25">
      <c r="A15" s="94"/>
      <c r="B15" s="35">
        <v>13</v>
      </c>
      <c r="C15" s="35"/>
      <c r="D15" s="33">
        <v>48.5</v>
      </c>
      <c r="E15" s="33">
        <v>48.6</v>
      </c>
      <c r="F15" s="33">
        <v>48.5</v>
      </c>
      <c r="G15" s="33">
        <v>48</v>
      </c>
      <c r="H15" s="33">
        <v>48.6</v>
      </c>
      <c r="I15" s="33">
        <v>40.4</v>
      </c>
      <c r="J15" s="33">
        <v>29.7</v>
      </c>
      <c r="K15" s="33">
        <v>25.8</v>
      </c>
      <c r="L15" s="33">
        <v>22.3</v>
      </c>
      <c r="M15" s="33">
        <v>18.5</v>
      </c>
      <c r="N15" s="33">
        <v>15.6</v>
      </c>
      <c r="O15" s="33">
        <v>12.1</v>
      </c>
      <c r="P15" s="33">
        <v>13.2</v>
      </c>
      <c r="Q15" s="35"/>
      <c r="R15" s="35"/>
    </row>
    <row r="16" spans="1:18" x14ac:dyDescent="0.25">
      <c r="A16" s="94"/>
      <c r="B16" s="35">
        <v>14</v>
      </c>
      <c r="C16" s="35"/>
      <c r="D16" s="33">
        <v>44.7</v>
      </c>
      <c r="E16" s="33">
        <v>44.8</v>
      </c>
      <c r="F16" s="33">
        <v>44.6</v>
      </c>
      <c r="G16" s="33">
        <v>44</v>
      </c>
      <c r="H16" s="33">
        <v>44.8</v>
      </c>
      <c r="I16" s="33">
        <v>38.700000000000003</v>
      </c>
      <c r="J16" s="33">
        <v>27.8</v>
      </c>
      <c r="K16" s="33">
        <v>24.5</v>
      </c>
      <c r="L16" s="33">
        <v>21.4</v>
      </c>
      <c r="M16" s="33">
        <v>18</v>
      </c>
      <c r="N16" s="33">
        <v>15.2</v>
      </c>
      <c r="O16" s="33">
        <v>11.8</v>
      </c>
      <c r="P16" s="33">
        <v>12.9</v>
      </c>
      <c r="Q16" s="33">
        <v>11</v>
      </c>
      <c r="R16" s="35"/>
    </row>
    <row r="17" spans="1:18" x14ac:dyDescent="0.25">
      <c r="A17" s="94"/>
      <c r="B17" s="35">
        <v>15</v>
      </c>
      <c r="C17" s="35"/>
      <c r="D17" s="33">
        <v>39.6</v>
      </c>
      <c r="E17" s="33">
        <v>41.2</v>
      </c>
      <c r="F17" s="33">
        <v>40.9</v>
      </c>
      <c r="G17" s="33">
        <v>41.1</v>
      </c>
      <c r="H17" s="33">
        <v>41.2</v>
      </c>
      <c r="I17" s="33">
        <v>37</v>
      </c>
      <c r="J17" s="33">
        <v>26.5</v>
      </c>
      <c r="K17" s="33">
        <v>23.2</v>
      </c>
      <c r="L17" s="33">
        <v>20.5</v>
      </c>
      <c r="M17" s="33">
        <v>17.399999999999999</v>
      </c>
      <c r="N17" s="33">
        <v>14.8</v>
      </c>
      <c r="O17" s="33">
        <v>11.5</v>
      </c>
      <c r="P17" s="33">
        <v>12.6</v>
      </c>
      <c r="Q17" s="33">
        <v>10.8</v>
      </c>
      <c r="R17" s="33">
        <v>10.6</v>
      </c>
    </row>
    <row r="18" spans="1:18" x14ac:dyDescent="0.25">
      <c r="A18" s="94"/>
      <c r="B18" s="35">
        <v>16</v>
      </c>
      <c r="C18" s="35"/>
      <c r="D18" s="35"/>
      <c r="E18" s="33">
        <v>38.1</v>
      </c>
      <c r="F18" s="33">
        <v>37.799999999999997</v>
      </c>
      <c r="G18" s="33">
        <v>38.5</v>
      </c>
      <c r="H18" s="33">
        <v>38</v>
      </c>
      <c r="I18" s="33">
        <v>35.200000000000003</v>
      </c>
      <c r="J18" s="33">
        <v>25.2</v>
      </c>
      <c r="K18" s="33">
        <v>22</v>
      </c>
      <c r="L18" s="33">
        <v>19.5</v>
      </c>
      <c r="M18" s="33">
        <v>16.8</v>
      </c>
      <c r="N18" s="33">
        <v>14.4</v>
      </c>
      <c r="O18" s="33">
        <v>11.2</v>
      </c>
      <c r="P18" s="33">
        <v>12.3</v>
      </c>
      <c r="Q18" s="33">
        <v>10.5</v>
      </c>
      <c r="R18" s="33">
        <v>10.4</v>
      </c>
    </row>
    <row r="19" spans="1:18" x14ac:dyDescent="0.25">
      <c r="A19" s="94"/>
      <c r="B19" s="35">
        <v>18</v>
      </c>
      <c r="C19" s="35"/>
      <c r="D19" s="35"/>
      <c r="E19" s="33">
        <v>32.799999999999997</v>
      </c>
      <c r="F19" s="33">
        <v>32.4</v>
      </c>
      <c r="G19" s="33">
        <v>33.200000000000003</v>
      </c>
      <c r="H19" s="33">
        <v>32.6</v>
      </c>
      <c r="I19" s="33">
        <v>32.4</v>
      </c>
      <c r="J19" s="33">
        <v>22.5</v>
      </c>
      <c r="K19" s="33">
        <v>20.100000000000001</v>
      </c>
      <c r="L19" s="33">
        <v>17.8</v>
      </c>
      <c r="M19" s="33">
        <v>15.5</v>
      </c>
      <c r="N19" s="33">
        <v>13.6</v>
      </c>
      <c r="O19" s="33">
        <v>10.5</v>
      </c>
      <c r="P19" s="33">
        <v>11.7</v>
      </c>
      <c r="Q19" s="33">
        <v>9.9</v>
      </c>
      <c r="R19" s="33">
        <v>9.8000000000000007</v>
      </c>
    </row>
    <row r="20" spans="1:18" x14ac:dyDescent="0.25">
      <c r="A20" s="94"/>
      <c r="B20" s="35">
        <v>20</v>
      </c>
      <c r="C20" s="35"/>
      <c r="D20" s="35"/>
      <c r="E20" s="35"/>
      <c r="F20" s="33">
        <v>28.3</v>
      </c>
      <c r="G20" s="33">
        <v>28.9</v>
      </c>
      <c r="H20" s="33">
        <v>28.3</v>
      </c>
      <c r="I20" s="33">
        <v>29</v>
      </c>
      <c r="J20" s="33">
        <v>20.399999999999999</v>
      </c>
      <c r="K20" s="33">
        <v>18.2</v>
      </c>
      <c r="L20" s="33">
        <v>16.3</v>
      </c>
      <c r="M20" s="33">
        <v>14.4</v>
      </c>
      <c r="N20" s="33">
        <v>12.7</v>
      </c>
      <c r="O20" s="33">
        <v>9.9</v>
      </c>
      <c r="P20" s="33">
        <v>11</v>
      </c>
      <c r="Q20" s="33">
        <v>9.4</v>
      </c>
      <c r="R20" s="33">
        <v>9.3000000000000007</v>
      </c>
    </row>
    <row r="21" spans="1:18" x14ac:dyDescent="0.25">
      <c r="A21" s="94"/>
      <c r="B21" s="35">
        <v>22</v>
      </c>
      <c r="C21" s="35"/>
      <c r="D21" s="35"/>
      <c r="E21" s="36"/>
      <c r="F21" s="33">
        <v>25.7</v>
      </c>
      <c r="G21" s="33">
        <v>25.4</v>
      </c>
      <c r="H21" s="33">
        <v>25.9</v>
      </c>
      <c r="I21" s="33">
        <v>25.5</v>
      </c>
      <c r="J21" s="33">
        <v>18.7</v>
      </c>
      <c r="K21" s="33">
        <v>16.5</v>
      </c>
      <c r="L21" s="33">
        <v>15</v>
      </c>
      <c r="M21" s="33">
        <v>13.4</v>
      </c>
      <c r="N21" s="33">
        <v>11.9</v>
      </c>
      <c r="O21" s="33">
        <v>9.1999999999999993</v>
      </c>
      <c r="P21" s="33">
        <v>10.4</v>
      </c>
      <c r="Q21" s="33">
        <v>8.9</v>
      </c>
      <c r="R21" s="33">
        <v>8.6999999999999993</v>
      </c>
    </row>
    <row r="22" spans="1:18" x14ac:dyDescent="0.25">
      <c r="A22" s="94"/>
      <c r="B22" s="35">
        <v>24</v>
      </c>
      <c r="C22" s="35"/>
      <c r="D22" s="35"/>
      <c r="E22" s="36"/>
      <c r="F22" s="33">
        <v>21.8</v>
      </c>
      <c r="G22" s="33">
        <v>22.4</v>
      </c>
      <c r="H22" s="33">
        <v>23.2</v>
      </c>
      <c r="I22" s="33">
        <v>22.6</v>
      </c>
      <c r="J22" s="33">
        <v>17</v>
      </c>
      <c r="K22" s="33">
        <v>15.3</v>
      </c>
      <c r="L22" s="33">
        <v>13.6</v>
      </c>
      <c r="M22" s="33">
        <v>12.5</v>
      </c>
      <c r="N22" s="33">
        <v>11.2</v>
      </c>
      <c r="O22" s="33">
        <v>8.6</v>
      </c>
      <c r="P22" s="33">
        <v>9.6999999999999993</v>
      </c>
      <c r="Q22" s="33">
        <v>8.4</v>
      </c>
      <c r="R22" s="33">
        <v>8.1999999999999993</v>
      </c>
    </row>
    <row r="23" spans="1:18" x14ac:dyDescent="0.25">
      <c r="A23" s="94"/>
      <c r="B23" s="35">
        <v>26</v>
      </c>
      <c r="C23" s="35"/>
      <c r="D23" s="35"/>
      <c r="E23" s="35"/>
      <c r="F23" s="35"/>
      <c r="G23" s="33">
        <v>19.8</v>
      </c>
      <c r="H23" s="33">
        <v>20.6</v>
      </c>
      <c r="I23" s="33">
        <v>19.899999999999999</v>
      </c>
      <c r="J23" s="33">
        <v>15.9</v>
      </c>
      <c r="K23" s="33">
        <v>14.1</v>
      </c>
      <c r="L23" s="33">
        <v>12.7</v>
      </c>
      <c r="M23" s="33">
        <v>11.6</v>
      </c>
      <c r="N23" s="33">
        <v>10.5</v>
      </c>
      <c r="O23" s="33">
        <v>8.1</v>
      </c>
      <c r="P23" s="33">
        <v>9.1999999999999993</v>
      </c>
      <c r="Q23" s="33">
        <v>7.9</v>
      </c>
      <c r="R23" s="33">
        <v>7.6</v>
      </c>
    </row>
    <row r="24" spans="1:18" x14ac:dyDescent="0.25">
      <c r="A24" s="94"/>
      <c r="B24" s="35">
        <v>28</v>
      </c>
      <c r="C24" s="35"/>
      <c r="D24" s="35"/>
      <c r="E24" s="35"/>
      <c r="F24" s="35"/>
      <c r="G24" s="33">
        <v>18.399999999999999</v>
      </c>
      <c r="H24" s="33">
        <v>18.399999999999999</v>
      </c>
      <c r="I24" s="33">
        <v>17.8</v>
      </c>
      <c r="J24" s="33">
        <v>15.2</v>
      </c>
      <c r="K24" s="33">
        <v>12.9</v>
      </c>
      <c r="L24" s="33">
        <v>11.7</v>
      </c>
      <c r="M24" s="33">
        <v>10.8</v>
      </c>
      <c r="N24" s="33">
        <v>9.6999999999999993</v>
      </c>
      <c r="O24" s="33">
        <v>7.6</v>
      </c>
      <c r="P24" s="33">
        <v>8.6999999999999993</v>
      </c>
      <c r="Q24" s="33">
        <v>7.5</v>
      </c>
      <c r="R24" s="33">
        <v>7.1</v>
      </c>
    </row>
    <row r="25" spans="1:18" x14ac:dyDescent="0.25">
      <c r="A25" s="94"/>
      <c r="B25" s="35">
        <v>30</v>
      </c>
      <c r="C25" s="35"/>
      <c r="D25" s="35"/>
      <c r="E25" s="36"/>
      <c r="F25" s="36"/>
      <c r="G25" s="36"/>
      <c r="H25" s="33">
        <v>16.600000000000001</v>
      </c>
      <c r="I25" s="33">
        <v>15.9</v>
      </c>
      <c r="J25" s="33">
        <v>14.4</v>
      </c>
      <c r="K25" s="33">
        <v>11.8</v>
      </c>
      <c r="L25" s="33">
        <v>10.8</v>
      </c>
      <c r="M25" s="33">
        <v>10</v>
      </c>
      <c r="N25" s="33">
        <v>9.1</v>
      </c>
      <c r="O25" s="33">
        <v>7.1</v>
      </c>
      <c r="P25" s="33">
        <v>8.1999999999999993</v>
      </c>
      <c r="Q25" s="33">
        <v>7.1</v>
      </c>
      <c r="R25" s="33">
        <v>6.6</v>
      </c>
    </row>
    <row r="26" spans="1:18" x14ac:dyDescent="0.25">
      <c r="A26" s="94"/>
      <c r="B26" s="35">
        <v>32</v>
      </c>
      <c r="C26" s="35"/>
      <c r="D26" s="35"/>
      <c r="E26" s="36"/>
      <c r="F26" s="36"/>
      <c r="G26" s="36"/>
      <c r="H26" s="33">
        <v>15</v>
      </c>
      <c r="I26" s="33">
        <v>14.4</v>
      </c>
      <c r="J26" s="33">
        <v>13.7</v>
      </c>
      <c r="K26" s="33">
        <v>11</v>
      </c>
      <c r="L26" s="33">
        <v>9.9</v>
      </c>
      <c r="M26" s="33">
        <v>9.3000000000000007</v>
      </c>
      <c r="N26" s="33">
        <v>8.5</v>
      </c>
      <c r="O26" s="33">
        <v>6.6</v>
      </c>
      <c r="P26" s="33">
        <v>7.8</v>
      </c>
      <c r="Q26" s="33">
        <v>6.6</v>
      </c>
      <c r="R26" s="33">
        <v>6.2</v>
      </c>
    </row>
    <row r="27" spans="1:18" x14ac:dyDescent="0.25">
      <c r="A27" s="94"/>
      <c r="B27" s="35">
        <v>34</v>
      </c>
      <c r="C27" s="35"/>
      <c r="D27" s="35"/>
      <c r="E27" s="35"/>
      <c r="F27" s="35"/>
      <c r="G27" s="35"/>
      <c r="H27" s="35"/>
      <c r="I27" s="33">
        <v>13</v>
      </c>
      <c r="J27" s="33">
        <v>13.1</v>
      </c>
      <c r="K27" s="33">
        <v>10.1</v>
      </c>
      <c r="L27" s="33">
        <v>9.1999999999999993</v>
      </c>
      <c r="M27" s="33">
        <v>8.5</v>
      </c>
      <c r="N27" s="33">
        <v>8</v>
      </c>
      <c r="O27" s="33">
        <v>6.3</v>
      </c>
      <c r="P27" s="33">
        <v>7.4</v>
      </c>
      <c r="Q27" s="33">
        <v>6.2</v>
      </c>
      <c r="R27" s="33">
        <v>5.7</v>
      </c>
    </row>
    <row r="28" spans="1:18" x14ac:dyDescent="0.25">
      <c r="A28" s="94"/>
      <c r="B28" s="35">
        <v>36</v>
      </c>
      <c r="C28" s="35"/>
      <c r="D28" s="35"/>
      <c r="E28" s="35"/>
      <c r="F28" s="35"/>
      <c r="G28" s="35"/>
      <c r="H28" s="35"/>
      <c r="I28" s="33">
        <v>11.8</v>
      </c>
      <c r="J28" s="33">
        <v>12.4</v>
      </c>
      <c r="K28" s="33">
        <v>9.3000000000000007</v>
      </c>
      <c r="L28" s="33">
        <v>8.6</v>
      </c>
      <c r="M28" s="33">
        <v>7.9</v>
      </c>
      <c r="N28" s="33">
        <v>7.4</v>
      </c>
      <c r="O28" s="33">
        <v>5.9</v>
      </c>
      <c r="P28" s="33">
        <v>7</v>
      </c>
      <c r="Q28" s="33">
        <v>5.9</v>
      </c>
      <c r="R28" s="33">
        <v>5.3</v>
      </c>
    </row>
    <row r="29" spans="1:18" x14ac:dyDescent="0.25">
      <c r="A29" s="94"/>
      <c r="B29" s="35">
        <v>38</v>
      </c>
      <c r="C29" s="35"/>
      <c r="D29" s="35"/>
      <c r="E29" s="36"/>
      <c r="F29" s="36"/>
      <c r="G29" s="36"/>
      <c r="H29" s="36"/>
      <c r="I29" s="36"/>
      <c r="J29" s="33">
        <v>11.3</v>
      </c>
      <c r="K29" s="33">
        <v>8.8000000000000007</v>
      </c>
      <c r="L29" s="33">
        <v>7.9</v>
      </c>
      <c r="M29" s="33">
        <v>7.4</v>
      </c>
      <c r="N29" s="33">
        <v>6.9</v>
      </c>
      <c r="O29" s="33">
        <v>5.5</v>
      </c>
      <c r="P29" s="33">
        <v>6.6</v>
      </c>
      <c r="Q29" s="33">
        <v>5.6</v>
      </c>
      <c r="R29" s="33">
        <v>5</v>
      </c>
    </row>
    <row r="30" spans="1:18" x14ac:dyDescent="0.25">
      <c r="A30" s="94"/>
      <c r="B30" s="35">
        <v>40</v>
      </c>
      <c r="C30" s="35"/>
      <c r="D30" s="35"/>
      <c r="E30" s="36"/>
      <c r="F30" s="36"/>
      <c r="G30" s="36"/>
      <c r="H30" s="36"/>
      <c r="I30" s="36"/>
      <c r="J30" s="33">
        <v>10.4</v>
      </c>
      <c r="K30" s="33">
        <v>8.3000000000000007</v>
      </c>
      <c r="L30" s="33">
        <v>7.3</v>
      </c>
      <c r="M30" s="33">
        <v>6.9</v>
      </c>
      <c r="N30" s="33">
        <v>6.5</v>
      </c>
      <c r="O30" s="33">
        <v>5.2</v>
      </c>
      <c r="P30" s="33">
        <v>6.2</v>
      </c>
      <c r="Q30" s="33">
        <v>5.3</v>
      </c>
      <c r="R30" s="33">
        <v>4.7</v>
      </c>
    </row>
    <row r="31" spans="1:18" x14ac:dyDescent="0.25">
      <c r="A31" s="94"/>
      <c r="B31" s="35">
        <v>42</v>
      </c>
      <c r="C31" s="35"/>
      <c r="D31" s="35"/>
      <c r="E31" s="35"/>
      <c r="F31" s="35"/>
      <c r="G31" s="35"/>
      <c r="H31" s="35"/>
      <c r="I31" s="35"/>
      <c r="J31" s="33">
        <v>8.8000000000000007</v>
      </c>
      <c r="K31" s="33">
        <v>7.9</v>
      </c>
      <c r="L31" s="33">
        <v>6.9</v>
      </c>
      <c r="M31" s="33">
        <v>6.5</v>
      </c>
      <c r="N31" s="33">
        <v>6.1</v>
      </c>
      <c r="O31" s="33">
        <v>4.9000000000000004</v>
      </c>
      <c r="P31" s="33">
        <v>5.9</v>
      </c>
      <c r="Q31" s="33">
        <v>5</v>
      </c>
      <c r="R31" s="33">
        <v>4.3</v>
      </c>
    </row>
    <row r="32" spans="1:18" x14ac:dyDescent="0.25">
      <c r="A32" s="94"/>
      <c r="B32" s="35">
        <v>44</v>
      </c>
      <c r="C32" s="35"/>
      <c r="D32" s="35"/>
      <c r="E32" s="35"/>
      <c r="F32" s="35"/>
      <c r="G32" s="35"/>
      <c r="H32" s="35"/>
      <c r="I32" s="35"/>
      <c r="J32" s="35"/>
      <c r="K32" s="33">
        <v>7.6</v>
      </c>
      <c r="L32" s="33">
        <v>6.4</v>
      </c>
      <c r="M32" s="33">
        <v>6</v>
      </c>
      <c r="N32" s="33">
        <v>5.8</v>
      </c>
      <c r="O32" s="33">
        <v>4.5999999999999996</v>
      </c>
      <c r="P32" s="33">
        <v>5.6</v>
      </c>
      <c r="Q32" s="33">
        <v>4.7</v>
      </c>
      <c r="R32" s="33">
        <v>4</v>
      </c>
    </row>
    <row r="33" spans="1:18" x14ac:dyDescent="0.25">
      <c r="A33" s="94"/>
      <c r="B33" s="35">
        <v>46</v>
      </c>
      <c r="C33" s="35"/>
      <c r="D33" s="35"/>
      <c r="E33" s="36"/>
      <c r="F33" s="36"/>
      <c r="G33" s="36"/>
      <c r="H33" s="36"/>
      <c r="I33" s="36"/>
      <c r="J33" s="36"/>
      <c r="K33" s="33">
        <v>7.4</v>
      </c>
      <c r="L33" s="33">
        <v>6.1</v>
      </c>
      <c r="M33" s="33">
        <v>5.7</v>
      </c>
      <c r="N33" s="33">
        <v>5.4</v>
      </c>
      <c r="O33" s="33">
        <v>4.4000000000000004</v>
      </c>
      <c r="P33" s="33">
        <v>5.3</v>
      </c>
      <c r="Q33" s="33">
        <v>4.5</v>
      </c>
      <c r="R33" s="33">
        <v>3.7</v>
      </c>
    </row>
    <row r="34" spans="1:18" x14ac:dyDescent="0.25">
      <c r="A34" s="94"/>
      <c r="B34" s="35">
        <v>48</v>
      </c>
      <c r="C34" s="35"/>
      <c r="D34" s="35"/>
      <c r="E34" s="36"/>
      <c r="F34" s="36"/>
      <c r="G34" s="36"/>
      <c r="H34" s="36"/>
      <c r="I34" s="36"/>
      <c r="J34" s="36"/>
      <c r="K34" s="38"/>
      <c r="L34" s="33">
        <v>5.9</v>
      </c>
      <c r="M34" s="33">
        <v>5.4</v>
      </c>
      <c r="N34" s="33">
        <v>5.0999999999999996</v>
      </c>
      <c r="O34" s="33">
        <v>4.0999999999999996</v>
      </c>
      <c r="P34" s="33">
        <v>5</v>
      </c>
      <c r="Q34" s="33">
        <v>4.3</v>
      </c>
      <c r="R34" s="33">
        <v>3.5</v>
      </c>
    </row>
    <row r="35" spans="1:18" x14ac:dyDescent="0.25">
      <c r="A35" s="94"/>
      <c r="B35" s="35">
        <v>50</v>
      </c>
      <c r="C35" s="35"/>
      <c r="D35" s="35"/>
      <c r="E35" s="35"/>
      <c r="F35" s="35"/>
      <c r="G35" s="35"/>
      <c r="H35" s="35"/>
      <c r="I35" s="35"/>
      <c r="J35" s="35"/>
      <c r="K35" s="35"/>
      <c r="L35" s="33">
        <v>5.8</v>
      </c>
      <c r="M35" s="33">
        <v>5.0999999999999996</v>
      </c>
      <c r="N35" s="33">
        <v>4.8</v>
      </c>
      <c r="O35" s="33">
        <v>3.9</v>
      </c>
      <c r="P35" s="33">
        <v>4.7</v>
      </c>
      <c r="Q35" s="33">
        <v>4.0999999999999996</v>
      </c>
      <c r="R35" s="33">
        <v>3.2</v>
      </c>
    </row>
    <row r="36" spans="1:18" x14ac:dyDescent="0.25">
      <c r="A36" s="94"/>
      <c r="B36" s="35">
        <v>52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3">
        <v>4.8</v>
      </c>
      <c r="N36" s="33">
        <v>4.5999999999999996</v>
      </c>
      <c r="O36" s="33">
        <v>3.7</v>
      </c>
      <c r="P36" s="33">
        <v>4.4000000000000004</v>
      </c>
      <c r="Q36" s="33">
        <v>3.8</v>
      </c>
      <c r="R36" s="33">
        <v>3</v>
      </c>
    </row>
    <row r="37" spans="1:18" x14ac:dyDescent="0.25">
      <c r="A37" s="94"/>
      <c r="B37" s="35">
        <v>54</v>
      </c>
      <c r="C37" s="35"/>
      <c r="D37" s="35"/>
      <c r="E37" s="36"/>
      <c r="F37" s="36"/>
      <c r="G37" s="36"/>
      <c r="H37" s="36"/>
      <c r="I37" s="36"/>
      <c r="J37" s="36"/>
      <c r="K37" s="36"/>
      <c r="L37" s="36"/>
      <c r="M37" s="33">
        <v>4.7</v>
      </c>
      <c r="N37" s="33">
        <v>4.3</v>
      </c>
      <c r="O37" s="33">
        <v>3.5</v>
      </c>
      <c r="P37" s="33">
        <v>4.2</v>
      </c>
      <c r="Q37" s="33">
        <v>3.6</v>
      </c>
      <c r="R37" s="33">
        <v>2.7</v>
      </c>
    </row>
    <row r="38" spans="1:18" x14ac:dyDescent="0.25">
      <c r="A38" s="94"/>
      <c r="B38" s="35">
        <v>56</v>
      </c>
      <c r="C38" s="35"/>
      <c r="D38" s="35"/>
      <c r="E38" s="36"/>
      <c r="F38" s="36"/>
      <c r="G38" s="36"/>
      <c r="H38" s="36"/>
      <c r="I38" s="36"/>
      <c r="J38" s="36"/>
      <c r="K38" s="36"/>
      <c r="L38" s="36"/>
      <c r="M38" s="38"/>
      <c r="N38" s="33">
        <v>4.2</v>
      </c>
      <c r="O38" s="33">
        <v>3.3</v>
      </c>
      <c r="P38" s="33">
        <v>4</v>
      </c>
      <c r="Q38" s="33">
        <v>3.5</v>
      </c>
      <c r="R38" s="33">
        <v>2.5</v>
      </c>
    </row>
    <row r="39" spans="1:18" x14ac:dyDescent="0.25">
      <c r="A39" s="94"/>
      <c r="B39" s="35">
        <v>58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3">
        <v>4</v>
      </c>
      <c r="O39" s="33">
        <v>3.1</v>
      </c>
      <c r="P39" s="33">
        <v>3.8</v>
      </c>
      <c r="Q39" s="33">
        <v>3.3</v>
      </c>
      <c r="R39" s="33">
        <v>2.2999999999999998</v>
      </c>
    </row>
    <row r="40" spans="1:18" x14ac:dyDescent="0.25">
      <c r="A40" s="94"/>
      <c r="B40" s="35">
        <v>60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3">
        <v>3.9</v>
      </c>
      <c r="O40" s="33">
        <v>3</v>
      </c>
      <c r="P40" s="33">
        <v>3.6</v>
      </c>
      <c r="Q40" s="33">
        <v>3.1</v>
      </c>
      <c r="R40" s="33">
        <v>2.1</v>
      </c>
    </row>
    <row r="41" spans="1:18" x14ac:dyDescent="0.25">
      <c r="A41" s="94"/>
      <c r="B41" s="35">
        <v>62</v>
      </c>
      <c r="C41" s="35"/>
      <c r="D41" s="35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3">
        <v>2.8</v>
      </c>
      <c r="P41" s="33">
        <v>3.4</v>
      </c>
      <c r="Q41" s="33">
        <v>3</v>
      </c>
      <c r="R41" s="33">
        <v>1.9</v>
      </c>
    </row>
    <row r="42" spans="1:18" x14ac:dyDescent="0.25">
      <c r="A42" s="94"/>
      <c r="B42" s="35">
        <v>64</v>
      </c>
      <c r="C42" s="35"/>
      <c r="D42" s="35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3">
        <v>2.8</v>
      </c>
      <c r="P42" s="33">
        <v>3.3</v>
      </c>
      <c r="Q42" s="33">
        <v>2.9</v>
      </c>
      <c r="R42" s="33">
        <v>1.8</v>
      </c>
    </row>
    <row r="43" spans="1:18" x14ac:dyDescent="0.25">
      <c r="A43" s="94"/>
      <c r="B43" s="35">
        <v>66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3">
        <v>2.8</v>
      </c>
      <c r="R43" s="33">
        <v>1.6</v>
      </c>
    </row>
    <row r="44" spans="1:18" x14ac:dyDescent="0.25">
      <c r="A44" s="94"/>
      <c r="B44" s="35">
        <v>68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3">
        <v>2.7</v>
      </c>
      <c r="R44" s="35"/>
    </row>
  </sheetData>
  <mergeCells count="2">
    <mergeCell ref="C1:R1"/>
    <mergeCell ref="A3:A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5DB3-736D-4A20-9FAC-69AD090B5F99}">
  <dimension ref="A1:U46"/>
  <sheetViews>
    <sheetView workbookViewId="0">
      <selection activeCell="H13" sqref="H13"/>
    </sheetView>
  </sheetViews>
  <sheetFormatPr defaultRowHeight="15" x14ac:dyDescent="0.25"/>
  <cols>
    <col min="1" max="1" width="3.7109375" bestFit="1" customWidth="1"/>
  </cols>
  <sheetData>
    <row r="1" spans="1:21" x14ac:dyDescent="0.25">
      <c r="C1" s="93" t="s">
        <v>162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</row>
    <row r="2" spans="1:21" x14ac:dyDescent="0.25">
      <c r="B2" s="39"/>
      <c r="C2" s="35" t="s">
        <v>279</v>
      </c>
      <c r="D2" s="35" t="s">
        <v>210</v>
      </c>
      <c r="E2" s="35" t="s">
        <v>251</v>
      </c>
      <c r="F2" s="35" t="s">
        <v>206</v>
      </c>
      <c r="G2" s="35" t="s">
        <v>310</v>
      </c>
      <c r="H2" s="35" t="s">
        <v>311</v>
      </c>
      <c r="I2" s="35" t="s">
        <v>312</v>
      </c>
      <c r="J2" s="35" t="s">
        <v>313</v>
      </c>
      <c r="K2" s="35" t="s">
        <v>242</v>
      </c>
      <c r="L2" s="35" t="s">
        <v>314</v>
      </c>
      <c r="M2" s="35" t="s">
        <v>315</v>
      </c>
      <c r="N2" s="35" t="s">
        <v>316</v>
      </c>
      <c r="O2" s="35" t="s">
        <v>317</v>
      </c>
      <c r="P2" s="35" t="s">
        <v>318</v>
      </c>
      <c r="Q2" s="35" t="s">
        <v>319</v>
      </c>
      <c r="R2" s="35" t="s">
        <v>320</v>
      </c>
      <c r="S2" s="35" t="s">
        <v>321</v>
      </c>
      <c r="T2" s="35" t="s">
        <v>322</v>
      </c>
      <c r="U2" s="35" t="s">
        <v>323</v>
      </c>
    </row>
    <row r="3" spans="1:21" ht="15" customHeight="1" x14ac:dyDescent="0.25">
      <c r="A3" s="94" t="s">
        <v>174</v>
      </c>
      <c r="B3" s="35">
        <v>3</v>
      </c>
      <c r="C3" s="41">
        <v>230</v>
      </c>
      <c r="D3" s="42">
        <v>122.1</v>
      </c>
      <c r="E3" s="42">
        <v>121.4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x14ac:dyDescent="0.25">
      <c r="A4" s="94"/>
      <c r="B4" s="35">
        <v>3.5</v>
      </c>
      <c r="C4" s="41">
        <v>145.80000000000001</v>
      </c>
      <c r="D4" s="42">
        <v>123.1</v>
      </c>
      <c r="E4" s="42">
        <v>122</v>
      </c>
      <c r="F4" s="42">
        <v>121.2</v>
      </c>
      <c r="G4" s="43"/>
      <c r="H4" s="43"/>
      <c r="I4" s="43"/>
      <c r="J4" s="43"/>
      <c r="K4" s="43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x14ac:dyDescent="0.25">
      <c r="A5" s="94"/>
      <c r="B5" s="35">
        <v>4</v>
      </c>
      <c r="C5" s="41">
        <v>138.5</v>
      </c>
      <c r="D5" s="41">
        <v>124.2</v>
      </c>
      <c r="E5" s="41">
        <v>122.8</v>
      </c>
      <c r="F5" s="41">
        <v>121.8</v>
      </c>
      <c r="G5" s="42">
        <v>105.9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x14ac:dyDescent="0.25">
      <c r="A6" s="94"/>
      <c r="B6" s="35">
        <v>4.5</v>
      </c>
      <c r="C6" s="41">
        <v>131.80000000000001</v>
      </c>
      <c r="D6" s="41">
        <v>121.7</v>
      </c>
      <c r="E6" s="41">
        <v>121.4</v>
      </c>
      <c r="F6" s="41">
        <v>117.1</v>
      </c>
      <c r="G6" s="42">
        <v>106.3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94"/>
      <c r="B7" s="35">
        <v>5</v>
      </c>
      <c r="C7" s="41">
        <v>122.8</v>
      </c>
      <c r="D7" s="41">
        <v>114.7</v>
      </c>
      <c r="E7" s="41">
        <v>113.2</v>
      </c>
      <c r="F7" s="41">
        <v>106.8</v>
      </c>
      <c r="G7" s="42">
        <v>102.2</v>
      </c>
      <c r="H7" s="42">
        <v>91.1</v>
      </c>
      <c r="I7" s="43"/>
      <c r="J7" s="43"/>
      <c r="K7" s="43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x14ac:dyDescent="0.25">
      <c r="A8" s="94"/>
      <c r="B8" s="35">
        <v>6</v>
      </c>
      <c r="C8" s="41">
        <v>107.5</v>
      </c>
      <c r="D8" s="41">
        <v>101.7</v>
      </c>
      <c r="E8" s="41">
        <v>99.4</v>
      </c>
      <c r="F8" s="41">
        <v>95.7</v>
      </c>
      <c r="G8" s="42">
        <v>90.9</v>
      </c>
      <c r="H8" s="42">
        <v>86.9</v>
      </c>
      <c r="I8" s="42">
        <v>80</v>
      </c>
      <c r="J8" s="43"/>
      <c r="K8" s="43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94"/>
      <c r="B9" s="35">
        <v>7</v>
      </c>
      <c r="C9" s="41">
        <v>95.5</v>
      </c>
      <c r="D9" s="41">
        <v>91.2</v>
      </c>
      <c r="E9" s="41">
        <v>89.8</v>
      </c>
      <c r="F9" s="41">
        <v>86.8</v>
      </c>
      <c r="G9" s="42">
        <v>82.9</v>
      </c>
      <c r="H9" s="42">
        <v>79.599999999999994</v>
      </c>
      <c r="I9" s="42">
        <v>75.599999999999994</v>
      </c>
      <c r="J9" s="42">
        <v>66.5</v>
      </c>
      <c r="K9" s="42">
        <v>43</v>
      </c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x14ac:dyDescent="0.25">
      <c r="A10" s="94"/>
      <c r="B10" s="35">
        <v>8</v>
      </c>
      <c r="C10" s="41">
        <v>85.3</v>
      </c>
      <c r="D10" s="41">
        <v>82.3</v>
      </c>
      <c r="E10" s="41">
        <v>80.7</v>
      </c>
      <c r="F10" s="41">
        <v>79.2</v>
      </c>
      <c r="G10" s="42">
        <v>76</v>
      </c>
      <c r="H10" s="42">
        <v>72.5</v>
      </c>
      <c r="I10" s="42">
        <v>68.8</v>
      </c>
      <c r="J10" s="42">
        <v>65.3</v>
      </c>
      <c r="K10" s="42">
        <v>51.8</v>
      </c>
      <c r="L10" s="42">
        <v>39.200000000000003</v>
      </c>
      <c r="M10" s="43"/>
      <c r="N10" s="43"/>
      <c r="O10" s="43"/>
      <c r="P10" s="43"/>
      <c r="Q10" s="43"/>
      <c r="R10" s="43"/>
      <c r="S10" s="43"/>
      <c r="T10" s="43"/>
      <c r="U10" s="43"/>
    </row>
    <row r="11" spans="1:21" x14ac:dyDescent="0.25">
      <c r="A11" s="94"/>
      <c r="B11" s="35">
        <v>9</v>
      </c>
      <c r="C11" s="41">
        <v>76</v>
      </c>
      <c r="D11" s="41">
        <v>74.7</v>
      </c>
      <c r="E11" s="41">
        <v>73.3</v>
      </c>
      <c r="F11" s="41">
        <v>71.900000000000006</v>
      </c>
      <c r="G11" s="42">
        <v>69.5</v>
      </c>
      <c r="H11" s="42">
        <v>66.2</v>
      </c>
      <c r="I11" s="42">
        <v>64</v>
      </c>
      <c r="J11" s="42">
        <v>61.3</v>
      </c>
      <c r="K11" s="42">
        <v>49</v>
      </c>
      <c r="L11" s="42">
        <v>42.1</v>
      </c>
      <c r="M11" s="42">
        <v>34.9</v>
      </c>
      <c r="N11" s="43"/>
      <c r="O11" s="43"/>
      <c r="P11" s="43"/>
      <c r="Q11" s="43"/>
      <c r="R11" s="43"/>
      <c r="S11" s="43"/>
      <c r="T11" s="43"/>
      <c r="U11" s="43"/>
    </row>
    <row r="12" spans="1:21" x14ac:dyDescent="0.25">
      <c r="A12" s="94"/>
      <c r="B12" s="35">
        <v>10</v>
      </c>
      <c r="C12" s="41">
        <v>66.400000000000006</v>
      </c>
      <c r="D12" s="41">
        <v>68.099999999999994</v>
      </c>
      <c r="E12" s="41">
        <v>67.099999999999994</v>
      </c>
      <c r="F12" s="41">
        <v>65.900000000000006</v>
      </c>
      <c r="G12" s="41">
        <v>64</v>
      </c>
      <c r="H12" s="42">
        <v>61</v>
      </c>
      <c r="I12" s="42">
        <v>59.4</v>
      </c>
      <c r="J12" s="42">
        <v>56.8</v>
      </c>
      <c r="K12" s="42">
        <v>46.1</v>
      </c>
      <c r="L12" s="42">
        <v>40</v>
      </c>
      <c r="M12" s="42">
        <v>34</v>
      </c>
      <c r="N12" s="42">
        <v>28.8</v>
      </c>
      <c r="O12" s="35"/>
      <c r="P12" s="35"/>
      <c r="Q12" s="35"/>
      <c r="R12" s="35"/>
      <c r="S12" s="35"/>
      <c r="T12" s="35"/>
      <c r="U12" s="35"/>
    </row>
    <row r="13" spans="1:21" x14ac:dyDescent="0.25">
      <c r="A13" s="94"/>
      <c r="B13" s="35">
        <v>11</v>
      </c>
      <c r="C13" s="41">
        <v>52.6</v>
      </c>
      <c r="D13" s="41">
        <v>62.2</v>
      </c>
      <c r="E13" s="41">
        <v>61.8</v>
      </c>
      <c r="F13" s="41">
        <v>60.8</v>
      </c>
      <c r="G13" s="41">
        <v>59</v>
      </c>
      <c r="H13" s="41">
        <v>56.5</v>
      </c>
      <c r="I13" s="42">
        <v>55.1</v>
      </c>
      <c r="J13" s="42">
        <v>52.6</v>
      </c>
      <c r="K13" s="42">
        <v>43.4</v>
      </c>
      <c r="L13" s="42">
        <v>38</v>
      </c>
      <c r="M13" s="42">
        <v>32.9</v>
      </c>
      <c r="N13" s="42">
        <v>28.3</v>
      </c>
      <c r="O13" s="42">
        <v>23.8</v>
      </c>
      <c r="P13" s="35"/>
      <c r="Q13" s="35"/>
      <c r="R13" s="35"/>
      <c r="S13" s="35"/>
      <c r="T13" s="35"/>
      <c r="U13" s="35"/>
    </row>
    <row r="14" spans="1:21" x14ac:dyDescent="0.25">
      <c r="A14" s="94"/>
      <c r="B14" s="35">
        <v>12</v>
      </c>
      <c r="C14" s="35"/>
      <c r="D14" s="41">
        <v>57.1</v>
      </c>
      <c r="E14" s="41">
        <v>57</v>
      </c>
      <c r="F14" s="41">
        <v>56.3</v>
      </c>
      <c r="G14" s="41">
        <v>54.6</v>
      </c>
      <c r="H14" s="41">
        <v>52.6</v>
      </c>
      <c r="I14" s="41">
        <v>51.4</v>
      </c>
      <c r="J14" s="42">
        <v>49</v>
      </c>
      <c r="K14" s="42">
        <v>40.9</v>
      </c>
      <c r="L14" s="42">
        <v>36.1</v>
      </c>
      <c r="M14" s="42">
        <v>31.9</v>
      </c>
      <c r="N14" s="42">
        <v>27.4</v>
      </c>
      <c r="O14" s="42">
        <v>23.5</v>
      </c>
      <c r="P14" s="42">
        <v>19.7</v>
      </c>
      <c r="Q14" s="43"/>
      <c r="R14" s="43"/>
      <c r="S14" s="43"/>
      <c r="T14" s="43"/>
      <c r="U14" s="43"/>
    </row>
    <row r="15" spans="1:21" x14ac:dyDescent="0.25">
      <c r="A15" s="94"/>
      <c r="B15" s="35">
        <v>13</v>
      </c>
      <c r="C15" s="43"/>
      <c r="D15" s="41">
        <v>52.3</v>
      </c>
      <c r="E15" s="41">
        <v>52.2</v>
      </c>
      <c r="F15" s="41">
        <v>52.4</v>
      </c>
      <c r="G15" s="41">
        <v>50.8</v>
      </c>
      <c r="H15" s="41">
        <v>49.6</v>
      </c>
      <c r="I15" s="41">
        <v>48.2</v>
      </c>
      <c r="J15" s="41">
        <v>45.9</v>
      </c>
      <c r="K15" s="42">
        <v>38.6</v>
      </c>
      <c r="L15" s="42">
        <v>34.299999999999997</v>
      </c>
      <c r="M15" s="42">
        <v>30.8</v>
      </c>
      <c r="N15" s="42">
        <v>26.4</v>
      </c>
      <c r="O15" s="42">
        <v>22.8</v>
      </c>
      <c r="P15" s="42">
        <v>19.5</v>
      </c>
      <c r="Q15" s="42">
        <v>16.399999999999999</v>
      </c>
      <c r="R15" s="42">
        <v>15.3</v>
      </c>
      <c r="S15" s="42">
        <v>12.5</v>
      </c>
      <c r="T15" s="43"/>
      <c r="U15" s="43"/>
    </row>
    <row r="16" spans="1:21" x14ac:dyDescent="0.25">
      <c r="A16" s="94"/>
      <c r="B16" s="35">
        <v>14</v>
      </c>
      <c r="C16" s="43"/>
      <c r="D16" s="41">
        <v>46.3</v>
      </c>
      <c r="E16" s="41">
        <v>48.1</v>
      </c>
      <c r="F16" s="41">
        <v>48.8</v>
      </c>
      <c r="G16" s="41">
        <v>47.5</v>
      </c>
      <c r="H16" s="41">
        <v>46.9</v>
      </c>
      <c r="I16" s="41">
        <v>45.3</v>
      </c>
      <c r="J16" s="41">
        <v>43.1</v>
      </c>
      <c r="K16" s="42">
        <v>36.5</v>
      </c>
      <c r="L16" s="42">
        <v>32.6</v>
      </c>
      <c r="M16" s="42">
        <v>29.7</v>
      </c>
      <c r="N16" s="42">
        <v>25.5</v>
      </c>
      <c r="O16" s="42">
        <v>22.1</v>
      </c>
      <c r="P16" s="42">
        <v>19.2</v>
      </c>
      <c r="Q16" s="42">
        <v>16.2</v>
      </c>
      <c r="R16" s="42">
        <v>15.6</v>
      </c>
      <c r="S16" s="42">
        <v>12.7</v>
      </c>
      <c r="T16" s="42">
        <v>12</v>
      </c>
      <c r="U16" s="42">
        <v>11.7</v>
      </c>
    </row>
    <row r="17" spans="1:21" x14ac:dyDescent="0.25">
      <c r="A17" s="94"/>
      <c r="B17" s="35">
        <v>15</v>
      </c>
      <c r="C17" s="35"/>
      <c r="D17" s="42">
        <v>37.1</v>
      </c>
      <c r="E17" s="41">
        <v>44.3</v>
      </c>
      <c r="F17" s="41">
        <v>45</v>
      </c>
      <c r="G17" s="41">
        <v>44.5</v>
      </c>
      <c r="H17" s="41">
        <v>44.1</v>
      </c>
      <c r="I17" s="41">
        <v>42.7</v>
      </c>
      <c r="J17" s="41">
        <v>40.6</v>
      </c>
      <c r="K17" s="42">
        <v>34.6</v>
      </c>
      <c r="L17" s="42">
        <v>31.1</v>
      </c>
      <c r="M17" s="42">
        <v>28.4</v>
      </c>
      <c r="N17" s="42">
        <v>24.6</v>
      </c>
      <c r="O17" s="42">
        <v>21.4</v>
      </c>
      <c r="P17" s="42">
        <v>18.8</v>
      </c>
      <c r="Q17" s="42">
        <v>15.9</v>
      </c>
      <c r="R17" s="42">
        <v>15.4</v>
      </c>
      <c r="S17" s="42">
        <v>12.6</v>
      </c>
      <c r="T17" s="42">
        <v>11.9</v>
      </c>
      <c r="U17" s="42">
        <v>11.6</v>
      </c>
    </row>
    <row r="18" spans="1:21" x14ac:dyDescent="0.25">
      <c r="A18" s="94"/>
      <c r="B18" s="35">
        <v>16</v>
      </c>
      <c r="C18" s="35"/>
      <c r="D18" s="35"/>
      <c r="E18" s="41">
        <v>40.9</v>
      </c>
      <c r="F18" s="41">
        <v>41.6</v>
      </c>
      <c r="G18" s="41">
        <v>41.3</v>
      </c>
      <c r="H18" s="41">
        <v>41.5</v>
      </c>
      <c r="I18" s="41">
        <v>40.200000000000003</v>
      </c>
      <c r="J18" s="41">
        <v>38.4</v>
      </c>
      <c r="K18" s="42">
        <v>32.799999999999997</v>
      </c>
      <c r="L18" s="42">
        <v>29.7</v>
      </c>
      <c r="M18" s="42">
        <v>27.2</v>
      </c>
      <c r="N18" s="42">
        <v>23.7</v>
      </c>
      <c r="O18" s="42">
        <v>20.7</v>
      </c>
      <c r="P18" s="42">
        <v>18.2</v>
      </c>
      <c r="Q18" s="42">
        <v>15.6</v>
      </c>
      <c r="R18" s="42">
        <v>15.1</v>
      </c>
      <c r="S18" s="42">
        <v>12.3</v>
      </c>
      <c r="T18" s="42">
        <v>11.7</v>
      </c>
      <c r="U18" s="42">
        <v>11.4</v>
      </c>
    </row>
    <row r="19" spans="1:21" x14ac:dyDescent="0.25">
      <c r="A19" s="94"/>
      <c r="B19" s="35">
        <v>18</v>
      </c>
      <c r="C19" s="43"/>
      <c r="D19" s="43"/>
      <c r="E19" s="41">
        <v>34.5</v>
      </c>
      <c r="F19" s="41">
        <v>35.9</v>
      </c>
      <c r="G19" s="41">
        <v>35.6</v>
      </c>
      <c r="H19" s="41">
        <v>36.200000000000003</v>
      </c>
      <c r="I19" s="41">
        <v>35.6</v>
      </c>
      <c r="J19" s="41">
        <v>34.4</v>
      </c>
      <c r="K19" s="41">
        <v>29.6</v>
      </c>
      <c r="L19" s="42">
        <v>27.2</v>
      </c>
      <c r="M19" s="42">
        <v>25.1</v>
      </c>
      <c r="N19" s="42">
        <v>22.1</v>
      </c>
      <c r="O19" s="42">
        <v>19.399999999999999</v>
      </c>
      <c r="P19" s="42">
        <v>17.2</v>
      </c>
      <c r="Q19" s="42">
        <v>14.9</v>
      </c>
      <c r="R19" s="42">
        <v>14.4</v>
      </c>
      <c r="S19" s="42">
        <v>11.9</v>
      </c>
      <c r="T19" s="42">
        <v>11.3</v>
      </c>
      <c r="U19" s="42">
        <v>11</v>
      </c>
    </row>
    <row r="20" spans="1:21" x14ac:dyDescent="0.25">
      <c r="A20" s="94"/>
      <c r="B20" s="35">
        <v>20</v>
      </c>
      <c r="C20" s="43"/>
      <c r="D20" s="43"/>
      <c r="E20" s="43"/>
      <c r="F20" s="41">
        <v>31.3</v>
      </c>
      <c r="G20" s="41">
        <v>31.9</v>
      </c>
      <c r="H20" s="41">
        <v>31.6</v>
      </c>
      <c r="I20" s="41">
        <v>31.1</v>
      </c>
      <c r="J20" s="41">
        <v>30.3</v>
      </c>
      <c r="K20" s="41">
        <v>26.8</v>
      </c>
      <c r="L20" s="42">
        <v>25.3</v>
      </c>
      <c r="M20" s="42">
        <v>23.2</v>
      </c>
      <c r="N20" s="42">
        <v>20.7</v>
      </c>
      <c r="O20" s="42">
        <v>18.2</v>
      </c>
      <c r="P20" s="42">
        <v>16.2</v>
      </c>
      <c r="Q20" s="42">
        <v>14.3</v>
      </c>
      <c r="R20" s="42">
        <v>13.8</v>
      </c>
      <c r="S20" s="42">
        <v>11.4</v>
      </c>
      <c r="T20" s="42">
        <v>10.8</v>
      </c>
      <c r="U20" s="42">
        <v>10.6</v>
      </c>
    </row>
    <row r="21" spans="1:21" x14ac:dyDescent="0.25">
      <c r="A21" s="94"/>
      <c r="B21" s="35">
        <v>22</v>
      </c>
      <c r="C21" s="35"/>
      <c r="D21" s="35"/>
      <c r="E21" s="35"/>
      <c r="F21" s="41">
        <v>26.4</v>
      </c>
      <c r="G21" s="41">
        <v>28.3</v>
      </c>
      <c r="H21" s="41">
        <v>27.9</v>
      </c>
      <c r="I21" s="41">
        <v>27.4</v>
      </c>
      <c r="J21" s="41">
        <v>26.8</v>
      </c>
      <c r="K21" s="41">
        <v>24.3</v>
      </c>
      <c r="L21" s="41">
        <v>23.5</v>
      </c>
      <c r="M21" s="42">
        <v>21.5</v>
      </c>
      <c r="N21" s="42">
        <v>19.399999999999999</v>
      </c>
      <c r="O21" s="42">
        <v>17.100000000000001</v>
      </c>
      <c r="P21" s="42">
        <v>15.3</v>
      </c>
      <c r="Q21" s="42">
        <v>13.6</v>
      </c>
      <c r="R21" s="42">
        <v>13.2</v>
      </c>
      <c r="S21" s="42">
        <v>10.9</v>
      </c>
      <c r="T21" s="42">
        <v>10.4</v>
      </c>
      <c r="U21" s="42">
        <v>10.199999999999999</v>
      </c>
    </row>
    <row r="22" spans="1:21" x14ac:dyDescent="0.25">
      <c r="A22" s="94"/>
      <c r="B22" s="35">
        <v>24</v>
      </c>
      <c r="C22" s="35"/>
      <c r="D22" s="35"/>
      <c r="E22" s="35"/>
      <c r="F22" s="35"/>
      <c r="G22" s="41">
        <v>25.1</v>
      </c>
      <c r="H22" s="41">
        <v>24.7</v>
      </c>
      <c r="I22" s="41">
        <v>24.1</v>
      </c>
      <c r="J22" s="41">
        <v>23.4</v>
      </c>
      <c r="K22" s="41">
        <v>22.1</v>
      </c>
      <c r="L22" s="41">
        <v>21.7</v>
      </c>
      <c r="M22" s="42">
        <v>19.899999999999999</v>
      </c>
      <c r="N22" s="42">
        <v>18.100000000000001</v>
      </c>
      <c r="O22" s="42">
        <v>16.100000000000001</v>
      </c>
      <c r="P22" s="42">
        <v>14.5</v>
      </c>
      <c r="Q22" s="42">
        <v>12.9</v>
      </c>
      <c r="R22" s="42">
        <v>12.6</v>
      </c>
      <c r="S22" s="42">
        <v>10.4</v>
      </c>
      <c r="T22" s="42">
        <v>9.9</v>
      </c>
      <c r="U22" s="42">
        <v>9.6999999999999993</v>
      </c>
    </row>
    <row r="23" spans="1:21" x14ac:dyDescent="0.25">
      <c r="A23" s="94"/>
      <c r="B23" s="35">
        <v>26</v>
      </c>
      <c r="C23" s="43"/>
      <c r="D23" s="43"/>
      <c r="E23" s="43"/>
      <c r="F23" s="43"/>
      <c r="G23" s="41">
        <v>21.4</v>
      </c>
      <c r="H23" s="41">
        <v>21.9</v>
      </c>
      <c r="I23" s="41">
        <v>21.4</v>
      </c>
      <c r="J23" s="41">
        <v>20.6</v>
      </c>
      <c r="K23" s="41">
        <v>20.399999999999999</v>
      </c>
      <c r="L23" s="41">
        <v>19.899999999999999</v>
      </c>
      <c r="M23" s="41">
        <v>18.5</v>
      </c>
      <c r="N23" s="42">
        <v>16.899999999999999</v>
      </c>
      <c r="O23" s="42">
        <v>15.1</v>
      </c>
      <c r="P23" s="42">
        <v>13.7</v>
      </c>
      <c r="Q23" s="42">
        <v>12.3</v>
      </c>
      <c r="R23" s="42">
        <v>12</v>
      </c>
      <c r="S23" s="42">
        <v>9.9</v>
      </c>
      <c r="T23" s="42">
        <v>9.4</v>
      </c>
      <c r="U23" s="42">
        <v>9.3000000000000007</v>
      </c>
    </row>
    <row r="24" spans="1:21" x14ac:dyDescent="0.25">
      <c r="A24" s="94"/>
      <c r="B24" s="35">
        <v>28</v>
      </c>
      <c r="C24" s="43"/>
      <c r="D24" s="43"/>
      <c r="E24" s="43"/>
      <c r="F24" s="43"/>
      <c r="G24" s="43"/>
      <c r="H24" s="41">
        <v>19.600000000000001</v>
      </c>
      <c r="I24" s="41">
        <v>19</v>
      </c>
      <c r="J24" s="41">
        <v>18.3</v>
      </c>
      <c r="K24" s="41">
        <v>18.899999999999999</v>
      </c>
      <c r="L24" s="41">
        <v>18.3</v>
      </c>
      <c r="M24" s="41">
        <v>17</v>
      </c>
      <c r="N24" s="41">
        <v>15.7</v>
      </c>
      <c r="O24" s="42">
        <v>14.1</v>
      </c>
      <c r="P24" s="42">
        <v>12.9</v>
      </c>
      <c r="Q24" s="42">
        <v>11.6</v>
      </c>
      <c r="R24" s="42">
        <v>11.3</v>
      </c>
      <c r="S24" s="42">
        <v>9.5</v>
      </c>
      <c r="T24" s="42">
        <v>8.9</v>
      </c>
      <c r="U24" s="42">
        <v>8.8000000000000007</v>
      </c>
    </row>
    <row r="25" spans="1:21" x14ac:dyDescent="0.25">
      <c r="A25" s="94"/>
      <c r="B25" s="35">
        <v>30</v>
      </c>
      <c r="C25" s="35"/>
      <c r="D25" s="35"/>
      <c r="E25" s="35"/>
      <c r="F25" s="35"/>
      <c r="G25" s="35"/>
      <c r="H25" s="41">
        <v>17</v>
      </c>
      <c r="I25" s="41">
        <v>17</v>
      </c>
      <c r="J25" s="41">
        <v>17.3</v>
      </c>
      <c r="K25" s="41">
        <v>17</v>
      </c>
      <c r="L25" s="41">
        <v>16.3</v>
      </c>
      <c r="M25" s="41">
        <v>15.7</v>
      </c>
      <c r="N25" s="41">
        <v>14.6</v>
      </c>
      <c r="O25" s="42">
        <v>13.3</v>
      </c>
      <c r="P25" s="42">
        <v>12.1</v>
      </c>
      <c r="Q25" s="42">
        <v>10.9</v>
      </c>
      <c r="R25" s="42">
        <v>10.7</v>
      </c>
      <c r="S25" s="42">
        <v>9</v>
      </c>
      <c r="T25" s="42">
        <v>8.4</v>
      </c>
      <c r="U25" s="42">
        <v>8.3000000000000007</v>
      </c>
    </row>
    <row r="26" spans="1:21" x14ac:dyDescent="0.25">
      <c r="A26" s="94"/>
      <c r="B26" s="35">
        <v>32</v>
      </c>
      <c r="C26" s="35"/>
      <c r="D26" s="35"/>
      <c r="E26" s="35"/>
      <c r="F26" s="35"/>
      <c r="G26" s="35"/>
      <c r="H26" s="35"/>
      <c r="I26" s="41">
        <v>15.4</v>
      </c>
      <c r="J26" s="41">
        <v>16</v>
      </c>
      <c r="K26" s="41">
        <v>15.2</v>
      </c>
      <c r="L26" s="41">
        <v>14.9</v>
      </c>
      <c r="M26" s="41">
        <v>14.3</v>
      </c>
      <c r="N26" s="41">
        <v>13.8</v>
      </c>
      <c r="O26" s="41">
        <v>12.4</v>
      </c>
      <c r="P26" s="42">
        <v>11.4</v>
      </c>
      <c r="Q26" s="42">
        <v>10.3</v>
      </c>
      <c r="R26" s="42">
        <v>10.1</v>
      </c>
      <c r="S26" s="42">
        <v>8.6</v>
      </c>
      <c r="T26" s="42">
        <v>7.9</v>
      </c>
      <c r="U26" s="42">
        <v>7.9</v>
      </c>
    </row>
    <row r="27" spans="1:21" x14ac:dyDescent="0.25">
      <c r="A27" s="94"/>
      <c r="B27" s="35">
        <v>34</v>
      </c>
      <c r="C27" s="43"/>
      <c r="D27" s="43"/>
      <c r="E27" s="43"/>
      <c r="F27" s="43"/>
      <c r="G27" s="43"/>
      <c r="H27" s="43"/>
      <c r="I27" s="41">
        <v>14.4</v>
      </c>
      <c r="J27" s="41">
        <v>14.5</v>
      </c>
      <c r="K27" s="41">
        <v>13.7</v>
      </c>
      <c r="L27" s="41">
        <v>13.4</v>
      </c>
      <c r="M27" s="41">
        <v>13.1</v>
      </c>
      <c r="N27" s="41">
        <v>13</v>
      </c>
      <c r="O27" s="41">
        <v>11.6</v>
      </c>
      <c r="P27" s="42">
        <v>10.7</v>
      </c>
      <c r="Q27" s="42">
        <v>9.6999999999999993</v>
      </c>
      <c r="R27" s="42">
        <v>9.6</v>
      </c>
      <c r="S27" s="42">
        <v>8.1999999999999993</v>
      </c>
      <c r="T27" s="42">
        <v>7.5</v>
      </c>
      <c r="U27" s="42">
        <v>7.4</v>
      </c>
    </row>
    <row r="28" spans="1:21" x14ac:dyDescent="0.25">
      <c r="A28" s="94"/>
      <c r="B28" s="35">
        <v>36</v>
      </c>
      <c r="C28" s="43"/>
      <c r="D28" s="43"/>
      <c r="E28" s="43"/>
      <c r="F28" s="43"/>
      <c r="G28" s="43"/>
      <c r="H28" s="43"/>
      <c r="I28" s="43"/>
      <c r="J28" s="41">
        <v>13.2</v>
      </c>
      <c r="K28" s="41">
        <v>12.4</v>
      </c>
      <c r="L28" s="41">
        <v>12.1</v>
      </c>
      <c r="M28" s="41">
        <v>12.2</v>
      </c>
      <c r="N28" s="41">
        <v>11.9</v>
      </c>
      <c r="O28" s="41">
        <v>10.9</v>
      </c>
      <c r="P28" s="41">
        <v>10.1</v>
      </c>
      <c r="Q28" s="42">
        <v>9.1999999999999993</v>
      </c>
      <c r="R28" s="42">
        <v>9</v>
      </c>
      <c r="S28" s="42">
        <v>7.9</v>
      </c>
      <c r="T28" s="42">
        <v>7.1</v>
      </c>
      <c r="U28" s="42">
        <v>7</v>
      </c>
    </row>
    <row r="29" spans="1:21" x14ac:dyDescent="0.25">
      <c r="A29" s="94"/>
      <c r="B29" s="35">
        <v>38</v>
      </c>
      <c r="C29" s="35"/>
      <c r="D29" s="35"/>
      <c r="E29" s="35"/>
      <c r="F29" s="35"/>
      <c r="G29" s="35"/>
      <c r="H29" s="35"/>
      <c r="I29" s="35"/>
      <c r="J29" s="41">
        <v>11.4</v>
      </c>
      <c r="K29" s="41">
        <v>11.3</v>
      </c>
      <c r="L29" s="41">
        <v>11.4</v>
      </c>
      <c r="M29" s="41">
        <v>11.4</v>
      </c>
      <c r="N29" s="41">
        <v>10.8</v>
      </c>
      <c r="O29" s="41">
        <v>10.199999999999999</v>
      </c>
      <c r="P29" s="41">
        <v>9.5</v>
      </c>
      <c r="Q29" s="42">
        <v>8.6</v>
      </c>
      <c r="R29" s="42">
        <v>8.5</v>
      </c>
      <c r="S29" s="42">
        <v>7.5</v>
      </c>
      <c r="T29" s="42">
        <v>6.7</v>
      </c>
      <c r="U29" s="42">
        <v>6.6</v>
      </c>
    </row>
    <row r="30" spans="1:21" x14ac:dyDescent="0.25">
      <c r="A30" s="94"/>
      <c r="B30" s="35">
        <v>40</v>
      </c>
      <c r="C30" s="35"/>
      <c r="D30" s="35"/>
      <c r="E30" s="35"/>
      <c r="F30" s="35"/>
      <c r="G30" s="35"/>
      <c r="H30" s="35"/>
      <c r="I30" s="35"/>
      <c r="J30" s="35"/>
      <c r="K30" s="41">
        <v>10.7</v>
      </c>
      <c r="L30" s="41">
        <v>10.7</v>
      </c>
      <c r="M30" s="41">
        <v>10.4</v>
      </c>
      <c r="N30" s="41">
        <v>9.6999999999999993</v>
      </c>
      <c r="O30" s="41">
        <v>9.6</v>
      </c>
      <c r="P30" s="41">
        <v>9</v>
      </c>
      <c r="Q30" s="42">
        <v>8.1999999999999993</v>
      </c>
      <c r="R30" s="42">
        <v>8</v>
      </c>
      <c r="S30" s="42">
        <v>7.2</v>
      </c>
      <c r="T30" s="42">
        <v>6.3</v>
      </c>
      <c r="U30" s="42">
        <v>6.2</v>
      </c>
    </row>
    <row r="31" spans="1:21" x14ac:dyDescent="0.25">
      <c r="A31" s="94"/>
      <c r="B31" s="35">
        <v>42</v>
      </c>
      <c r="C31" s="43"/>
      <c r="D31" s="43"/>
      <c r="E31" s="43"/>
      <c r="F31" s="43"/>
      <c r="G31" s="43"/>
      <c r="H31" s="43"/>
      <c r="I31" s="43"/>
      <c r="J31" s="43"/>
      <c r="K31" s="41">
        <v>9.8000000000000007</v>
      </c>
      <c r="L31" s="41">
        <v>9.8000000000000007</v>
      </c>
      <c r="M31" s="41">
        <v>9.4</v>
      </c>
      <c r="N31" s="41">
        <v>8.8000000000000007</v>
      </c>
      <c r="O31" s="41">
        <v>8.8000000000000007</v>
      </c>
      <c r="P31" s="41">
        <v>8.5</v>
      </c>
      <c r="Q31" s="41">
        <v>7.7</v>
      </c>
      <c r="R31" s="41">
        <v>7.6</v>
      </c>
      <c r="S31" s="42">
        <v>6.9</v>
      </c>
      <c r="T31" s="42">
        <v>5.9</v>
      </c>
      <c r="U31" s="42">
        <v>5.8</v>
      </c>
    </row>
    <row r="32" spans="1:21" x14ac:dyDescent="0.25">
      <c r="A32" s="94"/>
      <c r="B32" s="35">
        <v>44</v>
      </c>
      <c r="C32" s="35"/>
      <c r="D32" s="35"/>
      <c r="E32" s="35"/>
      <c r="F32" s="35"/>
      <c r="G32" s="35"/>
      <c r="H32" s="35"/>
      <c r="I32" s="35"/>
      <c r="J32" s="35"/>
      <c r="K32" s="35"/>
      <c r="L32" s="41">
        <v>9</v>
      </c>
      <c r="M32" s="41">
        <v>8.6</v>
      </c>
      <c r="N32" s="41">
        <v>8.1999999999999993</v>
      </c>
      <c r="O32" s="41">
        <v>8.1</v>
      </c>
      <c r="P32" s="41">
        <v>8</v>
      </c>
      <c r="Q32" s="41">
        <v>7.3</v>
      </c>
      <c r="R32" s="41">
        <v>7.2</v>
      </c>
      <c r="S32" s="42">
        <v>6.6</v>
      </c>
      <c r="T32" s="42">
        <v>5.6</v>
      </c>
      <c r="U32" s="42">
        <v>5.4</v>
      </c>
    </row>
    <row r="33" spans="1:21" x14ac:dyDescent="0.25">
      <c r="A33" s="94"/>
      <c r="B33" s="35">
        <v>46</v>
      </c>
      <c r="C33" s="35"/>
      <c r="D33" s="35"/>
      <c r="E33" s="35"/>
      <c r="F33" s="35"/>
      <c r="G33" s="35"/>
      <c r="H33" s="35"/>
      <c r="I33" s="35"/>
      <c r="J33" s="35"/>
      <c r="K33" s="35"/>
      <c r="L33" s="42">
        <v>7.6</v>
      </c>
      <c r="M33" s="41">
        <v>8</v>
      </c>
      <c r="N33" s="41">
        <v>7.8</v>
      </c>
      <c r="O33" s="41">
        <v>7.7</v>
      </c>
      <c r="P33" s="41">
        <v>7.5</v>
      </c>
      <c r="Q33" s="41">
        <v>6.9</v>
      </c>
      <c r="R33" s="41">
        <v>6.8</v>
      </c>
      <c r="S33" s="41">
        <v>6.3</v>
      </c>
      <c r="T33" s="42">
        <v>5.3</v>
      </c>
      <c r="U33" s="42">
        <v>5</v>
      </c>
    </row>
    <row r="34" spans="1:21" x14ac:dyDescent="0.25">
      <c r="A34" s="94"/>
      <c r="B34" s="35">
        <v>48</v>
      </c>
      <c r="C34" s="35"/>
      <c r="D34" s="35"/>
      <c r="E34" s="35"/>
      <c r="F34" s="35"/>
      <c r="G34" s="35"/>
      <c r="H34" s="35"/>
      <c r="I34" s="35"/>
      <c r="J34" s="35"/>
      <c r="K34" s="35"/>
      <c r="L34" s="43"/>
      <c r="M34" s="41">
        <v>7.7</v>
      </c>
      <c r="N34" s="41">
        <v>7.2</v>
      </c>
      <c r="O34" s="41">
        <v>7.1</v>
      </c>
      <c r="P34" s="41">
        <v>6.9</v>
      </c>
      <c r="Q34" s="41">
        <v>6.5</v>
      </c>
      <c r="R34" s="41">
        <v>6.5</v>
      </c>
      <c r="S34" s="41">
        <v>6</v>
      </c>
      <c r="T34" s="42">
        <v>5</v>
      </c>
      <c r="U34" s="42">
        <v>4.7</v>
      </c>
    </row>
    <row r="35" spans="1:21" x14ac:dyDescent="0.25">
      <c r="A35" s="94"/>
      <c r="B35" s="35">
        <v>50</v>
      </c>
      <c r="C35" s="35"/>
      <c r="D35" s="35"/>
      <c r="E35" s="35"/>
      <c r="F35" s="35"/>
      <c r="G35" s="35"/>
      <c r="H35" s="35"/>
      <c r="I35" s="35"/>
      <c r="J35" s="35"/>
      <c r="K35" s="35"/>
      <c r="L35" s="43"/>
      <c r="M35" s="41">
        <v>6.6</v>
      </c>
      <c r="N35" s="41">
        <v>6.8</v>
      </c>
      <c r="O35" s="41">
        <v>6.6</v>
      </c>
      <c r="P35" s="41">
        <v>6.3</v>
      </c>
      <c r="Q35" s="41">
        <v>6</v>
      </c>
      <c r="R35" s="41">
        <v>6.1</v>
      </c>
      <c r="S35" s="41">
        <v>5.7</v>
      </c>
      <c r="T35" s="42">
        <v>4.7</v>
      </c>
      <c r="U35" s="42">
        <v>4.4000000000000004</v>
      </c>
    </row>
    <row r="36" spans="1:21" x14ac:dyDescent="0.25">
      <c r="A36" s="94"/>
      <c r="B36" s="35">
        <v>52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41">
        <v>6.5</v>
      </c>
      <c r="O36" s="41">
        <v>6.3</v>
      </c>
      <c r="P36" s="41">
        <v>5.7</v>
      </c>
      <c r="Q36" s="41">
        <v>5.4</v>
      </c>
      <c r="R36" s="41">
        <v>5.5</v>
      </c>
      <c r="S36" s="41">
        <v>5.4</v>
      </c>
      <c r="T36" s="41">
        <v>4.4000000000000004</v>
      </c>
      <c r="U36" s="42">
        <v>4.0999999999999996</v>
      </c>
    </row>
    <row r="37" spans="1:21" x14ac:dyDescent="0.25">
      <c r="A37" s="94"/>
      <c r="B37" s="35">
        <v>54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41">
        <v>5.6</v>
      </c>
      <c r="O37" s="41">
        <v>5.8</v>
      </c>
      <c r="P37" s="41">
        <v>5.3</v>
      </c>
      <c r="Q37" s="41">
        <v>4.9000000000000004</v>
      </c>
      <c r="R37" s="41">
        <v>5</v>
      </c>
      <c r="S37" s="41">
        <v>5</v>
      </c>
      <c r="T37" s="41">
        <v>4.2</v>
      </c>
      <c r="U37" s="41">
        <v>3.9</v>
      </c>
    </row>
    <row r="38" spans="1:21" x14ac:dyDescent="0.25">
      <c r="A38" s="94"/>
      <c r="B38" s="35">
        <v>56</v>
      </c>
      <c r="C38" s="35"/>
      <c r="D38" s="35"/>
      <c r="E38" s="35"/>
      <c r="F38" s="35"/>
      <c r="G38" s="35"/>
      <c r="H38" s="35"/>
      <c r="I38" s="35"/>
      <c r="J38" s="35"/>
      <c r="K38" s="35"/>
      <c r="L38" s="43"/>
      <c r="M38" s="43"/>
      <c r="N38" s="43"/>
      <c r="O38" s="41">
        <v>5.3</v>
      </c>
      <c r="P38" s="41">
        <v>4.9000000000000004</v>
      </c>
      <c r="Q38" s="41">
        <v>4.4000000000000004</v>
      </c>
      <c r="R38" s="41">
        <v>4.5</v>
      </c>
      <c r="S38" s="41">
        <v>4.5</v>
      </c>
      <c r="T38" s="41">
        <v>4</v>
      </c>
      <c r="U38" s="41">
        <v>3.6</v>
      </c>
    </row>
    <row r="39" spans="1:21" x14ac:dyDescent="0.25">
      <c r="A39" s="94"/>
      <c r="B39" s="35">
        <v>58</v>
      </c>
      <c r="C39" s="35"/>
      <c r="D39" s="35"/>
      <c r="E39" s="35"/>
      <c r="F39" s="35"/>
      <c r="G39" s="35"/>
      <c r="H39" s="35"/>
      <c r="I39" s="35"/>
      <c r="J39" s="35"/>
      <c r="K39" s="35"/>
      <c r="L39" s="43"/>
      <c r="M39" s="43"/>
      <c r="N39" s="43"/>
      <c r="O39" s="41">
        <v>4.3</v>
      </c>
      <c r="P39" s="41">
        <v>4.5</v>
      </c>
      <c r="Q39" s="41">
        <v>4.0999999999999996</v>
      </c>
      <c r="R39" s="41">
        <v>4.0999999999999996</v>
      </c>
      <c r="S39" s="41">
        <v>4.2</v>
      </c>
      <c r="T39" s="41">
        <v>3.8</v>
      </c>
      <c r="U39" s="41">
        <v>3.4</v>
      </c>
    </row>
    <row r="40" spans="1:21" x14ac:dyDescent="0.25">
      <c r="A40" s="94"/>
      <c r="B40" s="35">
        <v>60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1">
        <v>4.2</v>
      </c>
      <c r="Q40" s="41">
        <v>3.7</v>
      </c>
      <c r="R40" s="41">
        <v>3.8</v>
      </c>
      <c r="S40" s="41">
        <v>3.8</v>
      </c>
      <c r="T40" s="41">
        <v>3.6</v>
      </c>
      <c r="U40" s="41">
        <v>3.2</v>
      </c>
    </row>
    <row r="41" spans="1:21" x14ac:dyDescent="0.25">
      <c r="A41" s="94"/>
      <c r="B41" s="35">
        <v>62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1">
        <v>3.2</v>
      </c>
      <c r="Q41" s="41">
        <v>3.4</v>
      </c>
      <c r="R41" s="41">
        <v>3.5</v>
      </c>
      <c r="S41" s="41">
        <v>3.5</v>
      </c>
      <c r="T41" s="41">
        <v>3.4</v>
      </c>
      <c r="U41" s="41">
        <v>3</v>
      </c>
    </row>
    <row r="42" spans="1:21" x14ac:dyDescent="0.25">
      <c r="A42" s="94"/>
      <c r="B42" s="35">
        <v>64</v>
      </c>
      <c r="C42" s="35"/>
      <c r="D42" s="35"/>
      <c r="E42" s="35"/>
      <c r="F42" s="35"/>
      <c r="G42" s="35"/>
      <c r="H42" s="35"/>
      <c r="I42" s="35"/>
      <c r="J42" s="35"/>
      <c r="K42" s="35"/>
      <c r="L42" s="43"/>
      <c r="M42" s="43"/>
      <c r="N42" s="43"/>
      <c r="O42" s="43"/>
      <c r="P42" s="43"/>
      <c r="Q42" s="41">
        <v>3.1</v>
      </c>
      <c r="R42" s="41">
        <v>3.1</v>
      </c>
      <c r="S42" s="41">
        <v>3.2</v>
      </c>
      <c r="T42" s="41">
        <v>3.1</v>
      </c>
      <c r="U42" s="41">
        <v>2.8</v>
      </c>
    </row>
    <row r="43" spans="1:21" x14ac:dyDescent="0.25">
      <c r="A43" s="94"/>
      <c r="B43" s="35">
        <v>66</v>
      </c>
      <c r="C43" s="35"/>
      <c r="D43" s="35"/>
      <c r="E43" s="35"/>
      <c r="F43" s="35"/>
      <c r="G43" s="35"/>
      <c r="H43" s="35"/>
      <c r="I43" s="35"/>
      <c r="J43" s="35"/>
      <c r="K43" s="35"/>
      <c r="L43" s="43"/>
      <c r="M43" s="43"/>
      <c r="N43" s="43"/>
      <c r="O43" s="43"/>
      <c r="P43" s="43"/>
      <c r="Q43" s="41">
        <v>2.2000000000000002</v>
      </c>
      <c r="R43" s="41">
        <v>2.7</v>
      </c>
      <c r="S43" s="41">
        <v>2.9</v>
      </c>
      <c r="T43" s="41">
        <v>2.8</v>
      </c>
      <c r="U43" s="41">
        <v>2.7</v>
      </c>
    </row>
    <row r="44" spans="1:21" x14ac:dyDescent="0.25">
      <c r="A44" s="94"/>
      <c r="B44" s="35">
        <v>68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1">
        <v>2.6</v>
      </c>
      <c r="T44" s="41">
        <v>2.5</v>
      </c>
      <c r="U44" s="41">
        <v>2.4</v>
      </c>
    </row>
    <row r="45" spans="1:21" x14ac:dyDescent="0.25">
      <c r="A45" s="94"/>
      <c r="B45" s="35">
        <v>70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41">
        <v>1.5</v>
      </c>
      <c r="T45" s="41">
        <v>2.2000000000000002</v>
      </c>
      <c r="U45" s="41">
        <v>2.1</v>
      </c>
    </row>
    <row r="46" spans="1:21" x14ac:dyDescent="0.25">
      <c r="A46" s="94"/>
      <c r="B46" s="35">
        <v>72</v>
      </c>
      <c r="C46" s="35"/>
      <c r="D46" s="35"/>
      <c r="E46" s="35"/>
      <c r="F46" s="35"/>
      <c r="G46" s="35"/>
      <c r="H46" s="35"/>
      <c r="I46" s="35"/>
      <c r="J46" s="35"/>
      <c r="K46" s="35"/>
      <c r="L46" s="43"/>
      <c r="M46" s="43"/>
      <c r="N46" s="43"/>
      <c r="O46" s="43"/>
      <c r="P46" s="43"/>
      <c r="Q46" s="43"/>
      <c r="R46" s="43"/>
      <c r="S46" s="43"/>
      <c r="T46" s="42">
        <v>1</v>
      </c>
      <c r="U46" s="41">
        <v>1.5</v>
      </c>
    </row>
  </sheetData>
  <mergeCells count="2">
    <mergeCell ref="C1:U1"/>
    <mergeCell ref="A3:A46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5212-46F8-4265-B16C-C6158D22B450}">
  <dimension ref="A1:Q37"/>
  <sheetViews>
    <sheetView workbookViewId="0">
      <selection activeCell="C1" sqref="C1"/>
    </sheetView>
  </sheetViews>
  <sheetFormatPr defaultRowHeight="15" x14ac:dyDescent="0.25"/>
  <cols>
    <col min="1" max="1" width="3.7109375" style="5" bestFit="1" customWidth="1"/>
    <col min="2" max="16384" width="9.140625" style="5"/>
  </cols>
  <sheetData>
    <row r="1" spans="1:17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x14ac:dyDescent="0.25">
      <c r="B2" s="39"/>
      <c r="C2" s="35" t="s">
        <v>287</v>
      </c>
      <c r="D2" s="35" t="s">
        <v>324</v>
      </c>
      <c r="E2" s="35" t="s">
        <v>325</v>
      </c>
      <c r="F2" s="35" t="s">
        <v>326</v>
      </c>
      <c r="G2" s="35" t="s">
        <v>327</v>
      </c>
      <c r="H2" s="35" t="s">
        <v>328</v>
      </c>
      <c r="I2" s="35" t="s">
        <v>219</v>
      </c>
      <c r="J2" s="35" t="s">
        <v>329</v>
      </c>
      <c r="K2" s="35" t="s">
        <v>232</v>
      </c>
      <c r="L2" s="35" t="s">
        <v>330</v>
      </c>
      <c r="M2" s="35" t="s">
        <v>264</v>
      </c>
      <c r="N2" s="35" t="s">
        <v>285</v>
      </c>
      <c r="O2" s="35" t="s">
        <v>286</v>
      </c>
      <c r="P2" s="35" t="s">
        <v>331</v>
      </c>
      <c r="Q2" s="35" t="s">
        <v>248</v>
      </c>
    </row>
    <row r="3" spans="1:17" ht="15" customHeight="1" x14ac:dyDescent="0.25">
      <c r="A3" s="96" t="s">
        <v>174</v>
      </c>
      <c r="B3" s="35">
        <v>3</v>
      </c>
      <c r="C3" s="44">
        <v>250</v>
      </c>
      <c r="D3" s="45">
        <v>120.9</v>
      </c>
      <c r="E3" s="45">
        <v>120.2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7" x14ac:dyDescent="0.25">
      <c r="A4" s="96"/>
      <c r="B4" s="35">
        <v>3.5</v>
      </c>
      <c r="C4" s="44">
        <v>142.19999999999999</v>
      </c>
      <c r="D4" s="45">
        <v>121.7</v>
      </c>
      <c r="E4" s="45">
        <v>120.9</v>
      </c>
      <c r="F4" s="45">
        <v>120.9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 x14ac:dyDescent="0.25">
      <c r="A5" s="96"/>
      <c r="B5" s="35">
        <v>4</v>
      </c>
      <c r="C5" s="44">
        <v>140.30000000000001</v>
      </c>
      <c r="D5" s="45">
        <v>122.7</v>
      </c>
      <c r="E5" s="45">
        <v>121.6</v>
      </c>
      <c r="F5" s="45">
        <v>121</v>
      </c>
      <c r="G5" s="45">
        <v>118</v>
      </c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 x14ac:dyDescent="0.25">
      <c r="A6" s="96"/>
      <c r="B6" s="35">
        <v>4.5</v>
      </c>
      <c r="C6" s="44">
        <v>138.1</v>
      </c>
      <c r="D6" s="44">
        <v>123.8</v>
      </c>
      <c r="E6" s="44">
        <v>122.4</v>
      </c>
      <c r="F6" s="44">
        <v>119.3</v>
      </c>
      <c r="G6" s="45">
        <v>118.8</v>
      </c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x14ac:dyDescent="0.25">
      <c r="A7" s="96"/>
      <c r="B7" s="35">
        <v>5</v>
      </c>
      <c r="C7" s="44">
        <v>134.69999999999999</v>
      </c>
      <c r="D7" s="44">
        <v>120.3</v>
      </c>
      <c r="E7" s="44">
        <v>119.6</v>
      </c>
      <c r="F7" s="44">
        <v>118.3</v>
      </c>
      <c r="G7" s="44">
        <v>117</v>
      </c>
      <c r="H7" s="44">
        <v>110</v>
      </c>
      <c r="I7" s="36"/>
      <c r="J7" s="36"/>
      <c r="K7" s="36"/>
      <c r="L7" s="36"/>
      <c r="M7" s="36"/>
      <c r="N7" s="36"/>
      <c r="O7" s="36"/>
      <c r="P7" s="36"/>
      <c r="Q7" s="36"/>
    </row>
    <row r="8" spans="1:17" x14ac:dyDescent="0.25">
      <c r="A8" s="96"/>
      <c r="B8" s="35">
        <v>6</v>
      </c>
      <c r="C8" s="44">
        <v>119.8</v>
      </c>
      <c r="D8" s="44">
        <v>106.7</v>
      </c>
      <c r="E8" s="44">
        <v>106.6</v>
      </c>
      <c r="F8" s="44">
        <v>105.2</v>
      </c>
      <c r="G8" s="44">
        <v>104.1</v>
      </c>
      <c r="H8" s="44">
        <v>101.2</v>
      </c>
      <c r="I8" s="45">
        <v>92</v>
      </c>
      <c r="J8" s="36"/>
      <c r="K8" s="36"/>
      <c r="L8" s="36"/>
      <c r="M8" s="36"/>
      <c r="N8" s="36"/>
      <c r="O8" s="36"/>
      <c r="P8" s="36"/>
      <c r="Q8" s="36"/>
    </row>
    <row r="9" spans="1:17" x14ac:dyDescent="0.25">
      <c r="A9" s="96"/>
      <c r="B9" s="35">
        <v>7</v>
      </c>
      <c r="C9" s="44">
        <v>106.5</v>
      </c>
      <c r="D9" s="44">
        <v>95.9</v>
      </c>
      <c r="E9" s="44">
        <v>96</v>
      </c>
      <c r="F9" s="44">
        <v>93.8</v>
      </c>
      <c r="G9" s="44">
        <v>96</v>
      </c>
      <c r="H9" s="44">
        <v>92.5</v>
      </c>
      <c r="I9" s="45">
        <v>87.8</v>
      </c>
      <c r="J9" s="45">
        <v>69.3</v>
      </c>
      <c r="K9" s="35"/>
      <c r="L9" s="35"/>
      <c r="M9" s="35"/>
      <c r="N9" s="35"/>
      <c r="O9" s="35"/>
      <c r="P9" s="35"/>
      <c r="Q9" s="35"/>
    </row>
    <row r="10" spans="1:17" x14ac:dyDescent="0.25">
      <c r="A10" s="96"/>
      <c r="B10" s="35">
        <v>8</v>
      </c>
      <c r="C10" s="44">
        <v>95.2</v>
      </c>
      <c r="D10" s="44">
        <v>86.5</v>
      </c>
      <c r="E10" s="44">
        <v>86.7</v>
      </c>
      <c r="F10" s="44">
        <v>84.4</v>
      </c>
      <c r="G10" s="44">
        <v>87.1</v>
      </c>
      <c r="H10" s="44">
        <v>84.1</v>
      </c>
      <c r="I10" s="45">
        <v>80.5</v>
      </c>
      <c r="J10" s="45">
        <v>66.099999999999994</v>
      </c>
      <c r="K10" s="45">
        <v>55.5</v>
      </c>
      <c r="L10" s="35"/>
      <c r="M10" s="35"/>
      <c r="N10" s="35"/>
      <c r="O10" s="35"/>
      <c r="P10" s="35"/>
      <c r="Q10" s="35"/>
    </row>
    <row r="11" spans="1:17" x14ac:dyDescent="0.25">
      <c r="A11" s="96"/>
      <c r="B11" s="35">
        <v>9</v>
      </c>
      <c r="C11" s="44">
        <v>84.9</v>
      </c>
      <c r="D11" s="44">
        <v>78.7</v>
      </c>
      <c r="E11" s="44">
        <v>78.7</v>
      </c>
      <c r="F11" s="44">
        <v>76.5</v>
      </c>
      <c r="G11" s="44">
        <v>79.400000000000006</v>
      </c>
      <c r="H11" s="44">
        <v>77.3</v>
      </c>
      <c r="I11" s="44">
        <v>74.2</v>
      </c>
      <c r="J11" s="45">
        <v>62.1</v>
      </c>
      <c r="K11" s="45">
        <v>53.6</v>
      </c>
      <c r="L11" s="45">
        <v>45.5</v>
      </c>
      <c r="M11" s="36"/>
      <c r="N11" s="36"/>
      <c r="O11" s="36"/>
      <c r="P11" s="36"/>
      <c r="Q11" s="36"/>
    </row>
    <row r="12" spans="1:17" x14ac:dyDescent="0.25">
      <c r="A12" s="96"/>
      <c r="B12" s="35">
        <v>10</v>
      </c>
      <c r="C12" s="44">
        <v>74.5</v>
      </c>
      <c r="D12" s="44">
        <v>72</v>
      </c>
      <c r="E12" s="44">
        <v>72.099999999999994</v>
      </c>
      <c r="F12" s="44">
        <v>69.7</v>
      </c>
      <c r="G12" s="44">
        <v>72.7</v>
      </c>
      <c r="H12" s="44">
        <v>71.599999999999994</v>
      </c>
      <c r="I12" s="44">
        <v>68.599999999999994</v>
      </c>
      <c r="J12" s="45">
        <v>57.8</v>
      </c>
      <c r="K12" s="45">
        <v>51.4</v>
      </c>
      <c r="L12" s="45">
        <v>44.3</v>
      </c>
      <c r="M12" s="45">
        <v>36.1</v>
      </c>
      <c r="N12" s="36"/>
      <c r="O12" s="36"/>
      <c r="P12" s="36"/>
      <c r="Q12" s="36"/>
    </row>
    <row r="13" spans="1:17" x14ac:dyDescent="0.25">
      <c r="A13" s="96"/>
      <c r="B13" s="35">
        <v>11</v>
      </c>
      <c r="C13" s="44">
        <v>61</v>
      </c>
      <c r="D13" s="44">
        <v>66</v>
      </c>
      <c r="E13" s="44">
        <v>66.2</v>
      </c>
      <c r="F13" s="44">
        <v>64.5</v>
      </c>
      <c r="G13" s="44">
        <v>66.8</v>
      </c>
      <c r="H13" s="44">
        <v>66.5</v>
      </c>
      <c r="I13" s="44">
        <v>63.8</v>
      </c>
      <c r="J13" s="45">
        <v>54.1</v>
      </c>
      <c r="K13" s="45">
        <v>49.3</v>
      </c>
      <c r="L13" s="45">
        <v>42.9</v>
      </c>
      <c r="M13" s="45">
        <v>35.4</v>
      </c>
      <c r="N13" s="45">
        <v>28.3</v>
      </c>
      <c r="O13" s="45">
        <v>29.2</v>
      </c>
      <c r="P13" s="35"/>
      <c r="Q13" s="35"/>
    </row>
    <row r="14" spans="1:17" x14ac:dyDescent="0.25">
      <c r="A14" s="96"/>
      <c r="B14" s="35">
        <v>12</v>
      </c>
      <c r="C14" s="35"/>
      <c r="D14" s="44">
        <v>60.9</v>
      </c>
      <c r="E14" s="44">
        <v>61.5</v>
      </c>
      <c r="F14" s="44">
        <v>59.4</v>
      </c>
      <c r="G14" s="44">
        <v>61.7</v>
      </c>
      <c r="H14" s="44">
        <v>61.3</v>
      </c>
      <c r="I14" s="44">
        <v>59.8</v>
      </c>
      <c r="J14" s="45">
        <v>51.1</v>
      </c>
      <c r="K14" s="45">
        <v>46.7</v>
      </c>
      <c r="L14" s="45">
        <v>41.4</v>
      </c>
      <c r="M14" s="45">
        <v>34.6</v>
      </c>
      <c r="N14" s="45">
        <v>27.7</v>
      </c>
      <c r="O14" s="45">
        <v>28.7</v>
      </c>
      <c r="P14" s="45">
        <v>25.1</v>
      </c>
      <c r="Q14" s="45">
        <v>24.5</v>
      </c>
    </row>
    <row r="15" spans="1:17" x14ac:dyDescent="0.25">
      <c r="A15" s="96"/>
      <c r="B15" s="35">
        <v>14</v>
      </c>
      <c r="C15" s="36"/>
      <c r="D15" s="44">
        <v>52.6</v>
      </c>
      <c r="E15" s="44">
        <v>53</v>
      </c>
      <c r="F15" s="44">
        <v>50.7</v>
      </c>
      <c r="G15" s="44">
        <v>52.9</v>
      </c>
      <c r="H15" s="44">
        <v>52.6</v>
      </c>
      <c r="I15" s="44">
        <v>52</v>
      </c>
      <c r="J15" s="45">
        <v>45.7</v>
      </c>
      <c r="K15" s="45">
        <v>41.5</v>
      </c>
      <c r="L15" s="45">
        <v>38</v>
      </c>
      <c r="M15" s="45">
        <v>32.6</v>
      </c>
      <c r="N15" s="45">
        <v>26.1</v>
      </c>
      <c r="O15" s="45">
        <v>27.5</v>
      </c>
      <c r="P15" s="45">
        <v>24.2</v>
      </c>
      <c r="Q15" s="45">
        <v>23.6</v>
      </c>
    </row>
    <row r="16" spans="1:17" x14ac:dyDescent="0.25">
      <c r="A16" s="96"/>
      <c r="B16" s="35">
        <v>16</v>
      </c>
      <c r="C16" s="36"/>
      <c r="D16" s="36"/>
      <c r="E16" s="44">
        <v>45.8</v>
      </c>
      <c r="F16" s="44">
        <v>43.3</v>
      </c>
      <c r="G16" s="44">
        <v>45.8</v>
      </c>
      <c r="H16" s="44">
        <v>45.4</v>
      </c>
      <c r="I16" s="44">
        <v>44.7</v>
      </c>
      <c r="J16" s="44">
        <v>41.2</v>
      </c>
      <c r="K16" s="45">
        <v>37.200000000000003</v>
      </c>
      <c r="L16" s="45">
        <v>34.5</v>
      </c>
      <c r="M16" s="45">
        <v>30.4</v>
      </c>
      <c r="N16" s="45">
        <v>24.3</v>
      </c>
      <c r="O16" s="45">
        <v>26</v>
      </c>
      <c r="P16" s="45">
        <v>23</v>
      </c>
      <c r="Q16" s="45">
        <v>22.5</v>
      </c>
    </row>
    <row r="17" spans="1:17" x14ac:dyDescent="0.25">
      <c r="A17" s="96"/>
      <c r="B17" s="35">
        <v>18</v>
      </c>
      <c r="C17" s="35"/>
      <c r="D17" s="35"/>
      <c r="E17" s="44">
        <v>40</v>
      </c>
      <c r="F17" s="44">
        <v>37.4</v>
      </c>
      <c r="G17" s="44">
        <v>39.9</v>
      </c>
      <c r="H17" s="44">
        <v>39.5</v>
      </c>
      <c r="I17" s="44">
        <v>38.799999999999997</v>
      </c>
      <c r="J17" s="44">
        <v>37.4</v>
      </c>
      <c r="K17" s="45">
        <v>33.4</v>
      </c>
      <c r="L17" s="45">
        <v>31.3</v>
      </c>
      <c r="M17" s="45">
        <v>28.5</v>
      </c>
      <c r="N17" s="45">
        <v>22.6</v>
      </c>
      <c r="O17" s="45">
        <v>24.5</v>
      </c>
      <c r="P17" s="45">
        <v>21.8</v>
      </c>
      <c r="Q17" s="45">
        <v>21.4</v>
      </c>
    </row>
    <row r="18" spans="1:17" x14ac:dyDescent="0.25">
      <c r="A18" s="96"/>
      <c r="B18" s="35">
        <v>20</v>
      </c>
      <c r="C18" s="35"/>
      <c r="D18" s="35"/>
      <c r="E18" s="45">
        <v>26</v>
      </c>
      <c r="F18" s="44">
        <v>30.9</v>
      </c>
      <c r="G18" s="44">
        <v>35.1</v>
      </c>
      <c r="H18" s="44">
        <v>34.700000000000003</v>
      </c>
      <c r="I18" s="44">
        <v>34</v>
      </c>
      <c r="J18" s="44">
        <v>34.1</v>
      </c>
      <c r="K18" s="45">
        <v>30.5</v>
      </c>
      <c r="L18" s="45">
        <v>28.4</v>
      </c>
      <c r="M18" s="45">
        <v>26.6</v>
      </c>
      <c r="N18" s="45">
        <v>21</v>
      </c>
      <c r="O18" s="45">
        <v>23.1</v>
      </c>
      <c r="P18" s="45">
        <v>20.6</v>
      </c>
      <c r="Q18" s="45">
        <v>20.3</v>
      </c>
    </row>
    <row r="19" spans="1:17" x14ac:dyDescent="0.25">
      <c r="A19" s="96"/>
      <c r="B19" s="35">
        <v>22</v>
      </c>
      <c r="C19" s="36"/>
      <c r="D19" s="36"/>
      <c r="E19" s="36"/>
      <c r="F19" s="36"/>
      <c r="G19" s="44">
        <v>31</v>
      </c>
      <c r="H19" s="44">
        <v>30.6</v>
      </c>
      <c r="I19" s="44">
        <v>29.9</v>
      </c>
      <c r="J19" s="44">
        <v>30.5</v>
      </c>
      <c r="K19" s="44">
        <v>28.1</v>
      </c>
      <c r="L19" s="45">
        <v>25.9</v>
      </c>
      <c r="M19" s="45">
        <v>24.6</v>
      </c>
      <c r="N19" s="45">
        <v>19.600000000000001</v>
      </c>
      <c r="O19" s="45">
        <v>21.8</v>
      </c>
      <c r="P19" s="45">
        <v>19.399999999999999</v>
      </c>
      <c r="Q19" s="45">
        <v>19.2</v>
      </c>
    </row>
    <row r="20" spans="1:17" x14ac:dyDescent="0.25">
      <c r="A20" s="96"/>
      <c r="B20" s="35">
        <v>24</v>
      </c>
      <c r="C20" s="36"/>
      <c r="D20" s="36"/>
      <c r="E20" s="36"/>
      <c r="F20" s="36"/>
      <c r="G20" s="45">
        <v>23.2</v>
      </c>
      <c r="H20" s="44">
        <v>27.2</v>
      </c>
      <c r="I20" s="44">
        <v>27.6</v>
      </c>
      <c r="J20" s="44">
        <v>27.1</v>
      </c>
      <c r="K20" s="44">
        <v>26.1</v>
      </c>
      <c r="L20" s="45">
        <v>24</v>
      </c>
      <c r="M20" s="45">
        <v>22.7</v>
      </c>
      <c r="N20" s="45">
        <v>18.3</v>
      </c>
      <c r="O20" s="45">
        <v>20.6</v>
      </c>
      <c r="P20" s="45">
        <v>18.2</v>
      </c>
      <c r="Q20" s="45">
        <v>18.100000000000001</v>
      </c>
    </row>
    <row r="21" spans="1:17" x14ac:dyDescent="0.25">
      <c r="A21" s="96"/>
      <c r="B21" s="35">
        <v>26</v>
      </c>
      <c r="C21" s="35"/>
      <c r="D21" s="35"/>
      <c r="E21" s="35"/>
      <c r="F21" s="35"/>
      <c r="G21" s="35"/>
      <c r="H21" s="44">
        <v>24.4</v>
      </c>
      <c r="I21" s="44">
        <v>25</v>
      </c>
      <c r="J21" s="44">
        <v>24.3</v>
      </c>
      <c r="K21" s="44">
        <v>24.1</v>
      </c>
      <c r="L21" s="44">
        <v>22.3</v>
      </c>
      <c r="M21" s="45">
        <v>21</v>
      </c>
      <c r="N21" s="45">
        <v>17.2</v>
      </c>
      <c r="O21" s="45">
        <v>19.399999999999999</v>
      </c>
      <c r="P21" s="45">
        <v>17.2</v>
      </c>
      <c r="Q21" s="45">
        <v>17</v>
      </c>
    </row>
    <row r="22" spans="1:17" x14ac:dyDescent="0.25">
      <c r="A22" s="96"/>
      <c r="B22" s="35">
        <v>28</v>
      </c>
      <c r="C22" s="35"/>
      <c r="D22" s="35"/>
      <c r="E22" s="35"/>
      <c r="F22" s="35"/>
      <c r="G22" s="35"/>
      <c r="H22" s="45">
        <v>20.6</v>
      </c>
      <c r="I22" s="44">
        <v>22.6</v>
      </c>
      <c r="J22" s="44">
        <v>21.9</v>
      </c>
      <c r="K22" s="44">
        <v>21.7</v>
      </c>
      <c r="L22" s="44">
        <v>20.7</v>
      </c>
      <c r="M22" s="45">
        <v>19.5</v>
      </c>
      <c r="N22" s="45">
        <v>16.100000000000001</v>
      </c>
      <c r="O22" s="45">
        <v>18.3</v>
      </c>
      <c r="P22" s="45">
        <v>16.2</v>
      </c>
      <c r="Q22" s="45">
        <v>16.100000000000001</v>
      </c>
    </row>
    <row r="23" spans="1:17" x14ac:dyDescent="0.25">
      <c r="A23" s="96"/>
      <c r="B23" s="35">
        <v>30</v>
      </c>
      <c r="C23" s="36"/>
      <c r="D23" s="36"/>
      <c r="E23" s="36"/>
      <c r="F23" s="36"/>
      <c r="G23" s="36"/>
      <c r="H23" s="36"/>
      <c r="I23" s="44">
        <v>20.6</v>
      </c>
      <c r="J23" s="44">
        <v>19.899999999999999</v>
      </c>
      <c r="K23" s="44">
        <v>19.7</v>
      </c>
      <c r="L23" s="44">
        <v>19.2</v>
      </c>
      <c r="M23" s="44">
        <v>18.100000000000001</v>
      </c>
      <c r="N23" s="45">
        <v>15.2</v>
      </c>
      <c r="O23" s="45">
        <v>17.2</v>
      </c>
      <c r="P23" s="45">
        <v>15.4</v>
      </c>
      <c r="Q23" s="45">
        <v>15.2</v>
      </c>
    </row>
    <row r="24" spans="1:17" x14ac:dyDescent="0.25">
      <c r="A24" s="96"/>
      <c r="B24" s="35">
        <v>32</v>
      </c>
      <c r="C24" s="36"/>
      <c r="D24" s="36"/>
      <c r="E24" s="36"/>
      <c r="F24" s="36"/>
      <c r="G24" s="36"/>
      <c r="H24" s="36"/>
      <c r="I24" s="44">
        <v>17.399999999999999</v>
      </c>
      <c r="J24" s="44">
        <v>18.2</v>
      </c>
      <c r="K24" s="44">
        <v>18.399999999999999</v>
      </c>
      <c r="L24" s="44">
        <v>18</v>
      </c>
      <c r="M24" s="44">
        <v>16.8</v>
      </c>
      <c r="N24" s="45">
        <v>14.3</v>
      </c>
      <c r="O24" s="44">
        <v>16.100000000000001</v>
      </c>
      <c r="P24" s="45">
        <v>14.5</v>
      </c>
      <c r="Q24" s="45">
        <v>14.3</v>
      </c>
    </row>
    <row r="25" spans="1:17" x14ac:dyDescent="0.25">
      <c r="A25" s="96"/>
      <c r="B25" s="35">
        <v>34</v>
      </c>
      <c r="C25" s="35"/>
      <c r="D25" s="35"/>
      <c r="E25" s="35"/>
      <c r="F25" s="35"/>
      <c r="G25" s="35"/>
      <c r="H25" s="35"/>
      <c r="I25" s="35"/>
      <c r="J25" s="44">
        <v>16.899999999999999</v>
      </c>
      <c r="K25" s="44">
        <v>16.899999999999999</v>
      </c>
      <c r="L25" s="44">
        <v>16.7</v>
      </c>
      <c r="M25" s="44">
        <v>15.8</v>
      </c>
      <c r="N25" s="45">
        <v>13.5</v>
      </c>
      <c r="O25" s="44">
        <v>15.1</v>
      </c>
      <c r="P25" s="45">
        <v>13.8</v>
      </c>
      <c r="Q25" s="45">
        <v>13.5</v>
      </c>
    </row>
    <row r="26" spans="1:17" x14ac:dyDescent="0.25">
      <c r="A26" s="96"/>
      <c r="B26" s="35">
        <v>36</v>
      </c>
      <c r="C26" s="35"/>
      <c r="D26" s="35"/>
      <c r="E26" s="35"/>
      <c r="F26" s="35"/>
      <c r="G26" s="35"/>
      <c r="H26" s="35"/>
      <c r="I26" s="35"/>
      <c r="J26" s="44">
        <v>15.4</v>
      </c>
      <c r="K26" s="44">
        <v>15.5</v>
      </c>
      <c r="L26" s="44">
        <v>15.3</v>
      </c>
      <c r="M26" s="44">
        <v>14.8</v>
      </c>
      <c r="N26" s="45">
        <v>12.7</v>
      </c>
      <c r="O26" s="44">
        <v>14.1</v>
      </c>
      <c r="P26" s="44">
        <v>13.1</v>
      </c>
      <c r="Q26" s="45">
        <v>12.8</v>
      </c>
    </row>
    <row r="27" spans="1:17" x14ac:dyDescent="0.25">
      <c r="A27" s="96"/>
      <c r="B27" s="35">
        <v>38</v>
      </c>
      <c r="C27" s="36"/>
      <c r="D27" s="36"/>
      <c r="E27" s="36"/>
      <c r="F27" s="36"/>
      <c r="G27" s="36"/>
      <c r="H27" s="36"/>
      <c r="I27" s="36"/>
      <c r="J27" s="36"/>
      <c r="K27" s="44">
        <v>14.3</v>
      </c>
      <c r="L27" s="44">
        <v>14</v>
      </c>
      <c r="M27" s="44">
        <v>13.7</v>
      </c>
      <c r="N27" s="45">
        <v>12</v>
      </c>
      <c r="O27" s="44">
        <v>13.2</v>
      </c>
      <c r="P27" s="44">
        <v>12.4</v>
      </c>
      <c r="Q27" s="44">
        <v>12.1</v>
      </c>
    </row>
    <row r="28" spans="1:17" x14ac:dyDescent="0.25">
      <c r="A28" s="96"/>
      <c r="B28" s="35">
        <v>40</v>
      </c>
      <c r="C28" s="36"/>
      <c r="D28" s="36"/>
      <c r="E28" s="36"/>
      <c r="F28" s="36"/>
      <c r="G28" s="36"/>
      <c r="H28" s="36"/>
      <c r="I28" s="36"/>
      <c r="J28" s="36"/>
      <c r="K28" s="44">
        <v>13</v>
      </c>
      <c r="L28" s="44">
        <v>13.1</v>
      </c>
      <c r="M28" s="44">
        <v>12.9</v>
      </c>
      <c r="N28" s="45">
        <v>11.4</v>
      </c>
      <c r="O28" s="44">
        <v>12.4</v>
      </c>
      <c r="P28" s="44">
        <v>11.8</v>
      </c>
      <c r="Q28" s="44">
        <v>11.5</v>
      </c>
    </row>
    <row r="29" spans="1:17" x14ac:dyDescent="0.25">
      <c r="A29" s="96"/>
      <c r="B29" s="35">
        <v>42</v>
      </c>
      <c r="C29" s="35"/>
      <c r="D29" s="35"/>
      <c r="E29" s="35"/>
      <c r="F29" s="35"/>
      <c r="G29" s="35"/>
      <c r="H29" s="35"/>
      <c r="I29" s="35"/>
      <c r="J29" s="35"/>
      <c r="K29" s="35"/>
      <c r="L29" s="44">
        <v>12.2</v>
      </c>
      <c r="M29" s="44">
        <v>11.9</v>
      </c>
      <c r="N29" s="44">
        <v>10.8</v>
      </c>
      <c r="O29" s="44">
        <v>11.5</v>
      </c>
      <c r="P29" s="44">
        <v>11.2</v>
      </c>
      <c r="Q29" s="44">
        <v>10.9</v>
      </c>
    </row>
    <row r="30" spans="1:17" x14ac:dyDescent="0.25">
      <c r="A30" s="96"/>
      <c r="B30" s="35">
        <v>44</v>
      </c>
      <c r="C30" s="35"/>
      <c r="D30" s="35"/>
      <c r="E30" s="35"/>
      <c r="F30" s="35"/>
      <c r="G30" s="35"/>
      <c r="H30" s="35"/>
      <c r="I30" s="35"/>
      <c r="J30" s="35"/>
      <c r="K30" s="35"/>
      <c r="L30" s="44">
        <v>11.1</v>
      </c>
      <c r="M30" s="44">
        <v>11</v>
      </c>
      <c r="N30" s="44">
        <v>10.3</v>
      </c>
      <c r="O30" s="44">
        <v>10.6</v>
      </c>
      <c r="P30" s="44">
        <v>10.6</v>
      </c>
      <c r="Q30" s="44">
        <v>10.3</v>
      </c>
    </row>
    <row r="31" spans="1:17" x14ac:dyDescent="0.25">
      <c r="A31" s="96"/>
      <c r="B31" s="35">
        <v>46</v>
      </c>
      <c r="C31" s="36"/>
      <c r="D31" s="36"/>
      <c r="E31" s="36"/>
      <c r="F31" s="36"/>
      <c r="G31" s="36"/>
      <c r="H31" s="36"/>
      <c r="I31" s="36"/>
      <c r="J31" s="36"/>
      <c r="K31" s="36"/>
      <c r="L31" s="45">
        <v>5.2</v>
      </c>
      <c r="M31" s="44">
        <v>10.199999999999999</v>
      </c>
      <c r="N31" s="44">
        <v>9.8000000000000007</v>
      </c>
      <c r="O31" s="44">
        <v>9.6999999999999993</v>
      </c>
      <c r="P31" s="44">
        <v>9.8000000000000007</v>
      </c>
      <c r="Q31" s="44">
        <v>9.6999999999999993</v>
      </c>
    </row>
    <row r="32" spans="1:17" x14ac:dyDescent="0.25">
      <c r="A32" s="96"/>
      <c r="B32" s="35">
        <v>48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44">
        <v>9.4</v>
      </c>
      <c r="N32" s="44">
        <v>9.4</v>
      </c>
      <c r="O32" s="44">
        <v>9</v>
      </c>
      <c r="P32" s="44">
        <v>9.1</v>
      </c>
      <c r="Q32" s="44">
        <v>9</v>
      </c>
    </row>
    <row r="33" spans="1:17" x14ac:dyDescent="0.25">
      <c r="A33" s="96"/>
      <c r="B33" s="35">
        <v>50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45">
        <v>5.9</v>
      </c>
      <c r="N33" s="44">
        <v>8.9</v>
      </c>
      <c r="O33" s="44">
        <v>8.3000000000000007</v>
      </c>
      <c r="P33" s="44">
        <v>8.4</v>
      </c>
      <c r="Q33" s="44">
        <v>8.3000000000000007</v>
      </c>
    </row>
    <row r="34" spans="1:17" x14ac:dyDescent="0.25">
      <c r="A34" s="96"/>
      <c r="B34" s="35">
        <v>52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44">
        <v>7.3</v>
      </c>
      <c r="O34" s="44">
        <v>7.7</v>
      </c>
      <c r="P34" s="44">
        <v>7.8</v>
      </c>
      <c r="Q34" s="44">
        <v>7.7</v>
      </c>
    </row>
    <row r="35" spans="1:17" x14ac:dyDescent="0.25">
      <c r="A35" s="96"/>
      <c r="B35" s="35">
        <v>54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45">
        <v>5.0999999999999996</v>
      </c>
      <c r="P35" s="44">
        <v>7.2</v>
      </c>
      <c r="Q35" s="44">
        <v>7.1</v>
      </c>
    </row>
    <row r="36" spans="1:17" x14ac:dyDescent="0.25">
      <c r="A36" s="96"/>
      <c r="B36" s="35">
        <v>56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44">
        <v>5.9</v>
      </c>
      <c r="Q36" s="44">
        <v>6.5</v>
      </c>
    </row>
    <row r="37" spans="1:17" x14ac:dyDescent="0.25">
      <c r="A37" s="96"/>
      <c r="B37" s="35">
        <v>58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45">
        <v>3.6</v>
      </c>
    </row>
  </sheetData>
  <mergeCells count="2">
    <mergeCell ref="C1:Q1"/>
    <mergeCell ref="A3:A37"/>
  </mergeCells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0E1E-95C4-4A72-8436-A8858BC2F087}">
  <dimension ref="A1:Q46"/>
  <sheetViews>
    <sheetView topLeftCell="A7" workbookViewId="0">
      <selection activeCell="P14" sqref="P14"/>
    </sheetView>
  </sheetViews>
  <sheetFormatPr defaultRowHeight="15" x14ac:dyDescent="0.25"/>
  <cols>
    <col min="1" max="1" width="3.7109375" bestFit="1" customWidth="1"/>
  </cols>
  <sheetData>
    <row r="1" spans="1:17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x14ac:dyDescent="0.25">
      <c r="B2" s="39"/>
      <c r="C2" s="35" t="s">
        <v>332</v>
      </c>
      <c r="D2" s="35" t="s">
        <v>205</v>
      </c>
      <c r="E2" s="35" t="s">
        <v>333</v>
      </c>
      <c r="F2" s="35" t="s">
        <v>334</v>
      </c>
      <c r="G2" s="35" t="s">
        <v>200</v>
      </c>
      <c r="H2" s="35" t="s">
        <v>329</v>
      </c>
      <c r="I2" s="35" t="s">
        <v>335</v>
      </c>
      <c r="J2" s="35" t="s">
        <v>243</v>
      </c>
      <c r="K2" s="35" t="s">
        <v>336</v>
      </c>
      <c r="L2" s="35" t="s">
        <v>337</v>
      </c>
      <c r="M2" s="35" t="s">
        <v>338</v>
      </c>
      <c r="N2" s="35" t="s">
        <v>339</v>
      </c>
      <c r="O2" s="35" t="s">
        <v>340</v>
      </c>
      <c r="P2" s="35" t="s">
        <v>341</v>
      </c>
      <c r="Q2" s="35" t="s">
        <v>342</v>
      </c>
    </row>
    <row r="3" spans="1:17" ht="15" customHeight="1" x14ac:dyDescent="0.25">
      <c r="A3" s="96" t="s">
        <v>174</v>
      </c>
      <c r="B3" s="35">
        <v>3</v>
      </c>
      <c r="C3" s="44">
        <v>300</v>
      </c>
      <c r="D3" s="46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x14ac:dyDescent="0.25">
      <c r="A4" s="96"/>
      <c r="B4" s="35">
        <v>3.5</v>
      </c>
      <c r="C4" s="44">
        <v>183</v>
      </c>
      <c r="D4" s="44">
        <v>135.5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x14ac:dyDescent="0.25">
      <c r="A5" s="96"/>
      <c r="B5" s="35">
        <v>4</v>
      </c>
      <c r="C5" s="44">
        <v>173.5</v>
      </c>
      <c r="D5" s="44">
        <v>135.5</v>
      </c>
      <c r="E5" s="44">
        <v>135.5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 x14ac:dyDescent="0.25">
      <c r="A6" s="96"/>
      <c r="B6" s="35">
        <v>4.5</v>
      </c>
      <c r="C6" s="44">
        <v>160.4</v>
      </c>
      <c r="D6" s="44">
        <v>135.5</v>
      </c>
      <c r="E6" s="44">
        <v>135.5</v>
      </c>
      <c r="F6" s="44">
        <v>112.6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x14ac:dyDescent="0.25">
      <c r="A7" s="96"/>
      <c r="B7" s="35">
        <v>5</v>
      </c>
      <c r="C7" s="44">
        <v>147.80000000000001</v>
      </c>
      <c r="D7" s="44">
        <v>135</v>
      </c>
      <c r="E7" s="44">
        <v>129.6</v>
      </c>
      <c r="F7" s="44">
        <v>112.2</v>
      </c>
      <c r="G7" s="44">
        <v>89.9</v>
      </c>
      <c r="H7" s="46"/>
      <c r="I7" s="43"/>
      <c r="J7" s="43"/>
      <c r="K7" s="43"/>
      <c r="L7" s="43"/>
      <c r="M7" s="43"/>
      <c r="N7" s="43"/>
      <c r="O7" s="43"/>
      <c r="P7" s="43"/>
      <c r="Q7" s="43"/>
    </row>
    <row r="8" spans="1:17" x14ac:dyDescent="0.25">
      <c r="A8" s="96"/>
      <c r="B8" s="35">
        <v>6</v>
      </c>
      <c r="C8" s="44">
        <v>132.1</v>
      </c>
      <c r="D8" s="44">
        <v>124</v>
      </c>
      <c r="E8" s="44">
        <v>117.3</v>
      </c>
      <c r="F8" s="44">
        <v>110.1</v>
      </c>
      <c r="G8" s="44">
        <v>89.1</v>
      </c>
      <c r="H8" s="44">
        <v>72.3</v>
      </c>
      <c r="I8" s="43"/>
      <c r="J8" s="43"/>
      <c r="K8" s="43"/>
      <c r="L8" s="43"/>
      <c r="M8" s="43"/>
      <c r="N8" s="43"/>
      <c r="O8" s="43"/>
      <c r="P8" s="43"/>
      <c r="Q8" s="43"/>
    </row>
    <row r="9" spans="1:17" x14ac:dyDescent="0.25">
      <c r="A9" s="96"/>
      <c r="B9" s="35">
        <v>7</v>
      </c>
      <c r="C9" s="44">
        <v>119.6</v>
      </c>
      <c r="D9" s="44">
        <v>113.3</v>
      </c>
      <c r="E9" s="44">
        <v>106.9</v>
      </c>
      <c r="F9" s="44">
        <v>101.7</v>
      </c>
      <c r="G9" s="44">
        <v>87.7</v>
      </c>
      <c r="H9" s="44">
        <v>71.599999999999994</v>
      </c>
      <c r="I9" s="44">
        <v>59</v>
      </c>
      <c r="J9" s="35"/>
      <c r="K9" s="35"/>
      <c r="L9" s="35"/>
      <c r="M9" s="35"/>
      <c r="N9" s="35"/>
      <c r="O9" s="35"/>
      <c r="P9" s="35"/>
      <c r="Q9" s="35"/>
    </row>
    <row r="10" spans="1:17" x14ac:dyDescent="0.25">
      <c r="A10" s="96"/>
      <c r="B10" s="35">
        <v>8</v>
      </c>
      <c r="C10" s="44">
        <v>105.9</v>
      </c>
      <c r="D10" s="44">
        <v>101.2</v>
      </c>
      <c r="E10" s="44">
        <v>98.6</v>
      </c>
      <c r="F10" s="44">
        <v>93.2</v>
      </c>
      <c r="G10" s="44">
        <v>86.3</v>
      </c>
      <c r="H10" s="44">
        <v>70.900000000000006</v>
      </c>
      <c r="I10" s="44">
        <v>58.6</v>
      </c>
      <c r="J10" s="44">
        <v>46.3</v>
      </c>
      <c r="K10" s="35"/>
      <c r="L10" s="35"/>
      <c r="M10" s="35"/>
      <c r="N10" s="35"/>
      <c r="O10" s="35"/>
      <c r="P10" s="35"/>
      <c r="Q10" s="35"/>
    </row>
    <row r="11" spans="1:17" x14ac:dyDescent="0.25">
      <c r="A11" s="96"/>
      <c r="B11" s="35">
        <v>9</v>
      </c>
      <c r="C11" s="44">
        <v>93.6</v>
      </c>
      <c r="D11" s="44">
        <v>91</v>
      </c>
      <c r="E11" s="44">
        <v>90.8</v>
      </c>
      <c r="F11" s="44">
        <v>86.3</v>
      </c>
      <c r="G11" s="44">
        <v>83.2</v>
      </c>
      <c r="H11" s="44">
        <v>70.099999999999994</v>
      </c>
      <c r="I11" s="44">
        <v>58.1</v>
      </c>
      <c r="J11" s="44">
        <v>46.1</v>
      </c>
      <c r="K11" s="44">
        <v>37.200000000000003</v>
      </c>
      <c r="L11" s="43"/>
      <c r="M11" s="43"/>
      <c r="N11" s="43"/>
      <c r="O11" s="43"/>
      <c r="P11" s="43"/>
      <c r="Q11" s="43"/>
    </row>
    <row r="12" spans="1:17" x14ac:dyDescent="0.25">
      <c r="A12" s="96"/>
      <c r="B12" s="35">
        <v>10</v>
      </c>
      <c r="C12" s="44">
        <v>83.6</v>
      </c>
      <c r="D12" s="44">
        <v>82.4</v>
      </c>
      <c r="E12" s="44">
        <v>82.7</v>
      </c>
      <c r="F12" s="44">
        <v>80.400000000000006</v>
      </c>
      <c r="G12" s="44">
        <v>77.900000000000006</v>
      </c>
      <c r="H12" s="44">
        <v>69.2</v>
      </c>
      <c r="I12" s="44">
        <v>57.7</v>
      </c>
      <c r="J12" s="44">
        <v>45.8</v>
      </c>
      <c r="K12" s="44">
        <v>37.1</v>
      </c>
      <c r="L12" s="43"/>
      <c r="M12" s="43"/>
      <c r="N12" s="43"/>
      <c r="O12" s="43"/>
      <c r="P12" s="43"/>
      <c r="Q12" s="43"/>
    </row>
    <row r="13" spans="1:17" x14ac:dyDescent="0.25">
      <c r="A13" s="96"/>
      <c r="B13" s="35">
        <v>11</v>
      </c>
      <c r="C13" s="44">
        <v>75.400000000000006</v>
      </c>
      <c r="D13" s="44">
        <v>74.8</v>
      </c>
      <c r="E13" s="44">
        <v>75.2</v>
      </c>
      <c r="F13" s="44">
        <v>74.8</v>
      </c>
      <c r="G13" s="44">
        <v>72.900000000000006</v>
      </c>
      <c r="H13" s="44">
        <v>68.2</v>
      </c>
      <c r="I13" s="44">
        <v>57.2</v>
      </c>
      <c r="J13" s="44">
        <v>45.6</v>
      </c>
      <c r="K13" s="44">
        <v>37</v>
      </c>
      <c r="L13" s="44">
        <v>29.9</v>
      </c>
      <c r="M13" s="35"/>
      <c r="N13" s="35"/>
      <c r="O13" s="35"/>
      <c r="P13" s="35"/>
      <c r="Q13" s="35"/>
    </row>
    <row r="14" spans="1:17" x14ac:dyDescent="0.25">
      <c r="A14" s="96"/>
      <c r="B14" s="35">
        <v>12</v>
      </c>
      <c r="C14" s="44">
        <v>63.7</v>
      </c>
      <c r="D14" s="44">
        <v>68.3</v>
      </c>
      <c r="E14" s="44">
        <v>68.599999999999994</v>
      </c>
      <c r="F14" s="44">
        <v>68.400000000000006</v>
      </c>
      <c r="G14" s="44">
        <v>68.400000000000006</v>
      </c>
      <c r="H14" s="44">
        <v>65.2</v>
      </c>
      <c r="I14" s="44">
        <v>56.4</v>
      </c>
      <c r="J14" s="44">
        <v>44.5</v>
      </c>
      <c r="K14" s="44">
        <v>36.6</v>
      </c>
      <c r="L14" s="44">
        <v>29.7</v>
      </c>
      <c r="M14" s="44">
        <v>24.5</v>
      </c>
      <c r="N14" s="35"/>
      <c r="O14" s="35"/>
      <c r="P14" s="35"/>
      <c r="Q14" s="35"/>
    </row>
    <row r="15" spans="1:17" x14ac:dyDescent="0.25">
      <c r="A15" s="96"/>
      <c r="B15" s="35">
        <v>13</v>
      </c>
      <c r="C15" s="43"/>
      <c r="D15" s="44">
        <v>62.4</v>
      </c>
      <c r="E15" s="44">
        <v>62.7</v>
      </c>
      <c r="F15" s="44">
        <v>62.6</v>
      </c>
      <c r="G15" s="44">
        <v>63.4</v>
      </c>
      <c r="H15" s="44">
        <v>61.4</v>
      </c>
      <c r="I15" s="44">
        <v>55.5</v>
      </c>
      <c r="J15" s="44">
        <v>43.1</v>
      </c>
      <c r="K15" s="44">
        <v>36.200000000000003</v>
      </c>
      <c r="L15" s="44">
        <v>29.5</v>
      </c>
      <c r="M15" s="44">
        <v>24.3</v>
      </c>
      <c r="N15" s="44">
        <v>19.8</v>
      </c>
      <c r="O15" s="43"/>
      <c r="P15" s="43"/>
      <c r="Q15" s="43"/>
    </row>
    <row r="16" spans="1:17" x14ac:dyDescent="0.25">
      <c r="A16" s="96"/>
      <c r="B16" s="35">
        <v>14</v>
      </c>
      <c r="C16" s="43"/>
      <c r="D16" s="44">
        <v>57.9</v>
      </c>
      <c r="E16" s="44">
        <v>57.6</v>
      </c>
      <c r="F16" s="44">
        <v>58.7</v>
      </c>
      <c r="G16" s="44">
        <v>58.3</v>
      </c>
      <c r="H16" s="44">
        <v>57.5</v>
      </c>
      <c r="I16" s="44">
        <v>54.4</v>
      </c>
      <c r="J16" s="44">
        <v>41.4</v>
      </c>
      <c r="K16" s="44">
        <v>35.4</v>
      </c>
      <c r="L16" s="44">
        <v>29.2</v>
      </c>
      <c r="M16" s="44">
        <v>24.2</v>
      </c>
      <c r="N16" s="44">
        <v>19.8</v>
      </c>
      <c r="O16" s="43"/>
      <c r="P16" s="43"/>
      <c r="Q16" s="43"/>
    </row>
    <row r="17" spans="1:17" x14ac:dyDescent="0.25">
      <c r="A17" s="96"/>
      <c r="B17" s="35">
        <v>16</v>
      </c>
      <c r="C17" s="35"/>
      <c r="D17" s="44">
        <v>49.7</v>
      </c>
      <c r="E17" s="44">
        <v>50.4</v>
      </c>
      <c r="F17" s="44">
        <v>50.4</v>
      </c>
      <c r="G17" s="44">
        <v>49.9</v>
      </c>
      <c r="H17" s="44">
        <v>49.3</v>
      </c>
      <c r="I17" s="44">
        <v>49.7</v>
      </c>
      <c r="J17" s="44">
        <v>38</v>
      </c>
      <c r="K17" s="44">
        <v>33.299999999999997</v>
      </c>
      <c r="L17" s="44">
        <v>28.3</v>
      </c>
      <c r="M17" s="44">
        <v>23.8</v>
      </c>
      <c r="N17" s="44">
        <v>19.5</v>
      </c>
      <c r="O17" s="44">
        <v>16.5</v>
      </c>
      <c r="P17" s="44">
        <v>13.7</v>
      </c>
      <c r="Q17" s="44">
        <v>13.3</v>
      </c>
    </row>
    <row r="18" spans="1:17" x14ac:dyDescent="0.25">
      <c r="A18" s="96"/>
      <c r="B18" s="35">
        <v>18</v>
      </c>
      <c r="C18" s="35"/>
      <c r="D18" s="35"/>
      <c r="E18" s="44">
        <v>43.8</v>
      </c>
      <c r="F18" s="44">
        <v>43.9</v>
      </c>
      <c r="G18" s="44">
        <v>43.4</v>
      </c>
      <c r="H18" s="44">
        <v>44.4</v>
      </c>
      <c r="I18" s="44">
        <v>43.7</v>
      </c>
      <c r="J18" s="44">
        <v>35</v>
      </c>
      <c r="K18" s="44">
        <v>30.8</v>
      </c>
      <c r="L18" s="44">
        <v>26.7</v>
      </c>
      <c r="M18" s="44">
        <v>23</v>
      </c>
      <c r="N18" s="44">
        <v>18.899999999999999</v>
      </c>
      <c r="O18" s="44">
        <v>16.100000000000001</v>
      </c>
      <c r="P18" s="44">
        <v>13.6</v>
      </c>
      <c r="Q18" s="44">
        <v>13.3</v>
      </c>
    </row>
    <row r="19" spans="1:17" x14ac:dyDescent="0.25">
      <c r="A19" s="96"/>
      <c r="B19" s="35">
        <v>20</v>
      </c>
      <c r="C19" s="43"/>
      <c r="D19" s="43"/>
      <c r="E19" s="44">
        <v>38.4</v>
      </c>
      <c r="F19" s="44">
        <v>38.4</v>
      </c>
      <c r="G19" s="44">
        <v>37.9</v>
      </c>
      <c r="H19" s="44">
        <v>39</v>
      </c>
      <c r="I19" s="44">
        <v>38.299999999999997</v>
      </c>
      <c r="J19" s="44">
        <v>32.200000000000003</v>
      </c>
      <c r="K19" s="44">
        <v>28.6</v>
      </c>
      <c r="L19" s="44">
        <v>25</v>
      </c>
      <c r="M19" s="44">
        <v>21.9</v>
      </c>
      <c r="N19" s="44">
        <v>18.3</v>
      </c>
      <c r="O19" s="44">
        <v>15.6</v>
      </c>
      <c r="P19" s="44">
        <v>13.3</v>
      </c>
      <c r="Q19" s="44">
        <v>13.1</v>
      </c>
    </row>
    <row r="20" spans="1:17" x14ac:dyDescent="0.25">
      <c r="A20" s="96"/>
      <c r="B20" s="35">
        <v>22</v>
      </c>
      <c r="C20" s="43"/>
      <c r="D20" s="43"/>
      <c r="E20" s="44">
        <v>27.2</v>
      </c>
      <c r="F20" s="44">
        <v>33.9</v>
      </c>
      <c r="G20" s="44">
        <v>34.700000000000003</v>
      </c>
      <c r="H20" s="44">
        <v>34.5</v>
      </c>
      <c r="I20" s="44">
        <v>33.799999999999997</v>
      </c>
      <c r="J20" s="44">
        <v>29.7</v>
      </c>
      <c r="K20" s="44">
        <v>26.4</v>
      </c>
      <c r="L20" s="44">
        <v>23.4</v>
      </c>
      <c r="M20" s="44">
        <v>20.7</v>
      </c>
      <c r="N20" s="44">
        <v>17.5</v>
      </c>
      <c r="O20" s="44">
        <v>15.1</v>
      </c>
      <c r="P20" s="44">
        <v>12.9</v>
      </c>
      <c r="Q20" s="44">
        <v>12.8</v>
      </c>
    </row>
    <row r="21" spans="1:17" x14ac:dyDescent="0.25">
      <c r="A21" s="96"/>
      <c r="B21" s="35">
        <v>24</v>
      </c>
      <c r="C21" s="35"/>
      <c r="D21" s="35"/>
      <c r="E21" s="35"/>
      <c r="F21" s="44">
        <v>30.3</v>
      </c>
      <c r="G21" s="44">
        <v>31.2</v>
      </c>
      <c r="H21" s="44">
        <v>30.7</v>
      </c>
      <c r="I21" s="44">
        <v>30.1</v>
      </c>
      <c r="J21" s="44">
        <v>27.4</v>
      </c>
      <c r="K21" s="44">
        <v>24.5</v>
      </c>
      <c r="L21" s="44">
        <v>21.9</v>
      </c>
      <c r="M21" s="44">
        <v>19.5</v>
      </c>
      <c r="N21" s="44">
        <v>16.7</v>
      </c>
      <c r="O21" s="44">
        <v>14.5</v>
      </c>
      <c r="P21" s="44">
        <v>12.4</v>
      </c>
      <c r="Q21" s="44">
        <v>12.3</v>
      </c>
    </row>
    <row r="22" spans="1:17" x14ac:dyDescent="0.25">
      <c r="A22" s="96"/>
      <c r="B22" s="35">
        <v>26</v>
      </c>
      <c r="C22" s="35"/>
      <c r="D22" s="35"/>
      <c r="E22" s="35"/>
      <c r="F22" s="44">
        <v>27.1</v>
      </c>
      <c r="G22" s="44">
        <v>28.1</v>
      </c>
      <c r="H22" s="44">
        <v>27.6</v>
      </c>
      <c r="I22" s="44">
        <v>26.9</v>
      </c>
      <c r="J22" s="44">
        <v>25.4</v>
      </c>
      <c r="K22" s="44">
        <v>22.7</v>
      </c>
      <c r="L22" s="44">
        <v>20.399999999999999</v>
      </c>
      <c r="M22" s="44">
        <v>18.399999999999999</v>
      </c>
      <c r="N22" s="44">
        <v>16</v>
      </c>
      <c r="O22" s="44">
        <v>13.8</v>
      </c>
      <c r="P22" s="44">
        <v>11.9</v>
      </c>
      <c r="Q22" s="44">
        <v>11.8</v>
      </c>
    </row>
    <row r="23" spans="1:17" x14ac:dyDescent="0.25">
      <c r="A23" s="96"/>
      <c r="B23" s="35">
        <v>28</v>
      </c>
      <c r="C23" s="43"/>
      <c r="D23" s="43"/>
      <c r="E23" s="43"/>
      <c r="F23" s="43"/>
      <c r="G23" s="44">
        <v>25.4</v>
      </c>
      <c r="H23" s="44">
        <v>24.9</v>
      </c>
      <c r="I23" s="44">
        <v>24.2</v>
      </c>
      <c r="J23" s="44">
        <v>23.3</v>
      </c>
      <c r="K23" s="44">
        <v>21.1</v>
      </c>
      <c r="L23" s="44">
        <v>19.100000000000001</v>
      </c>
      <c r="M23" s="44">
        <v>17.2</v>
      </c>
      <c r="N23" s="44">
        <v>15.2</v>
      </c>
      <c r="O23" s="44">
        <v>13.2</v>
      </c>
      <c r="P23" s="44">
        <v>11.4</v>
      </c>
      <c r="Q23" s="44">
        <v>11.3</v>
      </c>
    </row>
    <row r="24" spans="1:17" x14ac:dyDescent="0.25">
      <c r="A24" s="96"/>
      <c r="B24" s="35">
        <v>30</v>
      </c>
      <c r="C24" s="43"/>
      <c r="D24" s="43"/>
      <c r="E24" s="43"/>
      <c r="F24" s="43"/>
      <c r="G24" s="44">
        <v>23.2</v>
      </c>
      <c r="H24" s="44">
        <v>22.6</v>
      </c>
      <c r="I24" s="44">
        <v>21.9</v>
      </c>
      <c r="J24" s="44">
        <v>21.2</v>
      </c>
      <c r="K24" s="44">
        <v>19.600000000000001</v>
      </c>
      <c r="L24" s="44">
        <v>17.8</v>
      </c>
      <c r="M24" s="44">
        <v>16.2</v>
      </c>
      <c r="N24" s="44">
        <v>14.5</v>
      </c>
      <c r="O24" s="44">
        <v>12.7</v>
      </c>
      <c r="P24" s="44">
        <v>10.9</v>
      </c>
      <c r="Q24" s="44">
        <v>10.8</v>
      </c>
    </row>
    <row r="25" spans="1:17" x14ac:dyDescent="0.25">
      <c r="A25" s="96"/>
      <c r="B25" s="35">
        <v>32</v>
      </c>
      <c r="C25" s="35"/>
      <c r="D25" s="35"/>
      <c r="E25" s="35"/>
      <c r="F25" s="35"/>
      <c r="G25" s="44">
        <v>11.7</v>
      </c>
      <c r="H25" s="44">
        <v>20.6</v>
      </c>
      <c r="I25" s="44">
        <v>19.899999999999999</v>
      </c>
      <c r="J25" s="44">
        <v>19.7</v>
      </c>
      <c r="K25" s="44">
        <v>18.2</v>
      </c>
      <c r="L25" s="44">
        <v>16.7</v>
      </c>
      <c r="M25" s="44">
        <v>15.2</v>
      </c>
      <c r="N25" s="44">
        <v>13.8</v>
      </c>
      <c r="O25" s="44">
        <v>12.1</v>
      </c>
      <c r="P25" s="44">
        <v>10.4</v>
      </c>
      <c r="Q25" s="44">
        <v>10.4</v>
      </c>
    </row>
    <row r="26" spans="1:17" x14ac:dyDescent="0.25">
      <c r="A26" s="96"/>
      <c r="B26" s="35">
        <v>34</v>
      </c>
      <c r="C26" s="35"/>
      <c r="D26" s="35"/>
      <c r="E26" s="35"/>
      <c r="F26" s="35"/>
      <c r="G26" s="35"/>
      <c r="H26" s="44">
        <v>18.899999999999999</v>
      </c>
      <c r="I26" s="44">
        <v>18.100000000000001</v>
      </c>
      <c r="J26" s="44">
        <v>18.8</v>
      </c>
      <c r="K26" s="44">
        <v>17</v>
      </c>
      <c r="L26" s="44">
        <v>15.6</v>
      </c>
      <c r="M26" s="44">
        <v>14.3</v>
      </c>
      <c r="N26" s="44">
        <v>13.1</v>
      </c>
      <c r="O26" s="44">
        <v>11.6</v>
      </c>
      <c r="P26" s="44">
        <v>10</v>
      </c>
      <c r="Q26" s="44">
        <v>10</v>
      </c>
    </row>
    <row r="27" spans="1:17" x14ac:dyDescent="0.25">
      <c r="A27" s="96"/>
      <c r="B27" s="35">
        <v>36</v>
      </c>
      <c r="C27" s="43"/>
      <c r="D27" s="43"/>
      <c r="E27" s="43"/>
      <c r="F27" s="43"/>
      <c r="G27" s="43"/>
      <c r="H27" s="44">
        <v>15.7</v>
      </c>
      <c r="I27" s="44">
        <v>16.899999999999999</v>
      </c>
      <c r="J27" s="44">
        <v>17.3</v>
      </c>
      <c r="K27" s="44">
        <v>15.6</v>
      </c>
      <c r="L27" s="44">
        <v>14.6</v>
      </c>
      <c r="M27" s="44">
        <v>13.5</v>
      </c>
      <c r="N27" s="44">
        <v>12.5</v>
      </c>
      <c r="O27" s="44">
        <v>11.1</v>
      </c>
      <c r="P27" s="44">
        <v>9.6</v>
      </c>
      <c r="Q27" s="44">
        <v>9.5</v>
      </c>
    </row>
    <row r="28" spans="1:17" x14ac:dyDescent="0.25">
      <c r="A28" s="96"/>
      <c r="B28" s="35">
        <v>38</v>
      </c>
      <c r="C28" s="43"/>
      <c r="D28" s="43"/>
      <c r="E28" s="43"/>
      <c r="F28" s="43"/>
      <c r="G28" s="43"/>
      <c r="H28" s="40"/>
      <c r="I28" s="44">
        <v>16.3</v>
      </c>
      <c r="J28" s="44">
        <v>15.9</v>
      </c>
      <c r="K28" s="44">
        <v>14.6</v>
      </c>
      <c r="L28" s="44">
        <v>13.7</v>
      </c>
      <c r="M28" s="44">
        <v>12.7</v>
      </c>
      <c r="N28" s="44">
        <v>11.8</v>
      </c>
      <c r="O28" s="44">
        <v>10.6</v>
      </c>
      <c r="P28" s="44">
        <v>9.1999999999999993</v>
      </c>
      <c r="Q28" s="44">
        <v>9.1999999999999993</v>
      </c>
    </row>
    <row r="29" spans="1:17" x14ac:dyDescent="0.25">
      <c r="A29" s="96"/>
      <c r="B29" s="35">
        <v>40</v>
      </c>
      <c r="C29" s="35"/>
      <c r="D29" s="35"/>
      <c r="E29" s="35"/>
      <c r="F29" s="35"/>
      <c r="G29" s="35"/>
      <c r="H29" s="35"/>
      <c r="I29" s="44">
        <v>14.8</v>
      </c>
      <c r="J29" s="44">
        <v>14.6</v>
      </c>
      <c r="K29" s="44">
        <v>13.7</v>
      </c>
      <c r="L29" s="44">
        <v>12.8</v>
      </c>
      <c r="M29" s="44">
        <v>11.9</v>
      </c>
      <c r="N29" s="44">
        <v>11.2</v>
      </c>
      <c r="O29" s="44">
        <v>10.199999999999999</v>
      </c>
      <c r="P29" s="44">
        <v>8.8000000000000007</v>
      </c>
      <c r="Q29" s="44">
        <v>8.8000000000000007</v>
      </c>
    </row>
    <row r="30" spans="1:17" x14ac:dyDescent="0.25">
      <c r="A30" s="96"/>
      <c r="B30" s="35">
        <v>42</v>
      </c>
      <c r="C30" s="35"/>
      <c r="D30" s="35"/>
      <c r="E30" s="35"/>
      <c r="F30" s="35"/>
      <c r="G30" s="35"/>
      <c r="H30" s="35"/>
      <c r="I30" s="35"/>
      <c r="J30" s="44">
        <v>13.5</v>
      </c>
      <c r="K30" s="44">
        <v>12.5</v>
      </c>
      <c r="L30" s="44">
        <v>11.9</v>
      </c>
      <c r="M30" s="44">
        <v>11.2</v>
      </c>
      <c r="N30" s="44">
        <v>10.6</v>
      </c>
      <c r="O30" s="44">
        <v>9.8000000000000007</v>
      </c>
      <c r="P30" s="44">
        <v>8.5</v>
      </c>
      <c r="Q30" s="44">
        <v>8.4</v>
      </c>
    </row>
    <row r="31" spans="1:17" x14ac:dyDescent="0.25">
      <c r="A31" s="96"/>
      <c r="B31" s="35">
        <v>44</v>
      </c>
      <c r="C31" s="43"/>
      <c r="D31" s="43"/>
      <c r="E31" s="43"/>
      <c r="F31" s="43"/>
      <c r="G31" s="43"/>
      <c r="H31" s="43"/>
      <c r="I31" s="43"/>
      <c r="J31" s="44">
        <v>12.4</v>
      </c>
      <c r="K31" s="44">
        <v>11.8</v>
      </c>
      <c r="L31" s="44">
        <v>11.1</v>
      </c>
      <c r="M31" s="44">
        <v>10.5</v>
      </c>
      <c r="N31" s="44">
        <v>10</v>
      </c>
      <c r="O31" s="44">
        <v>9.4</v>
      </c>
      <c r="P31" s="44">
        <v>8.1</v>
      </c>
      <c r="Q31" s="44">
        <v>8.1</v>
      </c>
    </row>
    <row r="32" spans="1:17" x14ac:dyDescent="0.25">
      <c r="A32" s="96"/>
      <c r="B32" s="35">
        <v>46</v>
      </c>
      <c r="C32" s="43"/>
      <c r="D32" s="43"/>
      <c r="E32" s="43"/>
      <c r="F32" s="43"/>
      <c r="G32" s="43"/>
      <c r="H32" s="43"/>
      <c r="I32" s="43"/>
      <c r="J32" s="44">
        <v>8.8000000000000007</v>
      </c>
      <c r="K32" s="44">
        <v>11.4</v>
      </c>
      <c r="L32" s="44">
        <v>10.5</v>
      </c>
      <c r="M32" s="44">
        <v>9.9</v>
      </c>
      <c r="N32" s="44">
        <v>9.5</v>
      </c>
      <c r="O32" s="44">
        <v>9</v>
      </c>
      <c r="P32" s="44">
        <v>7.8</v>
      </c>
      <c r="Q32" s="44">
        <v>7.7</v>
      </c>
    </row>
    <row r="33" spans="1:17" x14ac:dyDescent="0.25">
      <c r="A33" s="96"/>
      <c r="B33" s="35">
        <v>48</v>
      </c>
      <c r="C33" s="35"/>
      <c r="D33" s="35"/>
      <c r="E33" s="35"/>
      <c r="F33" s="35"/>
      <c r="G33" s="35"/>
      <c r="H33" s="35"/>
      <c r="I33" s="35"/>
      <c r="J33" s="35"/>
      <c r="K33" s="44">
        <v>11</v>
      </c>
      <c r="L33" s="44">
        <v>9.9</v>
      </c>
      <c r="M33" s="44">
        <v>9.1999999999999993</v>
      </c>
      <c r="N33" s="44">
        <v>9</v>
      </c>
      <c r="O33" s="44">
        <v>8.6</v>
      </c>
      <c r="P33" s="44">
        <v>7.5</v>
      </c>
      <c r="Q33" s="44">
        <v>7.3</v>
      </c>
    </row>
    <row r="34" spans="1:17" x14ac:dyDescent="0.25">
      <c r="A34" s="96"/>
      <c r="B34" s="35">
        <v>50</v>
      </c>
      <c r="C34" s="35"/>
      <c r="D34" s="35"/>
      <c r="E34" s="35"/>
      <c r="F34" s="35"/>
      <c r="G34" s="35"/>
      <c r="H34" s="35"/>
      <c r="I34" s="35"/>
      <c r="J34" s="35"/>
      <c r="K34" s="44">
        <v>8.6</v>
      </c>
      <c r="L34" s="44">
        <v>9.1</v>
      </c>
      <c r="M34" s="44">
        <v>8.6999999999999993</v>
      </c>
      <c r="N34" s="44">
        <v>8.5</v>
      </c>
      <c r="O34" s="44">
        <v>8.1999999999999993</v>
      </c>
      <c r="P34" s="44">
        <v>7.1</v>
      </c>
      <c r="Q34" s="44">
        <v>6.9</v>
      </c>
    </row>
    <row r="35" spans="1:17" x14ac:dyDescent="0.25">
      <c r="A35" s="96"/>
      <c r="B35" s="35">
        <v>52</v>
      </c>
      <c r="C35" s="43"/>
      <c r="D35" s="43"/>
      <c r="E35" s="43"/>
      <c r="F35" s="43"/>
      <c r="G35" s="43"/>
      <c r="H35" s="43"/>
      <c r="I35" s="43"/>
      <c r="J35" s="43"/>
      <c r="K35" s="43"/>
      <c r="L35" s="44">
        <v>8.6</v>
      </c>
      <c r="M35" s="44">
        <v>8.3000000000000007</v>
      </c>
      <c r="N35" s="44">
        <v>8</v>
      </c>
      <c r="O35" s="44">
        <v>7.8</v>
      </c>
      <c r="P35" s="44">
        <v>6.8</v>
      </c>
      <c r="Q35" s="44">
        <v>6.6</v>
      </c>
    </row>
    <row r="36" spans="1:17" x14ac:dyDescent="0.25">
      <c r="A36" s="96"/>
      <c r="B36" s="35">
        <v>54</v>
      </c>
      <c r="C36" s="43"/>
      <c r="D36" s="43"/>
      <c r="E36" s="43"/>
      <c r="F36" s="43"/>
      <c r="G36" s="43"/>
      <c r="H36" s="43"/>
      <c r="I36" s="43"/>
      <c r="J36" s="43"/>
      <c r="K36" s="43"/>
      <c r="L36" s="44">
        <v>8.3000000000000007</v>
      </c>
      <c r="M36" s="44">
        <v>7.9</v>
      </c>
      <c r="N36" s="44">
        <v>7.5</v>
      </c>
      <c r="O36" s="44">
        <v>7.4</v>
      </c>
      <c r="P36" s="44">
        <v>6.5</v>
      </c>
      <c r="Q36" s="44">
        <v>6.2</v>
      </c>
    </row>
    <row r="37" spans="1:17" x14ac:dyDescent="0.25">
      <c r="A37" s="96"/>
      <c r="B37" s="35">
        <v>56</v>
      </c>
      <c r="C37" s="35"/>
      <c r="D37" s="35"/>
      <c r="E37" s="35"/>
      <c r="F37" s="35"/>
      <c r="G37" s="35"/>
      <c r="H37" s="35"/>
      <c r="I37" s="35"/>
      <c r="J37" s="35"/>
      <c r="K37" s="35"/>
      <c r="L37" s="44">
        <v>4.4000000000000004</v>
      </c>
      <c r="M37" s="44">
        <v>7.5</v>
      </c>
      <c r="N37" s="44">
        <v>7.1</v>
      </c>
      <c r="O37" s="44">
        <v>7</v>
      </c>
      <c r="P37" s="44">
        <v>6.3</v>
      </c>
      <c r="Q37" s="44">
        <v>5.8</v>
      </c>
    </row>
    <row r="38" spans="1:17" x14ac:dyDescent="0.25">
      <c r="A38" s="96"/>
      <c r="B38" s="35">
        <v>58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44">
        <v>6.9</v>
      </c>
      <c r="N38" s="44">
        <v>6.8</v>
      </c>
      <c r="O38" s="44">
        <v>6.6</v>
      </c>
      <c r="P38" s="44">
        <v>6</v>
      </c>
      <c r="Q38" s="44">
        <v>5.5</v>
      </c>
    </row>
    <row r="39" spans="1:17" x14ac:dyDescent="0.25">
      <c r="A39" s="96"/>
      <c r="B39" s="35">
        <v>60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>
        <v>5</v>
      </c>
      <c r="N39" s="44">
        <v>6.5</v>
      </c>
      <c r="O39" s="44">
        <v>6.2</v>
      </c>
      <c r="P39" s="44">
        <v>5.7</v>
      </c>
      <c r="Q39" s="44">
        <v>5.2</v>
      </c>
    </row>
    <row r="40" spans="1:17" x14ac:dyDescent="0.25">
      <c r="A40" s="96"/>
      <c r="B40" s="35">
        <v>62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0"/>
      <c r="N40" s="44">
        <v>6.3</v>
      </c>
      <c r="O40" s="44">
        <v>5.7</v>
      </c>
      <c r="P40" s="44">
        <v>5.4</v>
      </c>
      <c r="Q40" s="44">
        <v>4.9000000000000004</v>
      </c>
    </row>
    <row r="41" spans="1:17" x14ac:dyDescent="0.25">
      <c r="A41" s="96"/>
      <c r="B41" s="35">
        <v>64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44">
        <v>4.7</v>
      </c>
      <c r="O41" s="44">
        <v>5.2</v>
      </c>
      <c r="P41" s="44">
        <v>5.2</v>
      </c>
      <c r="Q41" s="44">
        <v>4.5999999999999996</v>
      </c>
    </row>
    <row r="42" spans="1:17" x14ac:dyDescent="0.25">
      <c r="A42" s="96"/>
      <c r="B42" s="35">
        <v>66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44">
        <v>4.7</v>
      </c>
      <c r="P42" s="44">
        <v>4.8</v>
      </c>
      <c r="Q42" s="44">
        <v>4.3</v>
      </c>
    </row>
    <row r="43" spans="1:17" x14ac:dyDescent="0.25">
      <c r="A43" s="96"/>
      <c r="B43" s="35">
        <v>68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4">
        <v>3.8</v>
      </c>
      <c r="P43" s="44">
        <v>4.4000000000000004</v>
      </c>
      <c r="Q43" s="44">
        <v>4</v>
      </c>
    </row>
    <row r="44" spans="1:17" x14ac:dyDescent="0.25">
      <c r="A44" s="96"/>
      <c r="B44" s="35">
        <v>70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4">
        <v>1.5</v>
      </c>
      <c r="P44" s="44">
        <v>4</v>
      </c>
      <c r="Q44" s="44">
        <v>3.8</v>
      </c>
    </row>
    <row r="45" spans="1:17" x14ac:dyDescent="0.25">
      <c r="A45" s="96"/>
      <c r="B45" s="35">
        <v>72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4">
        <v>3.2</v>
      </c>
      <c r="Q45" s="44">
        <v>3.4</v>
      </c>
    </row>
    <row r="46" spans="1:17" x14ac:dyDescent="0.25">
      <c r="A46" s="96"/>
      <c r="B46" s="35">
        <v>74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44">
        <v>1.9</v>
      </c>
    </row>
  </sheetData>
  <mergeCells count="2">
    <mergeCell ref="C1:Q1"/>
    <mergeCell ref="A3:A4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E5E3-F942-4FE5-88A1-4573DC74BD8F}">
  <dimension ref="A1:O42"/>
  <sheetViews>
    <sheetView workbookViewId="0">
      <selection activeCell="O15" sqref="O15:O16"/>
    </sheetView>
  </sheetViews>
  <sheetFormatPr defaultRowHeight="15" x14ac:dyDescent="0.25"/>
  <cols>
    <col min="1" max="1" width="3.7109375" bestFit="1" customWidth="1"/>
  </cols>
  <sheetData>
    <row r="1" spans="1:15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x14ac:dyDescent="0.25">
      <c r="B2" s="47"/>
      <c r="C2" s="35" t="s">
        <v>343</v>
      </c>
      <c r="D2" s="35" t="s">
        <v>344</v>
      </c>
      <c r="E2" s="35" t="s">
        <v>252</v>
      </c>
      <c r="F2" s="35" t="s">
        <v>191</v>
      </c>
      <c r="G2" s="35" t="s">
        <v>345</v>
      </c>
      <c r="H2" s="35" t="s">
        <v>346</v>
      </c>
      <c r="I2" s="35" t="s">
        <v>347</v>
      </c>
      <c r="J2" s="35" t="s">
        <v>348</v>
      </c>
      <c r="K2" s="35" t="s">
        <v>349</v>
      </c>
      <c r="L2" s="35" t="s">
        <v>350</v>
      </c>
      <c r="M2" s="35" t="s">
        <v>351</v>
      </c>
      <c r="N2" s="35" t="s">
        <v>352</v>
      </c>
      <c r="O2" s="35" t="s">
        <v>353</v>
      </c>
    </row>
    <row r="3" spans="1:15" ht="15" customHeight="1" x14ac:dyDescent="0.25">
      <c r="A3" s="96" t="s">
        <v>174</v>
      </c>
      <c r="B3" s="35">
        <v>3</v>
      </c>
      <c r="C3" s="41">
        <v>350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25">
      <c r="A4" s="96"/>
      <c r="B4" s="35">
        <v>3.5</v>
      </c>
      <c r="C4" s="41">
        <v>200.6</v>
      </c>
      <c r="D4" s="41">
        <v>155.6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25">
      <c r="A5" s="96"/>
      <c r="B5" s="35">
        <v>4</v>
      </c>
      <c r="C5" s="41">
        <v>188.6</v>
      </c>
      <c r="D5" s="41">
        <v>155.69999999999999</v>
      </c>
      <c r="E5" s="41">
        <v>147.9</v>
      </c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x14ac:dyDescent="0.25">
      <c r="A6" s="96"/>
      <c r="B6" s="35">
        <v>4.5</v>
      </c>
      <c r="C6" s="41">
        <v>177.9</v>
      </c>
      <c r="D6" s="41">
        <v>155.69999999999999</v>
      </c>
      <c r="E6" s="41">
        <v>148.1</v>
      </c>
      <c r="F6" s="41">
        <v>112.2</v>
      </c>
      <c r="G6" s="35"/>
      <c r="H6" s="35"/>
      <c r="I6" s="35"/>
      <c r="J6" s="35"/>
      <c r="K6" s="35"/>
      <c r="L6" s="35"/>
      <c r="M6" s="35"/>
      <c r="N6" s="35"/>
      <c r="O6" s="35"/>
    </row>
    <row r="7" spans="1:15" x14ac:dyDescent="0.25">
      <c r="A7" s="96"/>
      <c r="B7" s="35">
        <v>5</v>
      </c>
      <c r="C7" s="41">
        <v>168.3</v>
      </c>
      <c r="D7" s="41">
        <v>148.30000000000001</v>
      </c>
      <c r="E7" s="41">
        <v>145.6</v>
      </c>
      <c r="F7" s="41">
        <v>112.9</v>
      </c>
      <c r="G7" s="35"/>
      <c r="H7" s="35"/>
      <c r="I7" s="35"/>
      <c r="J7" s="35"/>
      <c r="K7" s="35"/>
      <c r="L7" s="35"/>
      <c r="M7" s="35"/>
      <c r="N7" s="35"/>
      <c r="O7" s="35"/>
    </row>
    <row r="8" spans="1:15" x14ac:dyDescent="0.25">
      <c r="A8" s="96"/>
      <c r="B8" s="35">
        <v>6</v>
      </c>
      <c r="C8" s="41">
        <v>146.6</v>
      </c>
      <c r="D8" s="41">
        <v>131.30000000000001</v>
      </c>
      <c r="E8" s="41">
        <v>130.6</v>
      </c>
      <c r="F8" s="41">
        <v>111.9</v>
      </c>
      <c r="G8" s="41">
        <v>89.9</v>
      </c>
      <c r="H8" s="35"/>
      <c r="I8" s="35"/>
      <c r="J8" s="35"/>
      <c r="K8" s="35"/>
      <c r="L8" s="35"/>
      <c r="M8" s="35"/>
      <c r="N8" s="35"/>
      <c r="O8" s="35"/>
    </row>
    <row r="9" spans="1:15" x14ac:dyDescent="0.25">
      <c r="A9" s="96"/>
      <c r="B9" s="35">
        <v>7</v>
      </c>
      <c r="C9" s="41">
        <v>125.7</v>
      </c>
      <c r="D9" s="41">
        <v>117.3</v>
      </c>
      <c r="E9" s="41">
        <v>116.6</v>
      </c>
      <c r="F9" s="41">
        <v>105.9</v>
      </c>
      <c r="G9" s="41">
        <v>87.2</v>
      </c>
      <c r="H9" s="41">
        <v>70.2</v>
      </c>
      <c r="I9" s="35"/>
      <c r="J9" s="35"/>
      <c r="K9" s="35"/>
      <c r="L9" s="35"/>
      <c r="M9" s="35"/>
      <c r="N9" s="35"/>
      <c r="O9" s="35"/>
    </row>
    <row r="10" spans="1:15" x14ac:dyDescent="0.25">
      <c r="A10" s="96"/>
      <c r="B10" s="35">
        <v>8</v>
      </c>
      <c r="C10" s="41">
        <v>109.7</v>
      </c>
      <c r="D10" s="41">
        <v>105.8</v>
      </c>
      <c r="E10" s="41">
        <v>105</v>
      </c>
      <c r="F10" s="41">
        <v>102.5</v>
      </c>
      <c r="G10" s="41">
        <v>86</v>
      </c>
      <c r="H10" s="41">
        <v>69.900000000000006</v>
      </c>
      <c r="I10" s="41">
        <v>53.1</v>
      </c>
      <c r="J10" s="35"/>
      <c r="K10" s="35"/>
      <c r="L10" s="35"/>
      <c r="M10" s="35"/>
      <c r="N10" s="35"/>
      <c r="O10" s="35"/>
    </row>
    <row r="11" spans="1:15" x14ac:dyDescent="0.25">
      <c r="A11" s="96"/>
      <c r="B11" s="35">
        <v>9</v>
      </c>
      <c r="C11" s="41">
        <v>97.1</v>
      </c>
      <c r="D11" s="41">
        <v>96.2</v>
      </c>
      <c r="E11" s="41">
        <v>95.5</v>
      </c>
      <c r="F11" s="41">
        <v>95.1</v>
      </c>
      <c r="G11" s="41">
        <v>84.7</v>
      </c>
      <c r="H11" s="41">
        <v>69.2</v>
      </c>
      <c r="I11" s="41">
        <v>51.9</v>
      </c>
      <c r="J11" s="41">
        <v>41.1</v>
      </c>
      <c r="K11" s="35"/>
      <c r="L11" s="35"/>
      <c r="M11" s="35"/>
      <c r="N11" s="35"/>
      <c r="O11" s="35"/>
    </row>
    <row r="12" spans="1:15" x14ac:dyDescent="0.25">
      <c r="A12" s="96"/>
      <c r="B12" s="35">
        <v>10</v>
      </c>
      <c r="C12" s="41">
        <v>87</v>
      </c>
      <c r="D12" s="41">
        <v>87.8</v>
      </c>
      <c r="E12" s="41">
        <v>86.9</v>
      </c>
      <c r="F12" s="41">
        <v>86.6</v>
      </c>
      <c r="G12" s="41">
        <v>83.2</v>
      </c>
      <c r="H12" s="41">
        <v>68.400000000000006</v>
      </c>
      <c r="I12" s="41">
        <v>49.8</v>
      </c>
      <c r="J12" s="41">
        <v>40.4</v>
      </c>
      <c r="K12" s="41">
        <v>32.299999999999997</v>
      </c>
      <c r="L12" s="35"/>
      <c r="M12" s="35"/>
      <c r="N12" s="35"/>
      <c r="O12" s="35"/>
    </row>
    <row r="13" spans="1:15" x14ac:dyDescent="0.25">
      <c r="A13" s="96"/>
      <c r="B13" s="35">
        <v>11</v>
      </c>
      <c r="C13" s="41">
        <v>78.5</v>
      </c>
      <c r="D13" s="41">
        <v>79.400000000000006</v>
      </c>
      <c r="E13" s="41">
        <v>78.599999999999994</v>
      </c>
      <c r="F13" s="41">
        <v>78.3</v>
      </c>
      <c r="G13" s="41">
        <v>79</v>
      </c>
      <c r="H13" s="41">
        <v>66.8</v>
      </c>
      <c r="I13" s="41">
        <v>47.3</v>
      </c>
      <c r="J13" s="41">
        <v>39.1</v>
      </c>
      <c r="K13" s="41">
        <v>31.9</v>
      </c>
      <c r="L13" s="35"/>
      <c r="M13" s="35"/>
      <c r="N13" s="35"/>
      <c r="O13" s="35"/>
    </row>
    <row r="14" spans="1:15" x14ac:dyDescent="0.25">
      <c r="A14" s="96"/>
      <c r="B14" s="35">
        <v>12</v>
      </c>
      <c r="C14" s="41">
        <v>71.5</v>
      </c>
      <c r="D14" s="41">
        <v>72.3</v>
      </c>
      <c r="E14" s="41">
        <v>71.5</v>
      </c>
      <c r="F14" s="41">
        <v>72.2</v>
      </c>
      <c r="G14" s="41">
        <v>72</v>
      </c>
      <c r="H14" s="41">
        <v>64.8</v>
      </c>
      <c r="I14" s="41">
        <v>44.8</v>
      </c>
      <c r="J14" s="41">
        <v>37.5</v>
      </c>
      <c r="K14" s="41">
        <v>31.4</v>
      </c>
      <c r="L14" s="41">
        <v>26</v>
      </c>
      <c r="M14" s="35"/>
      <c r="N14" s="35"/>
      <c r="O14" s="35"/>
    </row>
    <row r="15" spans="1:15" x14ac:dyDescent="0.25">
      <c r="A15" s="96"/>
      <c r="B15" s="35">
        <v>13</v>
      </c>
      <c r="C15" s="41">
        <v>51.8</v>
      </c>
      <c r="D15" s="41">
        <v>66.400000000000006</v>
      </c>
      <c r="E15" s="41">
        <v>65.599999999999994</v>
      </c>
      <c r="F15" s="41">
        <v>66.400000000000006</v>
      </c>
      <c r="G15" s="41">
        <v>65.900000000000006</v>
      </c>
      <c r="H15" s="41">
        <v>62.5</v>
      </c>
      <c r="I15" s="41">
        <v>42.5</v>
      </c>
      <c r="J15" s="41">
        <v>35.9</v>
      </c>
      <c r="K15" s="41">
        <v>30.3</v>
      </c>
      <c r="L15" s="41">
        <v>25.6</v>
      </c>
      <c r="M15" s="41">
        <v>20.8</v>
      </c>
      <c r="N15" s="35"/>
      <c r="O15" s="35"/>
    </row>
    <row r="16" spans="1:15" x14ac:dyDescent="0.25">
      <c r="A16" s="96"/>
      <c r="B16" s="35">
        <v>14</v>
      </c>
      <c r="C16" s="35"/>
      <c r="D16" s="41">
        <v>61.1</v>
      </c>
      <c r="E16" s="41">
        <v>61.2</v>
      </c>
      <c r="F16" s="41">
        <v>61.2</v>
      </c>
      <c r="G16" s="41">
        <v>60.7</v>
      </c>
      <c r="H16" s="41">
        <v>59.6</v>
      </c>
      <c r="I16" s="41">
        <v>40.200000000000003</v>
      </c>
      <c r="J16" s="41">
        <v>34.299999999999997</v>
      </c>
      <c r="K16" s="41">
        <v>29.2</v>
      </c>
      <c r="L16" s="41">
        <v>25</v>
      </c>
      <c r="M16" s="41">
        <v>20.7</v>
      </c>
      <c r="N16" s="41">
        <v>17.399999999999999</v>
      </c>
      <c r="O16" s="41">
        <v>16.8</v>
      </c>
    </row>
    <row r="17" spans="1:15" x14ac:dyDescent="0.25">
      <c r="A17" s="96"/>
      <c r="B17" s="35">
        <v>16</v>
      </c>
      <c r="C17" s="35"/>
      <c r="D17" s="41">
        <v>52.6</v>
      </c>
      <c r="E17" s="41">
        <v>52.8</v>
      </c>
      <c r="F17" s="41">
        <v>52.6</v>
      </c>
      <c r="G17" s="41">
        <v>52.1</v>
      </c>
      <c r="H17" s="41">
        <v>53.1</v>
      </c>
      <c r="I17" s="41">
        <v>36.200000000000003</v>
      </c>
      <c r="J17" s="41">
        <v>31.3</v>
      </c>
      <c r="K17" s="41">
        <v>27</v>
      </c>
      <c r="L17" s="41">
        <v>23.5</v>
      </c>
      <c r="M17" s="41">
        <v>20.100000000000001</v>
      </c>
      <c r="N17" s="41">
        <v>16.8</v>
      </c>
      <c r="O17" s="41">
        <v>16.399999999999999</v>
      </c>
    </row>
    <row r="18" spans="1:15" x14ac:dyDescent="0.25">
      <c r="A18" s="96"/>
      <c r="B18" s="35">
        <v>18</v>
      </c>
      <c r="C18" s="35"/>
      <c r="D18" s="41">
        <v>36.700000000000003</v>
      </c>
      <c r="E18" s="41">
        <v>46.2</v>
      </c>
      <c r="F18" s="41">
        <v>46</v>
      </c>
      <c r="G18" s="41">
        <v>45.4</v>
      </c>
      <c r="H18" s="41">
        <v>46.3</v>
      </c>
      <c r="I18" s="41">
        <v>32.4</v>
      </c>
      <c r="J18" s="41">
        <v>28.7</v>
      </c>
      <c r="K18" s="41">
        <v>24.9</v>
      </c>
      <c r="L18" s="41">
        <v>21.9</v>
      </c>
      <c r="M18" s="41">
        <v>19.2</v>
      </c>
      <c r="N18" s="41">
        <v>16</v>
      </c>
      <c r="O18" s="41">
        <v>15.7</v>
      </c>
    </row>
    <row r="19" spans="1:15" x14ac:dyDescent="0.25">
      <c r="A19" s="96"/>
      <c r="B19" s="35">
        <v>20</v>
      </c>
      <c r="C19" s="35"/>
      <c r="D19" s="35"/>
      <c r="E19" s="41">
        <v>40.9</v>
      </c>
      <c r="F19" s="41">
        <v>40.700000000000003</v>
      </c>
      <c r="G19" s="41">
        <v>40.9</v>
      </c>
      <c r="H19" s="41">
        <v>41</v>
      </c>
      <c r="I19" s="41">
        <v>30</v>
      </c>
      <c r="J19" s="41">
        <v>26.1</v>
      </c>
      <c r="K19" s="41">
        <v>23</v>
      </c>
      <c r="L19" s="41">
        <v>20.399999999999999</v>
      </c>
      <c r="M19" s="41">
        <v>18.2</v>
      </c>
      <c r="N19" s="41">
        <v>15.1</v>
      </c>
      <c r="O19" s="41">
        <v>14.9</v>
      </c>
    </row>
    <row r="20" spans="1:15" x14ac:dyDescent="0.25">
      <c r="A20" s="96"/>
      <c r="B20" s="35">
        <v>22</v>
      </c>
      <c r="C20" s="35"/>
      <c r="D20" s="35"/>
      <c r="E20" s="41">
        <v>36.5</v>
      </c>
      <c r="F20" s="41">
        <v>36.200000000000003</v>
      </c>
      <c r="G20" s="41">
        <v>37.1</v>
      </c>
      <c r="H20" s="41">
        <v>36.5</v>
      </c>
      <c r="I20" s="41">
        <v>27.9</v>
      </c>
      <c r="J20" s="41">
        <v>23.8</v>
      </c>
      <c r="K20" s="41">
        <v>21.3</v>
      </c>
      <c r="L20" s="41">
        <v>19</v>
      </c>
      <c r="M20" s="41">
        <v>17.100000000000001</v>
      </c>
      <c r="N20" s="41">
        <v>14.3</v>
      </c>
      <c r="O20" s="41">
        <v>14.1</v>
      </c>
    </row>
    <row r="21" spans="1:15" x14ac:dyDescent="0.25">
      <c r="A21" s="96"/>
      <c r="B21" s="35">
        <v>24</v>
      </c>
      <c r="C21" s="35"/>
      <c r="D21" s="35"/>
      <c r="E21" s="35"/>
      <c r="F21" s="41">
        <v>32.200000000000003</v>
      </c>
      <c r="G21" s="41">
        <v>33.200000000000003</v>
      </c>
      <c r="H21" s="41">
        <v>32.5</v>
      </c>
      <c r="I21" s="41">
        <v>26.2</v>
      </c>
      <c r="J21" s="41">
        <v>21.8</v>
      </c>
      <c r="K21" s="41">
        <v>19.600000000000001</v>
      </c>
      <c r="L21" s="41">
        <v>17.7</v>
      </c>
      <c r="M21" s="41">
        <v>16.100000000000001</v>
      </c>
      <c r="N21" s="41">
        <v>13.4</v>
      </c>
      <c r="O21" s="41">
        <v>13.3</v>
      </c>
    </row>
    <row r="22" spans="1:15" x14ac:dyDescent="0.25">
      <c r="A22" s="96"/>
      <c r="B22" s="35">
        <v>26</v>
      </c>
      <c r="C22" s="35"/>
      <c r="D22" s="35"/>
      <c r="E22" s="35"/>
      <c r="F22" s="41">
        <v>29.8</v>
      </c>
      <c r="G22" s="41">
        <v>29.7</v>
      </c>
      <c r="H22" s="41">
        <v>29</v>
      </c>
      <c r="I22" s="41">
        <v>24.5</v>
      </c>
      <c r="J22" s="41">
        <v>20</v>
      </c>
      <c r="K22" s="41">
        <v>18.100000000000001</v>
      </c>
      <c r="L22" s="41">
        <v>16.5</v>
      </c>
      <c r="M22" s="41">
        <v>15.1</v>
      </c>
      <c r="N22" s="41">
        <v>12.7</v>
      </c>
      <c r="O22" s="41">
        <v>12.6</v>
      </c>
    </row>
    <row r="23" spans="1:15" x14ac:dyDescent="0.25">
      <c r="A23" s="96"/>
      <c r="B23" s="35">
        <v>28</v>
      </c>
      <c r="C23" s="35"/>
      <c r="D23" s="35"/>
      <c r="E23" s="35"/>
      <c r="F23" s="41">
        <v>21.5</v>
      </c>
      <c r="G23" s="41">
        <v>26.8</v>
      </c>
      <c r="H23" s="41">
        <v>26</v>
      </c>
      <c r="I23" s="41">
        <v>23.2</v>
      </c>
      <c r="J23" s="41">
        <v>18.5</v>
      </c>
      <c r="K23" s="41">
        <v>16.8</v>
      </c>
      <c r="L23" s="41">
        <v>15.4</v>
      </c>
      <c r="M23" s="41">
        <v>14.2</v>
      </c>
      <c r="N23" s="41">
        <v>12</v>
      </c>
      <c r="O23" s="41">
        <v>11.9</v>
      </c>
    </row>
    <row r="24" spans="1:15" x14ac:dyDescent="0.25">
      <c r="A24" s="96"/>
      <c r="B24" s="35">
        <v>30</v>
      </c>
      <c r="C24" s="35"/>
      <c r="D24" s="35"/>
      <c r="E24" s="35"/>
      <c r="F24" s="35"/>
      <c r="G24" s="41">
        <v>24.3</v>
      </c>
      <c r="H24" s="41">
        <v>23.5</v>
      </c>
      <c r="I24" s="41">
        <v>22</v>
      </c>
      <c r="J24" s="41">
        <v>17.100000000000001</v>
      </c>
      <c r="K24" s="41">
        <v>15.5</v>
      </c>
      <c r="L24" s="41">
        <v>14.3</v>
      </c>
      <c r="M24" s="41">
        <v>13.3</v>
      </c>
      <c r="N24" s="41">
        <v>11.3</v>
      </c>
      <c r="O24" s="41">
        <v>11.2</v>
      </c>
    </row>
    <row r="25" spans="1:15" x14ac:dyDescent="0.25">
      <c r="A25" s="96"/>
      <c r="B25" s="35">
        <v>32</v>
      </c>
      <c r="C25" s="35"/>
      <c r="D25" s="35"/>
      <c r="E25" s="35"/>
      <c r="F25" s="35"/>
      <c r="G25" s="41">
        <v>22</v>
      </c>
      <c r="H25" s="41">
        <v>21.4</v>
      </c>
      <c r="I25" s="41">
        <v>20.9</v>
      </c>
      <c r="J25" s="41">
        <v>16.2</v>
      </c>
      <c r="K25" s="41">
        <v>14.4</v>
      </c>
      <c r="L25" s="41">
        <v>13.3</v>
      </c>
      <c r="M25" s="41">
        <v>12.5</v>
      </c>
      <c r="N25" s="41">
        <v>10.6</v>
      </c>
      <c r="O25" s="41">
        <v>10.5</v>
      </c>
    </row>
    <row r="26" spans="1:15" x14ac:dyDescent="0.25">
      <c r="A26" s="96"/>
      <c r="B26" s="35">
        <v>34</v>
      </c>
      <c r="C26" s="35"/>
      <c r="D26" s="35"/>
      <c r="E26" s="35"/>
      <c r="F26" s="35"/>
      <c r="G26" s="35"/>
      <c r="H26" s="41">
        <v>19.399999999999999</v>
      </c>
      <c r="I26" s="41">
        <v>19.8</v>
      </c>
      <c r="J26" s="41">
        <v>15.4</v>
      </c>
      <c r="K26" s="41">
        <v>13.3</v>
      </c>
      <c r="L26" s="41">
        <v>12.4</v>
      </c>
      <c r="M26" s="41">
        <v>11.7</v>
      </c>
      <c r="N26" s="41">
        <v>10</v>
      </c>
      <c r="O26" s="41">
        <v>9.9</v>
      </c>
    </row>
    <row r="27" spans="1:15" x14ac:dyDescent="0.25">
      <c r="A27" s="96"/>
      <c r="B27" s="35">
        <v>36</v>
      </c>
      <c r="C27" s="35"/>
      <c r="D27" s="35"/>
      <c r="E27" s="35"/>
      <c r="F27" s="35"/>
      <c r="G27" s="35"/>
      <c r="H27" s="41">
        <v>17.8</v>
      </c>
      <c r="I27" s="41">
        <v>18.5</v>
      </c>
      <c r="J27" s="41">
        <v>14.6</v>
      </c>
      <c r="K27" s="41">
        <v>12.5</v>
      </c>
      <c r="L27" s="41">
        <v>11.5</v>
      </c>
      <c r="M27" s="41">
        <v>11</v>
      </c>
      <c r="N27" s="41">
        <v>9.3000000000000007</v>
      </c>
      <c r="O27" s="41">
        <v>9.1999999999999993</v>
      </c>
    </row>
    <row r="28" spans="1:15" x14ac:dyDescent="0.25">
      <c r="A28" s="96"/>
      <c r="B28" s="35">
        <v>38</v>
      </c>
      <c r="C28" s="35"/>
      <c r="D28" s="35"/>
      <c r="E28" s="35"/>
      <c r="F28" s="35"/>
      <c r="G28" s="35"/>
      <c r="H28" s="41">
        <v>14</v>
      </c>
      <c r="I28" s="41">
        <v>17</v>
      </c>
      <c r="J28" s="41">
        <v>13.9</v>
      </c>
      <c r="K28" s="41">
        <v>11.7</v>
      </c>
      <c r="L28" s="41">
        <v>10.8</v>
      </c>
      <c r="M28" s="41">
        <v>10.3</v>
      </c>
      <c r="N28" s="41">
        <v>8.8000000000000007</v>
      </c>
      <c r="O28" s="41">
        <v>8.6</v>
      </c>
    </row>
    <row r="29" spans="1:15" x14ac:dyDescent="0.25">
      <c r="A29" s="96"/>
      <c r="B29" s="35">
        <v>40</v>
      </c>
      <c r="C29" s="35"/>
      <c r="D29" s="35"/>
      <c r="E29" s="35"/>
      <c r="F29" s="35"/>
      <c r="G29" s="35"/>
      <c r="H29" s="35"/>
      <c r="I29" s="41">
        <v>15.6</v>
      </c>
      <c r="J29" s="41">
        <v>13.2</v>
      </c>
      <c r="K29" s="41">
        <v>11.1</v>
      </c>
      <c r="L29" s="41">
        <v>10.199999999999999</v>
      </c>
      <c r="M29" s="41">
        <v>9.6</v>
      </c>
      <c r="N29" s="41">
        <v>8.3000000000000007</v>
      </c>
      <c r="O29" s="41">
        <v>8.1</v>
      </c>
    </row>
    <row r="30" spans="1:15" x14ac:dyDescent="0.25">
      <c r="A30" s="96"/>
      <c r="B30" s="35">
        <v>42</v>
      </c>
      <c r="C30" s="35"/>
      <c r="D30" s="35"/>
      <c r="E30" s="35"/>
      <c r="F30" s="35"/>
      <c r="G30" s="35"/>
      <c r="H30" s="35"/>
      <c r="I30" s="41">
        <v>14.4</v>
      </c>
      <c r="J30" s="41">
        <v>12.6</v>
      </c>
      <c r="K30" s="41">
        <v>10.6</v>
      </c>
      <c r="L30" s="41">
        <v>9.6</v>
      </c>
      <c r="M30" s="41">
        <v>9</v>
      </c>
      <c r="N30" s="41">
        <v>7.8</v>
      </c>
      <c r="O30" s="41">
        <v>7.6</v>
      </c>
    </row>
    <row r="31" spans="1:15" x14ac:dyDescent="0.25">
      <c r="A31" s="96"/>
      <c r="B31" s="35">
        <v>44</v>
      </c>
      <c r="C31" s="35"/>
      <c r="D31" s="35"/>
      <c r="E31" s="35"/>
      <c r="F31" s="35"/>
      <c r="G31" s="35"/>
      <c r="H31" s="35"/>
      <c r="I31" s="35"/>
      <c r="J31" s="41">
        <v>12.1</v>
      </c>
      <c r="K31" s="41">
        <v>10</v>
      </c>
      <c r="L31" s="41">
        <v>9.1</v>
      </c>
      <c r="M31" s="41">
        <v>8.5</v>
      </c>
      <c r="N31" s="41">
        <v>7.3</v>
      </c>
      <c r="O31" s="41">
        <v>7</v>
      </c>
    </row>
    <row r="32" spans="1:15" x14ac:dyDescent="0.25">
      <c r="A32" s="96"/>
      <c r="B32" s="35">
        <v>46</v>
      </c>
      <c r="C32" s="35"/>
      <c r="D32" s="35"/>
      <c r="E32" s="35"/>
      <c r="F32" s="35"/>
      <c r="G32" s="35"/>
      <c r="H32" s="35"/>
      <c r="I32" s="35"/>
      <c r="J32" s="41">
        <v>11.6</v>
      </c>
      <c r="K32" s="41">
        <v>9.6</v>
      </c>
      <c r="L32" s="41">
        <v>8.6</v>
      </c>
      <c r="M32" s="41">
        <v>7.9</v>
      </c>
      <c r="N32" s="41">
        <v>6.9</v>
      </c>
      <c r="O32" s="41">
        <v>6.6</v>
      </c>
    </row>
    <row r="33" spans="1:15" x14ac:dyDescent="0.25">
      <c r="A33" s="96"/>
      <c r="B33" s="35">
        <v>48</v>
      </c>
      <c r="C33" s="35"/>
      <c r="D33" s="35"/>
      <c r="E33" s="35"/>
      <c r="F33" s="35"/>
      <c r="G33" s="35"/>
      <c r="H33" s="35"/>
      <c r="I33" s="35"/>
      <c r="J33" s="41">
        <v>8.9</v>
      </c>
      <c r="K33" s="41">
        <v>9.1999999999999993</v>
      </c>
      <c r="L33" s="41">
        <v>8.1</v>
      </c>
      <c r="M33" s="41">
        <v>7.5</v>
      </c>
      <c r="N33" s="41">
        <v>6.6</v>
      </c>
      <c r="O33" s="41">
        <v>6.2</v>
      </c>
    </row>
    <row r="34" spans="1:15" x14ac:dyDescent="0.25">
      <c r="A34" s="96"/>
      <c r="B34" s="35">
        <v>50</v>
      </c>
      <c r="C34" s="35"/>
      <c r="D34" s="35"/>
      <c r="E34" s="35"/>
      <c r="F34" s="35"/>
      <c r="G34" s="35"/>
      <c r="H34" s="35"/>
      <c r="I34" s="35"/>
      <c r="J34" s="35"/>
      <c r="K34" s="41">
        <v>8.8000000000000007</v>
      </c>
      <c r="L34" s="41">
        <v>7.7</v>
      </c>
      <c r="M34" s="41">
        <v>7</v>
      </c>
      <c r="N34" s="41">
        <v>6.2</v>
      </c>
      <c r="O34" s="41">
        <v>5.7</v>
      </c>
    </row>
    <row r="35" spans="1:15" x14ac:dyDescent="0.25">
      <c r="A35" s="96"/>
      <c r="B35" s="35">
        <v>52</v>
      </c>
      <c r="C35" s="35"/>
      <c r="D35" s="35"/>
      <c r="E35" s="35"/>
      <c r="F35" s="35"/>
      <c r="G35" s="35"/>
      <c r="H35" s="35"/>
      <c r="I35" s="35"/>
      <c r="J35" s="35"/>
      <c r="K35" s="41">
        <v>8.5</v>
      </c>
      <c r="L35" s="41">
        <v>7.3</v>
      </c>
      <c r="M35" s="41">
        <v>6.5</v>
      </c>
      <c r="N35" s="41">
        <v>5.9</v>
      </c>
      <c r="O35" s="41">
        <v>5.4</v>
      </c>
    </row>
    <row r="36" spans="1:15" x14ac:dyDescent="0.25">
      <c r="A36" s="96"/>
      <c r="B36" s="35">
        <v>54</v>
      </c>
      <c r="C36" s="35"/>
      <c r="D36" s="35"/>
      <c r="E36" s="35"/>
      <c r="F36" s="35"/>
      <c r="G36" s="35"/>
      <c r="H36" s="35"/>
      <c r="I36" s="35"/>
      <c r="J36" s="35"/>
      <c r="K36" s="35"/>
      <c r="L36" s="41">
        <v>6.9</v>
      </c>
      <c r="M36" s="41">
        <v>6.1</v>
      </c>
      <c r="N36" s="41">
        <v>5.5</v>
      </c>
      <c r="O36" s="41">
        <v>5</v>
      </c>
    </row>
    <row r="37" spans="1:15" x14ac:dyDescent="0.25">
      <c r="A37" s="96"/>
      <c r="B37" s="35">
        <v>56</v>
      </c>
      <c r="C37" s="35"/>
      <c r="D37" s="35"/>
      <c r="E37" s="35"/>
      <c r="F37" s="35"/>
      <c r="G37" s="35"/>
      <c r="H37" s="35"/>
      <c r="I37" s="35"/>
      <c r="J37" s="35"/>
      <c r="K37" s="35"/>
      <c r="L37" s="41">
        <v>6.6</v>
      </c>
      <c r="M37" s="41">
        <v>5.8</v>
      </c>
      <c r="N37" s="41">
        <v>5.2</v>
      </c>
      <c r="O37" s="41">
        <v>4.5999999999999996</v>
      </c>
    </row>
    <row r="38" spans="1:15" x14ac:dyDescent="0.25">
      <c r="A38" s="96"/>
      <c r="B38" s="35">
        <v>58</v>
      </c>
      <c r="C38" s="35"/>
      <c r="D38" s="35"/>
      <c r="E38" s="35"/>
      <c r="F38" s="35"/>
      <c r="G38" s="35"/>
      <c r="H38" s="35"/>
      <c r="I38" s="35"/>
      <c r="J38" s="35"/>
      <c r="K38" s="35"/>
      <c r="L38" s="41">
        <v>5.4</v>
      </c>
      <c r="M38" s="41">
        <v>5.4</v>
      </c>
      <c r="N38" s="41">
        <v>5</v>
      </c>
      <c r="O38" s="41">
        <v>4.3</v>
      </c>
    </row>
    <row r="39" spans="1:15" x14ac:dyDescent="0.25">
      <c r="A39" s="96"/>
      <c r="B39" s="35">
        <v>60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41">
        <v>5.0999999999999996</v>
      </c>
      <c r="N39" s="41">
        <v>4.7</v>
      </c>
      <c r="O39" s="41">
        <v>4</v>
      </c>
    </row>
    <row r="40" spans="1:15" x14ac:dyDescent="0.25">
      <c r="A40" s="96"/>
      <c r="B40" s="35">
        <v>62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41">
        <v>4.8</v>
      </c>
      <c r="N40" s="41">
        <v>4.4000000000000004</v>
      </c>
      <c r="O40" s="41">
        <v>3.7</v>
      </c>
    </row>
    <row r="41" spans="1:15" x14ac:dyDescent="0.25">
      <c r="A41" s="96"/>
      <c r="B41" s="35">
        <v>64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41">
        <v>4.2</v>
      </c>
      <c r="O41" s="41">
        <v>3.5</v>
      </c>
    </row>
    <row r="42" spans="1:15" x14ac:dyDescent="0.25">
      <c r="A42" s="96"/>
      <c r="B42" s="35">
        <v>66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41">
        <v>3.9</v>
      </c>
      <c r="O42" s="41">
        <v>3.3</v>
      </c>
    </row>
  </sheetData>
  <mergeCells count="2">
    <mergeCell ref="C1:O1"/>
    <mergeCell ref="A3:A42"/>
  </mergeCells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E799-202F-47B4-A142-6FAE880C72A4}">
  <dimension ref="A1:L36"/>
  <sheetViews>
    <sheetView workbookViewId="0">
      <selection activeCell="C1" sqref="C1:L1"/>
    </sheetView>
  </sheetViews>
  <sheetFormatPr defaultRowHeight="15" x14ac:dyDescent="0.25"/>
  <cols>
    <col min="1" max="1" width="3.7109375" bestFit="1" customWidth="1"/>
  </cols>
  <sheetData>
    <row r="1" spans="1:12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5">
      <c r="B2" s="47"/>
      <c r="C2" s="35" t="s">
        <v>188</v>
      </c>
      <c r="D2" s="35" t="s">
        <v>196</v>
      </c>
      <c r="E2" s="35" t="s">
        <v>281</v>
      </c>
      <c r="F2" s="35" t="s">
        <v>354</v>
      </c>
      <c r="G2" s="35" t="s">
        <v>186</v>
      </c>
      <c r="H2" s="35" t="s">
        <v>355</v>
      </c>
      <c r="I2" s="35" t="s">
        <v>356</v>
      </c>
      <c r="J2" s="35" t="s">
        <v>357</v>
      </c>
      <c r="K2" s="35" t="s">
        <v>358</v>
      </c>
      <c r="L2" s="35" t="s">
        <v>248</v>
      </c>
    </row>
    <row r="3" spans="1:12" ht="15" customHeight="1" x14ac:dyDescent="0.25">
      <c r="A3" s="96" t="s">
        <v>174</v>
      </c>
      <c r="B3" s="35">
        <v>3</v>
      </c>
      <c r="C3" s="41">
        <v>400</v>
      </c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25">
      <c r="A4" s="96"/>
      <c r="B4" s="35">
        <v>3.5</v>
      </c>
      <c r="C4" s="41">
        <v>270</v>
      </c>
      <c r="D4" s="41">
        <v>202</v>
      </c>
      <c r="E4" s="35"/>
      <c r="F4" s="35"/>
      <c r="G4" s="35"/>
      <c r="H4" s="35"/>
      <c r="I4" s="35"/>
      <c r="J4" s="35"/>
      <c r="K4" s="35"/>
      <c r="L4" s="35"/>
    </row>
    <row r="5" spans="1:12" x14ac:dyDescent="0.25">
      <c r="A5" s="96"/>
      <c r="B5" s="35">
        <v>4</v>
      </c>
      <c r="C5" s="41">
        <v>240</v>
      </c>
      <c r="D5" s="41">
        <v>202</v>
      </c>
      <c r="E5" s="41">
        <v>202</v>
      </c>
      <c r="F5" s="35"/>
      <c r="G5" s="35"/>
      <c r="H5" s="35"/>
      <c r="I5" s="35"/>
      <c r="J5" s="35"/>
      <c r="K5" s="35"/>
      <c r="L5" s="35"/>
    </row>
    <row r="6" spans="1:12" x14ac:dyDescent="0.25">
      <c r="A6" s="96"/>
      <c r="B6" s="35">
        <v>4.5</v>
      </c>
      <c r="C6" s="41">
        <v>229</v>
      </c>
      <c r="D6" s="41">
        <v>202</v>
      </c>
      <c r="E6" s="41">
        <v>202</v>
      </c>
      <c r="F6" s="41">
        <v>172</v>
      </c>
      <c r="G6" s="35"/>
      <c r="H6" s="35"/>
      <c r="I6" s="35"/>
      <c r="J6" s="35"/>
      <c r="K6" s="35"/>
      <c r="L6" s="35"/>
    </row>
    <row r="7" spans="1:12" x14ac:dyDescent="0.25">
      <c r="A7" s="96"/>
      <c r="B7" s="35">
        <v>5</v>
      </c>
      <c r="C7" s="41">
        <v>217</v>
      </c>
      <c r="D7" s="41">
        <v>197</v>
      </c>
      <c r="E7" s="41">
        <v>198</v>
      </c>
      <c r="F7" s="41">
        <v>171</v>
      </c>
      <c r="G7" s="35"/>
      <c r="H7" s="35"/>
      <c r="I7" s="35"/>
      <c r="J7" s="35"/>
      <c r="K7" s="35"/>
      <c r="L7" s="35"/>
    </row>
    <row r="8" spans="1:12" x14ac:dyDescent="0.25">
      <c r="A8" s="96"/>
      <c r="B8" s="35">
        <v>6</v>
      </c>
      <c r="C8" s="41">
        <v>196</v>
      </c>
      <c r="D8" s="41">
        <v>178</v>
      </c>
      <c r="E8" s="41">
        <v>177</v>
      </c>
      <c r="F8" s="41">
        <v>160</v>
      </c>
      <c r="G8" s="41">
        <v>131</v>
      </c>
      <c r="H8" s="35"/>
      <c r="I8" s="35"/>
      <c r="J8" s="35"/>
      <c r="K8" s="35"/>
      <c r="L8" s="35"/>
    </row>
    <row r="9" spans="1:12" x14ac:dyDescent="0.25">
      <c r="A9" s="96"/>
      <c r="B9" s="35">
        <v>7</v>
      </c>
      <c r="C9" s="44">
        <v>178</v>
      </c>
      <c r="D9" s="41">
        <v>161</v>
      </c>
      <c r="E9" s="41">
        <v>161</v>
      </c>
      <c r="F9" s="41">
        <v>148</v>
      </c>
      <c r="G9" s="41">
        <v>122</v>
      </c>
      <c r="H9" s="41">
        <v>93</v>
      </c>
      <c r="I9" s="35"/>
      <c r="J9" s="35"/>
      <c r="K9" s="35"/>
      <c r="L9" s="35"/>
    </row>
    <row r="10" spans="1:12" x14ac:dyDescent="0.25">
      <c r="A10" s="96"/>
      <c r="B10" s="35">
        <v>8</v>
      </c>
      <c r="C10" s="44">
        <v>163</v>
      </c>
      <c r="D10" s="41">
        <v>146</v>
      </c>
      <c r="E10" s="41">
        <v>145</v>
      </c>
      <c r="F10" s="41">
        <v>137</v>
      </c>
      <c r="G10" s="41">
        <v>113</v>
      </c>
      <c r="H10" s="41">
        <v>86</v>
      </c>
      <c r="I10" s="41">
        <v>73</v>
      </c>
      <c r="J10" s="35"/>
      <c r="K10" s="35"/>
      <c r="L10" s="35"/>
    </row>
    <row r="11" spans="1:12" x14ac:dyDescent="0.25">
      <c r="A11" s="96"/>
      <c r="B11" s="35">
        <v>9</v>
      </c>
      <c r="C11" s="44">
        <v>146</v>
      </c>
      <c r="D11" s="41">
        <v>134</v>
      </c>
      <c r="E11" s="41">
        <v>133</v>
      </c>
      <c r="F11" s="41">
        <v>127</v>
      </c>
      <c r="G11" s="41">
        <v>106</v>
      </c>
      <c r="H11" s="41">
        <v>80</v>
      </c>
      <c r="I11" s="41">
        <v>69</v>
      </c>
      <c r="J11" s="41">
        <v>59</v>
      </c>
      <c r="K11" s="35"/>
      <c r="L11" s="35"/>
    </row>
    <row r="12" spans="1:12" x14ac:dyDescent="0.25">
      <c r="A12" s="96"/>
      <c r="B12" s="35">
        <v>10</v>
      </c>
      <c r="C12" s="44">
        <v>131</v>
      </c>
      <c r="D12" s="41">
        <v>122</v>
      </c>
      <c r="E12" s="41">
        <v>123</v>
      </c>
      <c r="F12" s="41">
        <v>119</v>
      </c>
      <c r="G12" s="41">
        <v>99</v>
      </c>
      <c r="H12" s="41">
        <v>75</v>
      </c>
      <c r="I12" s="41">
        <v>65</v>
      </c>
      <c r="J12" s="41">
        <v>56</v>
      </c>
      <c r="K12" s="41">
        <v>47.5</v>
      </c>
      <c r="L12" s="35"/>
    </row>
    <row r="13" spans="1:12" x14ac:dyDescent="0.25">
      <c r="A13" s="96"/>
      <c r="B13" s="35">
        <v>12</v>
      </c>
      <c r="C13" s="44">
        <v>108</v>
      </c>
      <c r="D13" s="41">
        <v>105</v>
      </c>
      <c r="E13" s="44">
        <v>104</v>
      </c>
      <c r="F13" s="41">
        <v>104</v>
      </c>
      <c r="G13" s="41">
        <v>88</v>
      </c>
      <c r="H13" s="41">
        <v>66</v>
      </c>
      <c r="I13" s="41">
        <v>59</v>
      </c>
      <c r="J13" s="41">
        <v>51</v>
      </c>
      <c r="K13" s="41">
        <v>44</v>
      </c>
      <c r="L13" s="41">
        <v>38.5</v>
      </c>
    </row>
    <row r="14" spans="1:12" x14ac:dyDescent="0.25">
      <c r="A14" s="96"/>
      <c r="B14" s="35">
        <v>14</v>
      </c>
      <c r="C14" s="35"/>
      <c r="D14" s="44">
        <v>90</v>
      </c>
      <c r="E14" s="44">
        <v>89</v>
      </c>
      <c r="F14" s="41">
        <v>90</v>
      </c>
      <c r="G14" s="41">
        <v>79</v>
      </c>
      <c r="H14" s="41">
        <v>59</v>
      </c>
      <c r="I14" s="41">
        <v>53</v>
      </c>
      <c r="J14" s="41">
        <v>46.5</v>
      </c>
      <c r="K14" s="41">
        <v>41</v>
      </c>
      <c r="L14" s="41">
        <v>36</v>
      </c>
    </row>
    <row r="15" spans="1:12" x14ac:dyDescent="0.25">
      <c r="A15" s="96"/>
      <c r="B15" s="35">
        <v>16</v>
      </c>
      <c r="C15" s="35"/>
      <c r="D15" s="44">
        <v>80</v>
      </c>
      <c r="E15" s="44">
        <v>78</v>
      </c>
      <c r="F15" s="41">
        <v>79</v>
      </c>
      <c r="G15" s="41">
        <v>71</v>
      </c>
      <c r="H15" s="41">
        <v>54</v>
      </c>
      <c r="I15" s="41">
        <v>47</v>
      </c>
      <c r="J15" s="41">
        <v>42.5</v>
      </c>
      <c r="K15" s="41">
        <v>38</v>
      </c>
      <c r="L15" s="41">
        <v>33.5</v>
      </c>
    </row>
    <row r="16" spans="1:12" x14ac:dyDescent="0.25">
      <c r="A16" s="96"/>
      <c r="B16" s="35">
        <v>18</v>
      </c>
      <c r="C16" s="35"/>
      <c r="D16" s="44">
        <v>70</v>
      </c>
      <c r="E16" s="44">
        <v>70</v>
      </c>
      <c r="F16" s="41">
        <v>69</v>
      </c>
      <c r="G16" s="41">
        <v>65</v>
      </c>
      <c r="H16" s="41">
        <v>50</v>
      </c>
      <c r="I16" s="41">
        <v>42.5</v>
      </c>
      <c r="J16" s="41">
        <v>39</v>
      </c>
      <c r="K16" s="41">
        <v>35.5</v>
      </c>
      <c r="L16" s="41">
        <v>31</v>
      </c>
    </row>
    <row r="17" spans="1:12" x14ac:dyDescent="0.25">
      <c r="A17" s="96"/>
      <c r="B17" s="35">
        <v>20</v>
      </c>
      <c r="C17" s="35"/>
      <c r="D17" s="35"/>
      <c r="E17" s="44">
        <v>62</v>
      </c>
      <c r="F17" s="44">
        <v>61</v>
      </c>
      <c r="G17" s="41">
        <v>60</v>
      </c>
      <c r="H17" s="41">
        <v>46.5</v>
      </c>
      <c r="I17" s="41">
        <v>38.5</v>
      </c>
      <c r="J17" s="41">
        <v>35.5</v>
      </c>
      <c r="K17" s="41">
        <v>32.5</v>
      </c>
      <c r="L17" s="41">
        <v>29.2</v>
      </c>
    </row>
    <row r="18" spans="1:12" x14ac:dyDescent="0.25">
      <c r="A18" s="96"/>
      <c r="B18" s="35">
        <v>22</v>
      </c>
      <c r="C18" s="35"/>
      <c r="D18" s="35"/>
      <c r="E18" s="44">
        <v>56</v>
      </c>
      <c r="F18" s="44">
        <v>55</v>
      </c>
      <c r="G18" s="41">
        <v>55</v>
      </c>
      <c r="H18" s="41">
        <v>43.5</v>
      </c>
      <c r="I18" s="41">
        <v>35</v>
      </c>
      <c r="J18" s="41">
        <v>32.5</v>
      </c>
      <c r="K18" s="41">
        <v>30</v>
      </c>
      <c r="L18" s="41">
        <v>27.2</v>
      </c>
    </row>
    <row r="19" spans="1:12" x14ac:dyDescent="0.25">
      <c r="A19" s="96"/>
      <c r="B19" s="35">
        <v>24</v>
      </c>
      <c r="C19" s="35"/>
      <c r="D19" s="35"/>
      <c r="E19" s="35"/>
      <c r="F19" s="44">
        <v>49</v>
      </c>
      <c r="G19" s="41">
        <v>50</v>
      </c>
      <c r="H19" s="41">
        <v>40.5</v>
      </c>
      <c r="I19" s="41">
        <v>32</v>
      </c>
      <c r="J19" s="41">
        <v>29.9</v>
      </c>
      <c r="K19" s="41">
        <v>27.7</v>
      </c>
      <c r="L19" s="41">
        <v>25.3</v>
      </c>
    </row>
    <row r="20" spans="1:12" x14ac:dyDescent="0.25">
      <c r="A20" s="96"/>
      <c r="B20" s="35">
        <v>26</v>
      </c>
      <c r="C20" s="35"/>
      <c r="D20" s="35"/>
      <c r="E20" s="35"/>
      <c r="F20" s="44">
        <v>44.5</v>
      </c>
      <c r="G20" s="41">
        <v>45.5</v>
      </c>
      <c r="H20" s="41">
        <v>38</v>
      </c>
      <c r="I20" s="41">
        <v>29.9</v>
      </c>
      <c r="J20" s="41">
        <v>27.5</v>
      </c>
      <c r="K20" s="41">
        <v>25.8</v>
      </c>
      <c r="L20" s="41">
        <v>23.5</v>
      </c>
    </row>
    <row r="21" spans="1:12" x14ac:dyDescent="0.25">
      <c r="A21" s="96"/>
      <c r="B21" s="35">
        <v>28</v>
      </c>
      <c r="C21" s="35"/>
      <c r="D21" s="35"/>
      <c r="E21" s="35"/>
      <c r="F21" s="44">
        <v>40.5</v>
      </c>
      <c r="G21" s="44">
        <v>41.5</v>
      </c>
      <c r="H21" s="41">
        <v>36</v>
      </c>
      <c r="I21" s="41">
        <v>28.2</v>
      </c>
      <c r="J21" s="41">
        <v>25.3</v>
      </c>
      <c r="K21" s="41">
        <v>24</v>
      </c>
      <c r="L21" s="41">
        <v>22.1</v>
      </c>
    </row>
    <row r="22" spans="1:12" x14ac:dyDescent="0.25">
      <c r="A22" s="96"/>
      <c r="B22" s="35">
        <v>30</v>
      </c>
      <c r="C22" s="35"/>
      <c r="D22" s="35"/>
      <c r="E22" s="35"/>
      <c r="F22" s="35"/>
      <c r="G22" s="44">
        <v>38</v>
      </c>
      <c r="H22" s="41">
        <v>34</v>
      </c>
      <c r="I22" s="41">
        <v>26.6</v>
      </c>
      <c r="J22" s="41">
        <v>23.3</v>
      </c>
      <c r="K22" s="41">
        <v>22.4</v>
      </c>
      <c r="L22" s="41">
        <v>20.6</v>
      </c>
    </row>
    <row r="23" spans="1:12" x14ac:dyDescent="0.25">
      <c r="A23" s="96"/>
      <c r="B23" s="35">
        <v>32</v>
      </c>
      <c r="C23" s="35"/>
      <c r="D23" s="35"/>
      <c r="E23" s="35"/>
      <c r="F23" s="35"/>
      <c r="G23" s="44">
        <v>35</v>
      </c>
      <c r="H23" s="41">
        <v>32.5</v>
      </c>
      <c r="I23" s="41">
        <v>25.1</v>
      </c>
      <c r="J23" s="41">
        <v>21.7</v>
      </c>
      <c r="K23" s="41">
        <v>20.8</v>
      </c>
      <c r="L23" s="41">
        <v>19.2</v>
      </c>
    </row>
    <row r="24" spans="1:12" x14ac:dyDescent="0.25">
      <c r="A24" s="96"/>
      <c r="B24" s="35">
        <v>34</v>
      </c>
      <c r="C24" s="35"/>
      <c r="D24" s="35"/>
      <c r="E24" s="35"/>
      <c r="F24" s="35"/>
      <c r="G24" s="35"/>
      <c r="H24" s="41">
        <v>31</v>
      </c>
      <c r="I24" s="41">
        <v>23.7</v>
      </c>
      <c r="J24" s="41">
        <v>20.2</v>
      </c>
      <c r="K24" s="41">
        <v>19.5</v>
      </c>
      <c r="L24" s="41">
        <v>17.899999999999999</v>
      </c>
    </row>
    <row r="25" spans="1:12" x14ac:dyDescent="0.25">
      <c r="A25" s="96"/>
      <c r="B25" s="35">
        <v>36</v>
      </c>
      <c r="C25" s="35"/>
      <c r="D25" s="35"/>
      <c r="E25" s="35"/>
      <c r="F25" s="35"/>
      <c r="G25" s="35"/>
      <c r="H25" s="44">
        <v>29.5</v>
      </c>
      <c r="I25" s="41">
        <v>22.7</v>
      </c>
      <c r="J25" s="41">
        <v>19</v>
      </c>
      <c r="K25" s="41">
        <v>18.2</v>
      </c>
      <c r="L25" s="41">
        <v>16.8</v>
      </c>
    </row>
    <row r="26" spans="1:12" x14ac:dyDescent="0.25">
      <c r="A26" s="96"/>
      <c r="B26" s="35">
        <v>38</v>
      </c>
      <c r="C26" s="35"/>
      <c r="D26" s="35"/>
      <c r="E26" s="35"/>
      <c r="F26" s="35"/>
      <c r="G26" s="35"/>
      <c r="H26" s="44">
        <v>28.2</v>
      </c>
      <c r="I26" s="41">
        <v>21.8</v>
      </c>
      <c r="J26" s="41">
        <v>17.899999999999999</v>
      </c>
      <c r="K26" s="41">
        <v>17</v>
      </c>
      <c r="L26" s="41">
        <v>15.8</v>
      </c>
    </row>
    <row r="27" spans="1:12" x14ac:dyDescent="0.25">
      <c r="A27" s="96"/>
      <c r="B27" s="35">
        <v>40</v>
      </c>
      <c r="C27" s="35"/>
      <c r="D27" s="35"/>
      <c r="E27" s="35"/>
      <c r="F27" s="35"/>
      <c r="G27" s="35"/>
      <c r="H27" s="35"/>
      <c r="I27" s="41">
        <v>20.9</v>
      </c>
      <c r="J27" s="41">
        <v>17.100000000000001</v>
      </c>
      <c r="K27" s="41">
        <v>15.9</v>
      </c>
      <c r="L27" s="41">
        <v>14.9</v>
      </c>
    </row>
    <row r="28" spans="1:12" x14ac:dyDescent="0.25">
      <c r="A28" s="96"/>
      <c r="B28" s="35">
        <v>42</v>
      </c>
      <c r="C28" s="35"/>
      <c r="D28" s="35"/>
      <c r="E28" s="35"/>
      <c r="F28" s="35"/>
      <c r="G28" s="35"/>
      <c r="H28" s="35"/>
      <c r="I28" s="41">
        <v>20.100000000000001</v>
      </c>
      <c r="J28" s="41">
        <v>16.3</v>
      </c>
      <c r="K28" s="41">
        <v>14.8</v>
      </c>
      <c r="L28" s="41">
        <v>14</v>
      </c>
    </row>
    <row r="29" spans="1:12" x14ac:dyDescent="0.25">
      <c r="A29" s="96"/>
      <c r="B29" s="35">
        <v>44</v>
      </c>
      <c r="C29" s="35"/>
      <c r="D29" s="35"/>
      <c r="E29" s="35"/>
      <c r="F29" s="35"/>
      <c r="G29" s="35"/>
      <c r="H29" s="35"/>
      <c r="I29" s="41">
        <v>19.100000000000001</v>
      </c>
      <c r="J29" s="41">
        <v>15.6</v>
      </c>
      <c r="K29" s="41">
        <v>14</v>
      </c>
      <c r="L29" s="41">
        <v>13.1</v>
      </c>
    </row>
    <row r="30" spans="1:12" x14ac:dyDescent="0.25">
      <c r="A30" s="96"/>
      <c r="B30" s="35">
        <v>46</v>
      </c>
      <c r="C30" s="35"/>
      <c r="D30" s="35"/>
      <c r="E30" s="35"/>
      <c r="F30" s="35"/>
      <c r="G30" s="35"/>
      <c r="H30" s="35"/>
      <c r="I30" s="35"/>
      <c r="J30" s="41">
        <v>14.9</v>
      </c>
      <c r="K30" s="41">
        <v>13.3</v>
      </c>
      <c r="L30" s="41">
        <v>12.3</v>
      </c>
    </row>
    <row r="31" spans="1:12" x14ac:dyDescent="0.25">
      <c r="A31" s="96"/>
      <c r="B31" s="35">
        <v>48</v>
      </c>
      <c r="C31" s="35"/>
      <c r="D31" s="35"/>
      <c r="E31" s="35"/>
      <c r="F31" s="35"/>
      <c r="G31" s="35"/>
      <c r="H31" s="35"/>
      <c r="I31" s="35"/>
      <c r="J31" s="41">
        <v>14.2</v>
      </c>
      <c r="K31" s="41">
        <v>12.5</v>
      </c>
      <c r="L31" s="41">
        <v>11.8</v>
      </c>
    </row>
    <row r="32" spans="1:12" x14ac:dyDescent="0.25">
      <c r="A32" s="96"/>
      <c r="B32" s="35">
        <v>50</v>
      </c>
      <c r="C32" s="35"/>
      <c r="D32" s="35"/>
      <c r="E32" s="35"/>
      <c r="F32" s="35"/>
      <c r="G32" s="35"/>
      <c r="H32" s="35"/>
      <c r="I32" s="35"/>
      <c r="J32" s="35"/>
      <c r="K32" s="41">
        <v>11.8</v>
      </c>
      <c r="L32" s="41">
        <v>11.2</v>
      </c>
    </row>
    <row r="33" spans="1:12" x14ac:dyDescent="0.25">
      <c r="A33" s="96"/>
      <c r="B33" s="35">
        <v>52</v>
      </c>
      <c r="C33" s="35"/>
      <c r="D33" s="35"/>
      <c r="E33" s="35"/>
      <c r="F33" s="35"/>
      <c r="G33" s="35"/>
      <c r="H33" s="35"/>
      <c r="I33" s="35"/>
      <c r="J33" s="35"/>
      <c r="K33" s="41">
        <v>11.2</v>
      </c>
      <c r="L33" s="41">
        <v>10.6</v>
      </c>
    </row>
    <row r="34" spans="1:12" x14ac:dyDescent="0.25">
      <c r="A34" s="96"/>
      <c r="B34" s="35">
        <v>54</v>
      </c>
      <c r="C34" s="35"/>
      <c r="D34" s="35"/>
      <c r="E34" s="35"/>
      <c r="F34" s="35"/>
      <c r="G34" s="35"/>
      <c r="H34" s="35"/>
      <c r="I34" s="35"/>
      <c r="J34" s="35"/>
      <c r="K34" s="41">
        <v>10.5</v>
      </c>
      <c r="L34" s="41">
        <v>10</v>
      </c>
    </row>
    <row r="35" spans="1:12" x14ac:dyDescent="0.25">
      <c r="A35" s="96"/>
      <c r="B35" s="35">
        <v>56</v>
      </c>
      <c r="C35" s="35"/>
      <c r="D35" s="35"/>
      <c r="E35" s="35"/>
      <c r="F35" s="35"/>
      <c r="G35" s="35"/>
      <c r="H35" s="35"/>
      <c r="I35" s="35"/>
      <c r="J35" s="35"/>
      <c r="K35" s="35"/>
      <c r="L35" s="41">
        <v>9.5</v>
      </c>
    </row>
    <row r="36" spans="1:12" x14ac:dyDescent="0.25">
      <c r="A36" s="96"/>
      <c r="B36" s="35">
        <v>58</v>
      </c>
      <c r="C36" s="35"/>
      <c r="D36" s="35"/>
      <c r="E36" s="35"/>
      <c r="F36" s="35"/>
      <c r="G36" s="35"/>
      <c r="H36" s="35"/>
      <c r="I36" s="35"/>
      <c r="J36" s="35"/>
      <c r="K36" s="35"/>
      <c r="L36" s="41">
        <v>8.6999999999999993</v>
      </c>
    </row>
  </sheetData>
  <mergeCells count="2">
    <mergeCell ref="C1:L1"/>
    <mergeCell ref="A3:A3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A2C6-7E8B-43B7-A3F8-F58CCEBEE6F3}">
  <dimension ref="A1:AB48"/>
  <sheetViews>
    <sheetView zoomScaleNormal="100" workbookViewId="0">
      <selection activeCell="A3" sqref="A3"/>
    </sheetView>
  </sheetViews>
  <sheetFormatPr defaultRowHeight="15" x14ac:dyDescent="0.25"/>
  <cols>
    <col min="1" max="1" width="3.7109375" bestFit="1" customWidth="1"/>
  </cols>
  <sheetData>
    <row r="1" spans="1:28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28" x14ac:dyDescent="0.25">
      <c r="B2" s="79"/>
      <c r="C2" s="35" t="s">
        <v>359</v>
      </c>
      <c r="D2" s="35" t="s">
        <v>280</v>
      </c>
      <c r="E2" s="35" t="s">
        <v>289</v>
      </c>
      <c r="F2" s="35" t="s">
        <v>360</v>
      </c>
      <c r="G2" s="35" t="s">
        <v>361</v>
      </c>
      <c r="H2" s="35" t="s">
        <v>362</v>
      </c>
      <c r="I2" s="35" t="s">
        <v>274</v>
      </c>
      <c r="J2" s="35" t="s">
        <v>363</v>
      </c>
      <c r="K2" s="35" t="s">
        <v>364</v>
      </c>
      <c r="L2" s="35" t="s">
        <v>365</v>
      </c>
      <c r="M2" s="35" t="s">
        <v>366</v>
      </c>
      <c r="N2" s="35" t="s">
        <v>367</v>
      </c>
      <c r="O2" s="35" t="s">
        <v>368</v>
      </c>
      <c r="P2" s="35" t="s">
        <v>369</v>
      </c>
      <c r="Q2" s="35" t="s">
        <v>370</v>
      </c>
      <c r="R2" s="35" t="s">
        <v>371</v>
      </c>
      <c r="S2" s="35" t="s">
        <v>372</v>
      </c>
      <c r="T2" s="35" t="s">
        <v>373</v>
      </c>
      <c r="U2" s="35" t="s">
        <v>374</v>
      </c>
      <c r="V2" s="35" t="s">
        <v>375</v>
      </c>
      <c r="W2" s="35" t="s">
        <v>171</v>
      </c>
      <c r="X2" s="35" t="s">
        <v>376</v>
      </c>
      <c r="Y2" s="35" t="s">
        <v>377</v>
      </c>
      <c r="Z2" s="35" t="s">
        <v>378</v>
      </c>
      <c r="AA2" s="35" t="s">
        <v>379</v>
      </c>
      <c r="AB2" s="35" t="s">
        <v>380</v>
      </c>
    </row>
    <row r="3" spans="1:28" ht="15" customHeight="1" x14ac:dyDescent="0.25">
      <c r="A3" s="96" t="s">
        <v>174</v>
      </c>
      <c r="B3" s="35">
        <v>3</v>
      </c>
      <c r="C3" s="41">
        <v>450</v>
      </c>
      <c r="D3" s="41">
        <v>193.3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 x14ac:dyDescent="0.25">
      <c r="A4" s="96"/>
      <c r="B4" s="35">
        <v>3.5</v>
      </c>
      <c r="C4" s="41">
        <v>239.3</v>
      </c>
      <c r="D4" s="41">
        <v>194.1</v>
      </c>
      <c r="E4" s="41">
        <v>188.3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x14ac:dyDescent="0.25">
      <c r="A5" s="96"/>
      <c r="B5" s="35">
        <v>4</v>
      </c>
      <c r="C5" s="41">
        <v>239.3</v>
      </c>
      <c r="D5" s="41">
        <v>195</v>
      </c>
      <c r="E5" s="41">
        <v>189.1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8" x14ac:dyDescent="0.25">
      <c r="A6" s="96"/>
      <c r="B6" s="35">
        <v>4.5</v>
      </c>
      <c r="C6" s="41">
        <v>239.3</v>
      </c>
      <c r="D6" s="41">
        <v>196.2</v>
      </c>
      <c r="E6" s="41">
        <v>189.8</v>
      </c>
      <c r="F6" s="41">
        <v>183.9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 x14ac:dyDescent="0.25">
      <c r="A7" s="96"/>
      <c r="B7" s="35">
        <v>5</v>
      </c>
      <c r="C7" s="41">
        <v>239.3</v>
      </c>
      <c r="D7" s="41">
        <v>197.5</v>
      </c>
      <c r="E7" s="41">
        <v>190.5</v>
      </c>
      <c r="F7" s="41">
        <v>180.9</v>
      </c>
      <c r="G7" s="41">
        <v>87.6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 x14ac:dyDescent="0.25">
      <c r="A8" s="96"/>
      <c r="B8" s="35">
        <v>6</v>
      </c>
      <c r="C8" s="41">
        <v>238.8</v>
      </c>
      <c r="D8" s="41">
        <v>200.2</v>
      </c>
      <c r="E8" s="41">
        <v>191.1</v>
      </c>
      <c r="F8" s="41">
        <v>174.6</v>
      </c>
      <c r="G8" s="41">
        <v>81.099999999999994</v>
      </c>
      <c r="H8" s="41">
        <v>162.69999999999999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 x14ac:dyDescent="0.25">
      <c r="A9" s="96"/>
      <c r="B9" s="35">
        <v>7</v>
      </c>
      <c r="C9" s="41">
        <v>212.4</v>
      </c>
      <c r="D9" s="41">
        <v>186.4</v>
      </c>
      <c r="E9" s="41">
        <v>182.3</v>
      </c>
      <c r="F9" s="41">
        <v>166.2</v>
      </c>
      <c r="G9" s="41">
        <v>74.7</v>
      </c>
      <c r="H9" s="41">
        <v>155</v>
      </c>
      <c r="I9" s="41">
        <v>123</v>
      </c>
      <c r="J9" s="41">
        <v>53.6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x14ac:dyDescent="0.25">
      <c r="A10" s="96"/>
      <c r="B10" s="35">
        <v>8</v>
      </c>
      <c r="C10" s="41">
        <v>185.3</v>
      </c>
      <c r="D10" s="41">
        <v>167.6</v>
      </c>
      <c r="E10" s="41">
        <v>166.4</v>
      </c>
      <c r="F10" s="41">
        <v>161</v>
      </c>
      <c r="G10" s="41">
        <v>69.3</v>
      </c>
      <c r="H10" s="41">
        <v>147.4</v>
      </c>
      <c r="I10" s="41">
        <v>116.3</v>
      </c>
      <c r="J10" s="41">
        <v>51</v>
      </c>
      <c r="K10" s="41">
        <v>103.3</v>
      </c>
      <c r="L10" s="41">
        <v>45.3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x14ac:dyDescent="0.25">
      <c r="A11" s="96"/>
      <c r="B11" s="35">
        <v>9</v>
      </c>
      <c r="C11" s="41">
        <v>164.1</v>
      </c>
      <c r="D11" s="41">
        <v>152.1</v>
      </c>
      <c r="E11" s="41">
        <v>150.9</v>
      </c>
      <c r="F11" s="41">
        <v>145.9</v>
      </c>
      <c r="G11" s="41">
        <v>64</v>
      </c>
      <c r="H11" s="41">
        <v>139.4</v>
      </c>
      <c r="I11" s="41">
        <v>109.6</v>
      </c>
      <c r="J11" s="41">
        <v>48.2</v>
      </c>
      <c r="K11" s="41">
        <v>98.1</v>
      </c>
      <c r="L11" s="41">
        <v>43.2</v>
      </c>
      <c r="M11" s="41">
        <v>68.5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x14ac:dyDescent="0.25">
      <c r="A12" s="96"/>
      <c r="B12" s="35">
        <v>10</v>
      </c>
      <c r="C12" s="41">
        <v>146.80000000000001</v>
      </c>
      <c r="D12" s="41">
        <v>137.80000000000001</v>
      </c>
      <c r="E12" s="41">
        <v>137.4</v>
      </c>
      <c r="F12" s="41">
        <v>133.1</v>
      </c>
      <c r="G12" s="41">
        <v>59</v>
      </c>
      <c r="H12" s="41">
        <v>129.5</v>
      </c>
      <c r="I12" s="41">
        <v>104.2</v>
      </c>
      <c r="J12" s="41">
        <v>45.7</v>
      </c>
      <c r="K12" s="41">
        <v>93</v>
      </c>
      <c r="L12" s="41">
        <v>41</v>
      </c>
      <c r="M12" s="41">
        <v>64.900000000000006</v>
      </c>
      <c r="N12" s="41">
        <v>37.4</v>
      </c>
      <c r="O12" s="41">
        <v>57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8" x14ac:dyDescent="0.25">
      <c r="A13" s="96"/>
      <c r="B13" s="35">
        <v>12</v>
      </c>
      <c r="C13" s="41">
        <v>120.5</v>
      </c>
      <c r="D13" s="41">
        <v>115.6</v>
      </c>
      <c r="E13" s="41">
        <v>115.6</v>
      </c>
      <c r="F13" s="41">
        <v>112.7</v>
      </c>
      <c r="G13" s="41">
        <v>51.7</v>
      </c>
      <c r="H13" s="41">
        <v>110.2</v>
      </c>
      <c r="I13" s="41">
        <v>94.3</v>
      </c>
      <c r="J13" s="41">
        <v>41.3</v>
      </c>
      <c r="K13" s="41">
        <v>83.6</v>
      </c>
      <c r="L13" s="41">
        <v>37.200000000000003</v>
      </c>
      <c r="M13" s="41">
        <v>59.2</v>
      </c>
      <c r="N13" s="41">
        <v>34.5</v>
      </c>
      <c r="O13" s="41">
        <v>52.4</v>
      </c>
      <c r="P13" s="41">
        <v>32.299999999999997</v>
      </c>
      <c r="Q13" s="41">
        <v>45</v>
      </c>
      <c r="R13" s="41">
        <v>30.9</v>
      </c>
      <c r="S13" s="41">
        <v>38.6</v>
      </c>
      <c r="T13" s="43"/>
      <c r="U13" s="43"/>
      <c r="V13" s="43"/>
      <c r="W13" s="43"/>
      <c r="X13" s="43"/>
      <c r="Y13" s="43"/>
      <c r="Z13" s="43"/>
      <c r="AA13" s="43"/>
      <c r="AB13" s="43"/>
    </row>
    <row r="14" spans="1:28" x14ac:dyDescent="0.25">
      <c r="A14" s="96"/>
      <c r="B14" s="35">
        <v>14</v>
      </c>
      <c r="C14" s="41">
        <v>101.4</v>
      </c>
      <c r="D14" s="41">
        <v>98.6</v>
      </c>
      <c r="E14" s="41">
        <v>98.5</v>
      </c>
      <c r="F14" s="41">
        <v>97.9</v>
      </c>
      <c r="G14" s="41">
        <v>45.2</v>
      </c>
      <c r="H14" s="41">
        <v>94.6</v>
      </c>
      <c r="I14" s="41">
        <v>85.7</v>
      </c>
      <c r="J14" s="41">
        <v>37.200000000000003</v>
      </c>
      <c r="K14" s="41">
        <v>74.7</v>
      </c>
      <c r="L14" s="41">
        <v>34</v>
      </c>
      <c r="M14" s="41">
        <v>55.1</v>
      </c>
      <c r="N14" s="41">
        <v>31.9</v>
      </c>
      <c r="O14" s="41">
        <v>48.6</v>
      </c>
      <c r="P14" s="41">
        <v>30.2</v>
      </c>
      <c r="Q14" s="41">
        <v>41.5</v>
      </c>
      <c r="R14" s="41">
        <v>29.2</v>
      </c>
      <c r="S14" s="41">
        <v>36.200000000000003</v>
      </c>
      <c r="T14" s="41">
        <v>27.5</v>
      </c>
      <c r="U14" s="41">
        <v>25.8</v>
      </c>
      <c r="V14" s="41">
        <v>31.2</v>
      </c>
      <c r="W14" s="41">
        <v>25.8</v>
      </c>
      <c r="X14" s="43"/>
      <c r="Y14" s="43"/>
      <c r="Z14" s="43"/>
      <c r="AA14" s="43"/>
      <c r="AB14" s="43"/>
    </row>
    <row r="15" spans="1:28" x14ac:dyDescent="0.25">
      <c r="A15" s="96"/>
      <c r="B15" s="35">
        <v>16</v>
      </c>
      <c r="C15" s="35"/>
      <c r="D15" s="41">
        <v>84.6</v>
      </c>
      <c r="E15" s="41">
        <v>84.6</v>
      </c>
      <c r="F15" s="41">
        <v>85</v>
      </c>
      <c r="G15" s="41">
        <v>40.6</v>
      </c>
      <c r="H15" s="41">
        <v>82.4</v>
      </c>
      <c r="I15" s="41">
        <v>78.8</v>
      </c>
      <c r="J15" s="41">
        <v>34.1</v>
      </c>
      <c r="K15" s="41">
        <v>67.2</v>
      </c>
      <c r="L15" s="41">
        <v>31</v>
      </c>
      <c r="M15" s="41">
        <v>51.1</v>
      </c>
      <c r="N15" s="41">
        <v>29.6</v>
      </c>
      <c r="O15" s="41">
        <v>45.3</v>
      </c>
      <c r="P15" s="41">
        <v>28.3</v>
      </c>
      <c r="Q15" s="41">
        <v>38.4</v>
      </c>
      <c r="R15" s="41">
        <v>27.5</v>
      </c>
      <c r="S15" s="41">
        <v>33.700000000000003</v>
      </c>
      <c r="T15" s="41">
        <v>26.1</v>
      </c>
      <c r="U15" s="41">
        <v>24.5</v>
      </c>
      <c r="V15" s="41">
        <v>29.6</v>
      </c>
      <c r="W15" s="41">
        <v>24.7</v>
      </c>
      <c r="X15" s="41">
        <v>22.7</v>
      </c>
      <c r="Y15" s="41">
        <v>25.2</v>
      </c>
      <c r="Z15" s="41">
        <v>22.3</v>
      </c>
      <c r="AA15" s="41">
        <v>20.9</v>
      </c>
      <c r="AB15" s="41">
        <v>20</v>
      </c>
    </row>
    <row r="16" spans="1:28" x14ac:dyDescent="0.25">
      <c r="A16" s="96"/>
      <c r="B16" s="35">
        <v>18</v>
      </c>
      <c r="C16" s="35"/>
      <c r="D16" s="41">
        <v>73.2</v>
      </c>
      <c r="E16" s="41">
        <v>73.2</v>
      </c>
      <c r="F16" s="41">
        <v>73.8</v>
      </c>
      <c r="G16" s="41">
        <v>36</v>
      </c>
      <c r="H16" s="41">
        <v>72.3</v>
      </c>
      <c r="I16" s="41">
        <v>71.8</v>
      </c>
      <c r="J16" s="41">
        <v>31</v>
      </c>
      <c r="K16" s="41">
        <v>61.2</v>
      </c>
      <c r="L16" s="41">
        <v>28.6</v>
      </c>
      <c r="M16" s="41">
        <v>47.8</v>
      </c>
      <c r="N16" s="41">
        <v>27.4</v>
      </c>
      <c r="O16" s="41">
        <v>42</v>
      </c>
      <c r="P16" s="41">
        <v>26.4</v>
      </c>
      <c r="Q16" s="41">
        <v>36</v>
      </c>
      <c r="R16" s="41">
        <v>26</v>
      </c>
      <c r="S16" s="41">
        <v>31.4</v>
      </c>
      <c r="T16" s="41">
        <v>24.7</v>
      </c>
      <c r="U16" s="41">
        <v>23.1</v>
      </c>
      <c r="V16" s="41">
        <v>28</v>
      </c>
      <c r="W16" s="41">
        <v>23.5</v>
      </c>
      <c r="X16" s="41">
        <v>21.7</v>
      </c>
      <c r="Y16" s="41">
        <v>24.2</v>
      </c>
      <c r="Z16" s="41">
        <v>21.5</v>
      </c>
      <c r="AA16" s="41">
        <v>20.100000000000001</v>
      </c>
      <c r="AB16" s="41">
        <v>19.2</v>
      </c>
    </row>
    <row r="17" spans="1:28" x14ac:dyDescent="0.25">
      <c r="A17" s="96"/>
      <c r="B17" s="35">
        <v>20</v>
      </c>
      <c r="C17" s="35"/>
      <c r="D17" s="41">
        <v>49.3</v>
      </c>
      <c r="E17" s="41">
        <v>64.8</v>
      </c>
      <c r="F17" s="41">
        <v>64.7</v>
      </c>
      <c r="G17" s="41">
        <v>32.5</v>
      </c>
      <c r="H17" s="41">
        <v>63.8</v>
      </c>
      <c r="I17" s="41">
        <v>64.099999999999994</v>
      </c>
      <c r="J17" s="41">
        <v>28.5</v>
      </c>
      <c r="K17" s="41">
        <v>55.3</v>
      </c>
      <c r="L17" s="41">
        <v>26.2</v>
      </c>
      <c r="M17" s="41">
        <v>44.9</v>
      </c>
      <c r="N17" s="41">
        <v>25.6</v>
      </c>
      <c r="O17" s="41">
        <v>39.200000000000003</v>
      </c>
      <c r="P17" s="41">
        <v>24.6</v>
      </c>
      <c r="Q17" s="41">
        <v>33.6</v>
      </c>
      <c r="R17" s="41">
        <v>24.4</v>
      </c>
      <c r="S17" s="41">
        <v>29.4</v>
      </c>
      <c r="T17" s="41">
        <v>23.5</v>
      </c>
      <c r="U17" s="41">
        <v>22</v>
      </c>
      <c r="V17" s="41">
        <v>26.4</v>
      </c>
      <c r="W17" s="41">
        <v>22.5</v>
      </c>
      <c r="X17" s="41">
        <v>20.7</v>
      </c>
      <c r="Y17" s="41">
        <v>23.2</v>
      </c>
      <c r="Z17" s="41">
        <v>20.7</v>
      </c>
      <c r="AA17" s="41">
        <v>19.3</v>
      </c>
      <c r="AB17" s="41">
        <v>18.399999999999999</v>
      </c>
    </row>
    <row r="18" spans="1:28" x14ac:dyDescent="0.25">
      <c r="A18" s="96"/>
      <c r="B18" s="35">
        <v>22</v>
      </c>
      <c r="C18" s="35"/>
      <c r="D18" s="35"/>
      <c r="E18" s="41">
        <v>57.6</v>
      </c>
      <c r="F18" s="41">
        <v>57.3</v>
      </c>
      <c r="G18" s="41">
        <v>29.7</v>
      </c>
      <c r="H18" s="41">
        <v>56.5</v>
      </c>
      <c r="I18" s="41">
        <v>57.5</v>
      </c>
      <c r="J18" s="41">
        <v>26.3</v>
      </c>
      <c r="K18" s="41">
        <v>50.7</v>
      </c>
      <c r="L18" s="41">
        <v>23.9</v>
      </c>
      <c r="M18" s="41">
        <v>42.1</v>
      </c>
      <c r="N18" s="41">
        <v>23.9</v>
      </c>
      <c r="O18" s="41">
        <v>36.799999999999997</v>
      </c>
      <c r="P18" s="41">
        <v>23.1</v>
      </c>
      <c r="Q18" s="41">
        <v>31.5</v>
      </c>
      <c r="R18" s="41">
        <v>22.9</v>
      </c>
      <c r="S18" s="41">
        <v>27.8</v>
      </c>
      <c r="T18" s="41">
        <v>22.3</v>
      </c>
      <c r="U18" s="41">
        <v>20.8</v>
      </c>
      <c r="V18" s="41">
        <v>24.8</v>
      </c>
      <c r="W18" s="41">
        <v>21.5</v>
      </c>
      <c r="X18" s="41">
        <v>19.8</v>
      </c>
      <c r="Y18" s="41">
        <v>22.1</v>
      </c>
      <c r="Z18" s="41">
        <v>19.899999999999999</v>
      </c>
      <c r="AA18" s="41">
        <v>18.399999999999999</v>
      </c>
      <c r="AB18" s="41">
        <v>17.5</v>
      </c>
    </row>
    <row r="19" spans="1:28" x14ac:dyDescent="0.25">
      <c r="A19" s="96"/>
      <c r="B19" s="35">
        <v>24</v>
      </c>
      <c r="C19" s="35"/>
      <c r="D19" s="35"/>
      <c r="E19" s="41">
        <v>51.6</v>
      </c>
      <c r="F19" s="41">
        <v>51.2</v>
      </c>
      <c r="G19" s="41">
        <v>27.1</v>
      </c>
      <c r="H19" s="41">
        <v>52.4</v>
      </c>
      <c r="I19" s="41">
        <v>51.8</v>
      </c>
      <c r="J19" s="41">
        <v>24.2</v>
      </c>
      <c r="K19" s="41">
        <v>46.8</v>
      </c>
      <c r="L19" s="41">
        <v>22.2</v>
      </c>
      <c r="M19" s="41">
        <v>39.700000000000003</v>
      </c>
      <c r="N19" s="41">
        <v>22.2</v>
      </c>
      <c r="O19" s="41">
        <v>34.4</v>
      </c>
      <c r="P19" s="41">
        <v>21.7</v>
      </c>
      <c r="Q19" s="41">
        <v>29.8</v>
      </c>
      <c r="R19" s="41">
        <v>21.7</v>
      </c>
      <c r="S19" s="41">
        <v>26.2</v>
      </c>
      <c r="T19" s="41">
        <v>21.1</v>
      </c>
      <c r="U19" s="41">
        <v>19.600000000000001</v>
      </c>
      <c r="V19" s="41">
        <v>23.3</v>
      </c>
      <c r="W19" s="41">
        <v>20.6</v>
      </c>
      <c r="X19" s="41">
        <v>18.899999999999999</v>
      </c>
      <c r="Y19" s="41">
        <v>20.9</v>
      </c>
      <c r="Z19" s="41">
        <v>19.100000000000001</v>
      </c>
      <c r="AA19" s="41">
        <v>17.7</v>
      </c>
      <c r="AB19" s="41">
        <v>16.7</v>
      </c>
    </row>
    <row r="20" spans="1:28" x14ac:dyDescent="0.25">
      <c r="A20" s="96"/>
      <c r="B20" s="35">
        <v>26</v>
      </c>
      <c r="C20" s="35"/>
      <c r="D20" s="35"/>
      <c r="E20" s="35"/>
      <c r="F20" s="41">
        <v>46.1</v>
      </c>
      <c r="G20" s="41">
        <v>25.1</v>
      </c>
      <c r="H20" s="41">
        <v>47.5</v>
      </c>
      <c r="I20" s="41">
        <v>46.7</v>
      </c>
      <c r="J20" s="41">
        <v>22.1</v>
      </c>
      <c r="K20" s="41">
        <v>42.9</v>
      </c>
      <c r="L20" s="41">
        <v>20.5</v>
      </c>
      <c r="M20" s="41">
        <v>37.700000000000003</v>
      </c>
      <c r="N20" s="41">
        <v>20.7</v>
      </c>
      <c r="O20" s="41">
        <v>32.1</v>
      </c>
      <c r="P20" s="41">
        <v>20.3</v>
      </c>
      <c r="Q20" s="41">
        <v>28</v>
      </c>
      <c r="R20" s="41">
        <v>20.6</v>
      </c>
      <c r="S20" s="41">
        <v>24.9</v>
      </c>
      <c r="T20" s="41">
        <v>20.100000000000001</v>
      </c>
      <c r="U20" s="41">
        <v>18.5</v>
      </c>
      <c r="V20" s="41">
        <v>21.8</v>
      </c>
      <c r="W20" s="41">
        <v>19.600000000000001</v>
      </c>
      <c r="X20" s="41">
        <v>17.899999999999999</v>
      </c>
      <c r="Y20" s="41">
        <v>19.7</v>
      </c>
      <c r="Z20" s="41">
        <v>18.3</v>
      </c>
      <c r="AA20" s="41">
        <v>17</v>
      </c>
      <c r="AB20" s="41">
        <v>15.9</v>
      </c>
    </row>
    <row r="21" spans="1:28" x14ac:dyDescent="0.25">
      <c r="A21" s="96"/>
      <c r="B21" s="35">
        <v>28</v>
      </c>
      <c r="C21" s="35"/>
      <c r="D21" s="35"/>
      <c r="E21" s="35"/>
      <c r="F21" s="41">
        <v>41.9</v>
      </c>
      <c r="G21" s="41">
        <v>23.2</v>
      </c>
      <c r="H21" s="41">
        <v>43.1</v>
      </c>
      <c r="I21" s="41">
        <v>42.3</v>
      </c>
      <c r="J21" s="41">
        <v>20.7</v>
      </c>
      <c r="K21" s="41">
        <v>39.1</v>
      </c>
      <c r="L21" s="41">
        <v>18.8</v>
      </c>
      <c r="M21" s="41">
        <v>35.700000000000003</v>
      </c>
      <c r="N21" s="41">
        <v>19.399999999999999</v>
      </c>
      <c r="O21" s="41">
        <v>30.4</v>
      </c>
      <c r="P21" s="41">
        <v>19.100000000000001</v>
      </c>
      <c r="Q21" s="41">
        <v>26.2</v>
      </c>
      <c r="R21" s="41">
        <v>19.399999999999999</v>
      </c>
      <c r="S21" s="41">
        <v>23.6</v>
      </c>
      <c r="T21" s="41">
        <v>19.2</v>
      </c>
      <c r="U21" s="41">
        <v>17.5</v>
      </c>
      <c r="V21" s="41">
        <v>20.6</v>
      </c>
      <c r="W21" s="41">
        <v>18.8</v>
      </c>
      <c r="X21" s="41">
        <v>17.100000000000001</v>
      </c>
      <c r="Y21" s="41">
        <v>18.600000000000001</v>
      </c>
      <c r="Z21" s="41">
        <v>17.5</v>
      </c>
      <c r="AA21" s="41">
        <v>16.2</v>
      </c>
      <c r="AB21" s="41">
        <v>15.1</v>
      </c>
    </row>
    <row r="22" spans="1:28" x14ac:dyDescent="0.25">
      <c r="A22" s="96"/>
      <c r="B22" s="35">
        <v>30</v>
      </c>
      <c r="C22" s="35"/>
      <c r="D22" s="35"/>
      <c r="E22" s="35"/>
      <c r="F22" s="41">
        <v>37.5</v>
      </c>
      <c r="G22" s="41">
        <v>21.7</v>
      </c>
      <c r="H22" s="41">
        <v>39.4</v>
      </c>
      <c r="I22" s="41">
        <v>38.5</v>
      </c>
      <c r="J22" s="41">
        <v>19.3</v>
      </c>
      <c r="K22" s="41">
        <v>36.4</v>
      </c>
      <c r="L22" s="41">
        <v>17.3</v>
      </c>
      <c r="M22" s="41">
        <v>33.700000000000003</v>
      </c>
      <c r="N22" s="41">
        <v>18.100000000000001</v>
      </c>
      <c r="O22" s="41">
        <v>28.8</v>
      </c>
      <c r="P22" s="41">
        <v>18</v>
      </c>
      <c r="Q22" s="41">
        <v>24.8</v>
      </c>
      <c r="R22" s="41">
        <v>18.3</v>
      </c>
      <c r="S22" s="41">
        <v>22.3</v>
      </c>
      <c r="T22" s="41">
        <v>18.2</v>
      </c>
      <c r="U22" s="41">
        <v>16.600000000000001</v>
      </c>
      <c r="V22" s="41">
        <v>19.600000000000001</v>
      </c>
      <c r="W22" s="41">
        <v>18</v>
      </c>
      <c r="X22" s="41">
        <v>16.3</v>
      </c>
      <c r="Y22" s="41">
        <v>17.5</v>
      </c>
      <c r="Z22" s="41">
        <v>16.7</v>
      </c>
      <c r="AA22" s="41">
        <v>15.5</v>
      </c>
      <c r="AB22" s="41">
        <v>14.3</v>
      </c>
    </row>
    <row r="23" spans="1:28" x14ac:dyDescent="0.25">
      <c r="A23" s="96"/>
      <c r="B23" s="35">
        <v>32</v>
      </c>
      <c r="C23" s="35"/>
      <c r="D23" s="35"/>
      <c r="E23" s="35"/>
      <c r="F23" s="35"/>
      <c r="G23" s="35"/>
      <c r="H23" s="41">
        <v>36.1</v>
      </c>
      <c r="I23" s="41">
        <v>35.200000000000003</v>
      </c>
      <c r="J23" s="41">
        <v>18</v>
      </c>
      <c r="K23" s="41">
        <v>33.799999999999997</v>
      </c>
      <c r="L23" s="41">
        <v>16.100000000000001</v>
      </c>
      <c r="M23" s="41">
        <v>31.8</v>
      </c>
      <c r="N23" s="41">
        <v>16.8</v>
      </c>
      <c r="O23" s="41">
        <v>27.1</v>
      </c>
      <c r="P23" s="41">
        <v>16.899999999999999</v>
      </c>
      <c r="Q23" s="41">
        <v>23.6</v>
      </c>
      <c r="R23" s="41">
        <v>17.399999999999999</v>
      </c>
      <c r="S23" s="41">
        <v>21.1</v>
      </c>
      <c r="T23" s="41">
        <v>17.3</v>
      </c>
      <c r="U23" s="41">
        <v>15.6</v>
      </c>
      <c r="V23" s="41">
        <v>18.600000000000001</v>
      </c>
      <c r="W23" s="41">
        <v>17.3</v>
      </c>
      <c r="X23" s="41">
        <v>15.5</v>
      </c>
      <c r="Y23" s="41">
        <v>16.5</v>
      </c>
      <c r="Z23" s="41">
        <v>15.9</v>
      </c>
      <c r="AA23" s="41">
        <v>14.8</v>
      </c>
      <c r="AB23" s="41">
        <v>13.5</v>
      </c>
    </row>
    <row r="24" spans="1:28" x14ac:dyDescent="0.25">
      <c r="A24" s="96"/>
      <c r="B24" s="35">
        <v>34</v>
      </c>
      <c r="C24" s="35"/>
      <c r="D24" s="35"/>
      <c r="E24" s="35"/>
      <c r="F24" s="35"/>
      <c r="G24" s="35"/>
      <c r="H24" s="41">
        <v>33.299999999999997</v>
      </c>
      <c r="I24" s="41">
        <v>32.299999999999997</v>
      </c>
      <c r="J24" s="41">
        <v>16.899999999999999</v>
      </c>
      <c r="K24" s="41">
        <v>31.1</v>
      </c>
      <c r="L24" s="41">
        <v>15</v>
      </c>
      <c r="M24" s="41">
        <v>30.1</v>
      </c>
      <c r="N24" s="41">
        <v>15.7</v>
      </c>
      <c r="O24" s="41">
        <v>25.5</v>
      </c>
      <c r="P24" s="41">
        <v>15.9</v>
      </c>
      <c r="Q24" s="41">
        <v>22.4</v>
      </c>
      <c r="R24" s="41">
        <v>16.5</v>
      </c>
      <c r="S24" s="41">
        <v>20.100000000000001</v>
      </c>
      <c r="T24" s="41">
        <v>16.5</v>
      </c>
      <c r="U24" s="41">
        <v>14.7</v>
      </c>
      <c r="V24" s="41">
        <v>17.600000000000001</v>
      </c>
      <c r="W24" s="41">
        <v>16.5</v>
      </c>
      <c r="X24" s="41">
        <v>14.7</v>
      </c>
      <c r="Y24" s="41">
        <v>15.5</v>
      </c>
      <c r="Z24" s="41">
        <v>15</v>
      </c>
      <c r="AA24" s="41">
        <v>14.1</v>
      </c>
      <c r="AB24" s="41">
        <v>12.8</v>
      </c>
    </row>
    <row r="25" spans="1:28" x14ac:dyDescent="0.25">
      <c r="A25" s="96"/>
      <c r="B25" s="35">
        <v>36</v>
      </c>
      <c r="C25" s="35"/>
      <c r="D25" s="35"/>
      <c r="E25" s="35"/>
      <c r="F25" s="35"/>
      <c r="G25" s="35"/>
      <c r="H25" s="35"/>
      <c r="I25" s="41">
        <v>29.7</v>
      </c>
      <c r="J25" s="41">
        <v>15.9</v>
      </c>
      <c r="K25" s="41">
        <v>28.6</v>
      </c>
      <c r="L25" s="41">
        <v>13.9</v>
      </c>
      <c r="M25" s="41">
        <v>28.4</v>
      </c>
      <c r="N25" s="41">
        <v>14.8</v>
      </c>
      <c r="O25" s="41">
        <v>24</v>
      </c>
      <c r="P25" s="41">
        <v>14.8</v>
      </c>
      <c r="Q25" s="41">
        <v>21.1</v>
      </c>
      <c r="R25" s="41">
        <v>15.6</v>
      </c>
      <c r="S25" s="41">
        <v>19.100000000000001</v>
      </c>
      <c r="T25" s="41">
        <v>15.7</v>
      </c>
      <c r="U25" s="41">
        <v>13.9</v>
      </c>
      <c r="V25" s="41">
        <v>16.8</v>
      </c>
      <c r="W25" s="41">
        <v>15.8</v>
      </c>
      <c r="X25" s="41">
        <v>13.9</v>
      </c>
      <c r="Y25" s="41">
        <v>14.6</v>
      </c>
      <c r="Z25" s="41">
        <v>14.2</v>
      </c>
      <c r="AA25" s="41">
        <v>13.4</v>
      </c>
      <c r="AB25" s="41">
        <v>12.1</v>
      </c>
    </row>
    <row r="26" spans="1:28" x14ac:dyDescent="0.25">
      <c r="A26" s="96"/>
      <c r="B26" s="35">
        <v>38</v>
      </c>
      <c r="C26" s="35"/>
      <c r="D26" s="35"/>
      <c r="E26" s="35"/>
      <c r="F26" s="35"/>
      <c r="G26" s="35"/>
      <c r="H26" s="35"/>
      <c r="I26" s="41">
        <v>27.5</v>
      </c>
      <c r="J26" s="41">
        <v>15</v>
      </c>
      <c r="K26" s="41">
        <v>26.2</v>
      </c>
      <c r="L26" s="41">
        <v>13</v>
      </c>
      <c r="M26" s="41">
        <v>26.7</v>
      </c>
      <c r="N26" s="41">
        <v>13.9</v>
      </c>
      <c r="O26" s="41">
        <v>22.8</v>
      </c>
      <c r="P26" s="41">
        <v>13.9</v>
      </c>
      <c r="Q26" s="41">
        <v>19.899999999999999</v>
      </c>
      <c r="R26" s="41">
        <v>14.8</v>
      </c>
      <c r="S26" s="41">
        <v>18.2</v>
      </c>
      <c r="T26" s="41">
        <v>14.9</v>
      </c>
      <c r="U26" s="41">
        <v>13.1</v>
      </c>
      <c r="V26" s="41">
        <v>16.100000000000001</v>
      </c>
      <c r="W26" s="41">
        <v>15.1</v>
      </c>
      <c r="X26" s="41">
        <v>13.2</v>
      </c>
      <c r="Y26" s="41">
        <v>13.6</v>
      </c>
      <c r="Z26" s="41">
        <v>13.3</v>
      </c>
      <c r="AA26" s="41">
        <v>12.7</v>
      </c>
      <c r="AB26" s="41">
        <v>11.5</v>
      </c>
    </row>
    <row r="27" spans="1:28" x14ac:dyDescent="0.25">
      <c r="A27" s="96"/>
      <c r="B27" s="35">
        <v>40</v>
      </c>
      <c r="C27" s="35"/>
      <c r="D27" s="35"/>
      <c r="E27" s="35"/>
      <c r="F27" s="35"/>
      <c r="G27" s="35"/>
      <c r="H27" s="35"/>
      <c r="I27" s="41">
        <v>25.5</v>
      </c>
      <c r="J27" s="41">
        <v>14.3</v>
      </c>
      <c r="K27" s="41">
        <v>24.8</v>
      </c>
      <c r="L27" s="41">
        <v>12.2</v>
      </c>
      <c r="M27" s="41">
        <v>25.1</v>
      </c>
      <c r="N27" s="41">
        <v>13.1</v>
      </c>
      <c r="O27" s="41">
        <v>21.6</v>
      </c>
      <c r="P27" s="41">
        <v>13.2</v>
      </c>
      <c r="Q27" s="41">
        <v>18.8</v>
      </c>
      <c r="R27" s="41">
        <v>13.9</v>
      </c>
      <c r="S27" s="41">
        <v>17.3</v>
      </c>
      <c r="T27" s="41">
        <v>14.2</v>
      </c>
      <c r="U27" s="41">
        <v>12.4</v>
      </c>
      <c r="V27" s="41">
        <v>15.3</v>
      </c>
      <c r="W27" s="41">
        <v>14.5</v>
      </c>
      <c r="X27" s="41">
        <v>12.6</v>
      </c>
      <c r="Y27" s="41">
        <v>12.9</v>
      </c>
      <c r="Z27" s="41">
        <v>12.6</v>
      </c>
      <c r="AA27" s="41">
        <v>12</v>
      </c>
      <c r="AB27" s="41">
        <v>10.8</v>
      </c>
    </row>
    <row r="28" spans="1:28" x14ac:dyDescent="0.25">
      <c r="A28" s="96"/>
      <c r="B28" s="35">
        <v>42</v>
      </c>
      <c r="C28" s="35"/>
      <c r="D28" s="35"/>
      <c r="E28" s="35"/>
      <c r="F28" s="35"/>
      <c r="G28" s="35"/>
      <c r="H28" s="35"/>
      <c r="I28" s="35"/>
      <c r="J28" s="41">
        <v>13.7</v>
      </c>
      <c r="K28" s="41">
        <v>23.8</v>
      </c>
      <c r="L28" s="41">
        <v>11.4</v>
      </c>
      <c r="M28" s="41">
        <v>23.4</v>
      </c>
      <c r="N28" s="41">
        <v>12.3</v>
      </c>
      <c r="O28" s="41">
        <v>20.399999999999999</v>
      </c>
      <c r="P28" s="41">
        <v>12.4</v>
      </c>
      <c r="Q28" s="41">
        <v>17.899999999999999</v>
      </c>
      <c r="R28" s="41">
        <v>13.2</v>
      </c>
      <c r="S28" s="41">
        <v>16.3</v>
      </c>
      <c r="T28" s="41">
        <v>13.4</v>
      </c>
      <c r="U28" s="41">
        <v>11.6</v>
      </c>
      <c r="V28" s="41">
        <v>14.6</v>
      </c>
      <c r="W28" s="41">
        <v>13.8</v>
      </c>
      <c r="X28" s="41">
        <v>12</v>
      </c>
      <c r="Y28" s="41">
        <v>12.1</v>
      </c>
      <c r="Z28" s="41">
        <v>11.9</v>
      </c>
      <c r="AA28" s="41">
        <v>11.4</v>
      </c>
      <c r="AB28" s="41">
        <v>10.199999999999999</v>
      </c>
    </row>
    <row r="29" spans="1:28" x14ac:dyDescent="0.25">
      <c r="A29" s="96"/>
      <c r="B29" s="35">
        <v>44</v>
      </c>
      <c r="C29" s="35"/>
      <c r="D29" s="35"/>
      <c r="E29" s="35"/>
      <c r="F29" s="35"/>
      <c r="G29" s="35"/>
      <c r="H29" s="35"/>
      <c r="I29" s="35"/>
      <c r="J29" s="35"/>
      <c r="K29" s="41">
        <v>22.8</v>
      </c>
      <c r="L29" s="41">
        <v>10.7</v>
      </c>
      <c r="M29" s="41">
        <v>21.6</v>
      </c>
      <c r="N29" s="41">
        <v>11.6</v>
      </c>
      <c r="O29" s="41">
        <v>19.2</v>
      </c>
      <c r="P29" s="41">
        <v>11.7</v>
      </c>
      <c r="Q29" s="41">
        <v>17</v>
      </c>
      <c r="R29" s="41">
        <v>12.6</v>
      </c>
      <c r="S29" s="41">
        <v>15.5</v>
      </c>
      <c r="T29" s="41">
        <v>12.6</v>
      </c>
      <c r="U29" s="41">
        <v>10.9</v>
      </c>
      <c r="V29" s="41">
        <v>13.9</v>
      </c>
      <c r="W29" s="41">
        <v>13.2</v>
      </c>
      <c r="X29" s="41">
        <v>11.4</v>
      </c>
      <c r="Y29" s="41">
        <v>11.4</v>
      </c>
      <c r="Z29" s="41">
        <v>11.2</v>
      </c>
      <c r="AA29" s="41">
        <v>10.7</v>
      </c>
      <c r="AB29" s="41">
        <v>9.6</v>
      </c>
    </row>
    <row r="30" spans="1:28" x14ac:dyDescent="0.25">
      <c r="A30" s="96"/>
      <c r="B30" s="35">
        <v>46</v>
      </c>
      <c r="C30" s="35"/>
      <c r="D30" s="35"/>
      <c r="E30" s="35"/>
      <c r="F30" s="35"/>
      <c r="G30" s="35"/>
      <c r="H30" s="35"/>
      <c r="I30" s="35"/>
      <c r="J30" s="35"/>
      <c r="K30" s="41">
        <v>17.899999999999999</v>
      </c>
      <c r="L30" s="41">
        <v>10.1</v>
      </c>
      <c r="M30" s="41">
        <v>20</v>
      </c>
      <c r="N30" s="41">
        <v>11</v>
      </c>
      <c r="O30" s="41">
        <v>18.2</v>
      </c>
      <c r="P30" s="41">
        <v>11</v>
      </c>
      <c r="Q30" s="41">
        <v>16</v>
      </c>
      <c r="R30" s="41">
        <v>12</v>
      </c>
      <c r="S30" s="41">
        <v>14.8</v>
      </c>
      <c r="T30" s="41">
        <v>12</v>
      </c>
      <c r="U30" s="41">
        <v>10.199999999999999</v>
      </c>
      <c r="V30" s="41">
        <v>13.2</v>
      </c>
      <c r="W30" s="41">
        <v>12.5</v>
      </c>
      <c r="X30" s="41">
        <v>10.8</v>
      </c>
      <c r="Y30" s="41">
        <v>10.6</v>
      </c>
      <c r="Z30" s="41">
        <v>10.5</v>
      </c>
      <c r="AA30" s="41">
        <v>10.1</v>
      </c>
      <c r="AB30" s="41">
        <v>9.1</v>
      </c>
    </row>
    <row r="31" spans="1:28" x14ac:dyDescent="0.25">
      <c r="A31" s="96"/>
      <c r="B31" s="35">
        <v>48</v>
      </c>
      <c r="C31" s="35"/>
      <c r="D31" s="35"/>
      <c r="E31" s="35"/>
      <c r="F31" s="35"/>
      <c r="G31" s="35"/>
      <c r="H31" s="35"/>
      <c r="I31" s="35"/>
      <c r="J31" s="35"/>
      <c r="K31" s="35"/>
      <c r="L31" s="41">
        <v>9.6999999999999993</v>
      </c>
      <c r="M31" s="41">
        <v>18.600000000000001</v>
      </c>
      <c r="N31" s="41">
        <v>10.4</v>
      </c>
      <c r="O31" s="41">
        <v>17.2</v>
      </c>
      <c r="P31" s="41">
        <v>10.4</v>
      </c>
      <c r="Q31" s="41">
        <v>15.1</v>
      </c>
      <c r="R31" s="41">
        <v>11.4</v>
      </c>
      <c r="S31" s="41">
        <v>14</v>
      </c>
      <c r="T31" s="41">
        <v>11.4</v>
      </c>
      <c r="U31" s="41">
        <v>9.6</v>
      </c>
      <c r="V31" s="41">
        <v>12.5</v>
      </c>
      <c r="W31" s="41">
        <v>11.9</v>
      </c>
      <c r="X31" s="41">
        <v>10.199999999999999</v>
      </c>
      <c r="Y31" s="41">
        <v>9.9</v>
      </c>
      <c r="Z31" s="41">
        <v>9.9</v>
      </c>
      <c r="AA31" s="41">
        <v>9.5</v>
      </c>
      <c r="AB31" s="41">
        <v>8.6</v>
      </c>
    </row>
    <row r="32" spans="1:28" x14ac:dyDescent="0.25">
      <c r="A32" s="96"/>
      <c r="B32" s="35">
        <v>50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41">
        <v>17.3</v>
      </c>
      <c r="N32" s="41">
        <v>9.9</v>
      </c>
      <c r="O32" s="41">
        <v>16.2</v>
      </c>
      <c r="P32" s="41">
        <v>9.9</v>
      </c>
      <c r="Q32" s="41">
        <v>14.4</v>
      </c>
      <c r="R32" s="41">
        <v>10.8</v>
      </c>
      <c r="S32" s="41">
        <v>13.3</v>
      </c>
      <c r="T32" s="41">
        <v>10.8</v>
      </c>
      <c r="U32" s="41">
        <v>9</v>
      </c>
      <c r="V32" s="41">
        <v>11.9</v>
      </c>
      <c r="W32" s="41">
        <v>11.3</v>
      </c>
      <c r="X32" s="41">
        <v>9.6</v>
      </c>
      <c r="Y32" s="41">
        <v>9.1999999999999993</v>
      </c>
      <c r="Z32" s="41">
        <v>9.1999999999999993</v>
      </c>
      <c r="AA32" s="41">
        <v>8.9</v>
      </c>
      <c r="AB32" s="41">
        <v>8</v>
      </c>
    </row>
    <row r="33" spans="1:28" x14ac:dyDescent="0.25">
      <c r="A33" s="96"/>
      <c r="B33" s="35">
        <v>52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41">
        <v>9.5</v>
      </c>
      <c r="O33" s="41">
        <v>15.4</v>
      </c>
      <c r="P33" s="41">
        <v>9.3000000000000007</v>
      </c>
      <c r="Q33" s="41">
        <v>13.7</v>
      </c>
      <c r="R33" s="41">
        <v>10.3</v>
      </c>
      <c r="S33" s="41">
        <v>12.6</v>
      </c>
      <c r="T33" s="41">
        <v>10.199999999999999</v>
      </c>
      <c r="U33" s="41">
        <v>8.4</v>
      </c>
      <c r="V33" s="41">
        <v>11.4</v>
      </c>
      <c r="W33" s="41">
        <v>10.8</v>
      </c>
      <c r="X33" s="41">
        <v>9.1</v>
      </c>
      <c r="Y33" s="41">
        <v>8.6</v>
      </c>
      <c r="Z33" s="41">
        <v>8.6</v>
      </c>
      <c r="AA33" s="41">
        <v>8.3000000000000007</v>
      </c>
      <c r="AB33" s="41">
        <v>7.5</v>
      </c>
    </row>
    <row r="34" spans="1:28" x14ac:dyDescent="0.25">
      <c r="A34" s="96"/>
      <c r="B34" s="35">
        <v>54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41">
        <v>9.1999999999999993</v>
      </c>
      <c r="O34" s="41">
        <v>14.4</v>
      </c>
      <c r="P34" s="41">
        <v>8.8000000000000007</v>
      </c>
      <c r="Q34" s="41">
        <v>13</v>
      </c>
      <c r="R34" s="41">
        <v>9.8000000000000007</v>
      </c>
      <c r="S34" s="41">
        <v>12</v>
      </c>
      <c r="T34" s="41">
        <v>9.5</v>
      </c>
      <c r="U34" s="41">
        <v>7.8</v>
      </c>
      <c r="V34" s="41">
        <v>10.8</v>
      </c>
      <c r="W34" s="41">
        <v>10.3</v>
      </c>
      <c r="X34" s="41">
        <v>8.6</v>
      </c>
      <c r="Y34" s="41">
        <v>8</v>
      </c>
      <c r="Z34" s="41">
        <v>8</v>
      </c>
      <c r="AA34" s="41">
        <v>7.7</v>
      </c>
      <c r="AB34" s="41">
        <v>7</v>
      </c>
    </row>
    <row r="35" spans="1:28" x14ac:dyDescent="0.25">
      <c r="A35" s="96"/>
      <c r="B35" s="35">
        <v>56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41">
        <v>12.3</v>
      </c>
      <c r="P35" s="41">
        <v>8.4</v>
      </c>
      <c r="Q35" s="41">
        <v>12.3</v>
      </c>
      <c r="R35" s="41">
        <v>9.4</v>
      </c>
      <c r="S35" s="41">
        <v>11.5</v>
      </c>
      <c r="T35" s="41">
        <v>9</v>
      </c>
      <c r="U35" s="41">
        <v>7.2</v>
      </c>
      <c r="V35" s="41">
        <v>10.199999999999999</v>
      </c>
      <c r="W35" s="41">
        <v>9.8000000000000007</v>
      </c>
      <c r="X35" s="41">
        <v>8.1</v>
      </c>
      <c r="Y35" s="41">
        <v>7.4</v>
      </c>
      <c r="Z35" s="41">
        <v>7.5</v>
      </c>
      <c r="AA35" s="41">
        <v>7.2</v>
      </c>
      <c r="AB35" s="41">
        <v>6.6</v>
      </c>
    </row>
    <row r="36" spans="1:28" x14ac:dyDescent="0.25">
      <c r="A36" s="96"/>
      <c r="B36" s="35">
        <v>58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1">
        <v>8</v>
      </c>
      <c r="Q36" s="41">
        <v>11.8</v>
      </c>
      <c r="R36" s="41">
        <v>8.9</v>
      </c>
      <c r="S36" s="41">
        <v>10.9</v>
      </c>
      <c r="T36" s="41">
        <v>8.6</v>
      </c>
      <c r="U36" s="41">
        <v>6.8</v>
      </c>
      <c r="V36" s="41">
        <v>9.6999999999999993</v>
      </c>
      <c r="W36" s="41">
        <v>9.1999999999999993</v>
      </c>
      <c r="X36" s="41">
        <v>7.6</v>
      </c>
      <c r="Y36" s="41">
        <v>6.9</v>
      </c>
      <c r="Z36" s="41">
        <v>7</v>
      </c>
      <c r="AA36" s="41">
        <v>6.7</v>
      </c>
      <c r="AB36" s="41">
        <v>6.1</v>
      </c>
    </row>
    <row r="37" spans="1:28" x14ac:dyDescent="0.25">
      <c r="A37" s="96"/>
      <c r="B37" s="35">
        <v>60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3"/>
      <c r="Q37" s="41">
        <v>11.2</v>
      </c>
      <c r="R37" s="41">
        <v>8.5</v>
      </c>
      <c r="S37" s="41">
        <v>10.4</v>
      </c>
      <c r="T37" s="41">
        <v>8.1</v>
      </c>
      <c r="U37" s="41">
        <v>6.4</v>
      </c>
      <c r="V37" s="41">
        <v>9.1999999999999993</v>
      </c>
      <c r="W37" s="41">
        <v>8.8000000000000007</v>
      </c>
      <c r="X37" s="41">
        <v>7.2</v>
      </c>
      <c r="Y37" s="41">
        <v>6.3</v>
      </c>
      <c r="Z37" s="41">
        <v>6.4</v>
      </c>
      <c r="AA37" s="41">
        <v>6.2</v>
      </c>
      <c r="AB37" s="41">
        <v>5.7</v>
      </c>
    </row>
    <row r="38" spans="1:28" x14ac:dyDescent="0.25">
      <c r="A38" s="96"/>
      <c r="B38" s="35">
        <v>62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3"/>
      <c r="Q38" s="41">
        <v>8.5</v>
      </c>
      <c r="R38" s="41">
        <v>8.1999999999999993</v>
      </c>
      <c r="S38" s="41">
        <v>9.9</v>
      </c>
      <c r="T38" s="41">
        <v>7.6</v>
      </c>
      <c r="U38" s="41">
        <v>5.9</v>
      </c>
      <c r="V38" s="41">
        <v>8.8000000000000007</v>
      </c>
      <c r="W38" s="41">
        <v>8.4</v>
      </c>
      <c r="X38" s="41">
        <v>6.8</v>
      </c>
      <c r="Y38" s="41">
        <v>5.8</v>
      </c>
      <c r="Z38" s="41">
        <v>5.9</v>
      </c>
      <c r="AA38" s="41">
        <v>5.7</v>
      </c>
      <c r="AB38" s="41">
        <v>5.3</v>
      </c>
    </row>
    <row r="39" spans="1:28" x14ac:dyDescent="0.25">
      <c r="A39" s="96"/>
      <c r="B39" s="35">
        <v>64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41">
        <v>7.9</v>
      </c>
      <c r="S39" s="41">
        <v>9.5</v>
      </c>
      <c r="T39" s="41">
        <v>7.2</v>
      </c>
      <c r="U39" s="41">
        <v>5.5</v>
      </c>
      <c r="V39" s="41">
        <v>8.4</v>
      </c>
      <c r="W39" s="41">
        <v>8</v>
      </c>
      <c r="X39" s="41">
        <v>6.4</v>
      </c>
      <c r="Y39" s="41">
        <v>5.4</v>
      </c>
      <c r="Z39" s="41">
        <v>5.4</v>
      </c>
      <c r="AA39" s="41">
        <v>5.2</v>
      </c>
      <c r="AB39" s="41">
        <v>4.9000000000000004</v>
      </c>
    </row>
    <row r="40" spans="1:28" x14ac:dyDescent="0.25">
      <c r="A40" s="96"/>
      <c r="B40" s="35">
        <v>66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1">
        <v>9.1</v>
      </c>
      <c r="T40" s="41">
        <v>6.9</v>
      </c>
      <c r="U40" s="41">
        <v>5.2</v>
      </c>
      <c r="V40" s="41">
        <v>8</v>
      </c>
      <c r="W40" s="41">
        <v>7.6</v>
      </c>
      <c r="X40" s="41">
        <v>6</v>
      </c>
      <c r="Y40" s="41">
        <v>5</v>
      </c>
      <c r="Z40" s="41">
        <v>5.0999999999999996</v>
      </c>
      <c r="AA40" s="41">
        <v>4.8</v>
      </c>
      <c r="AB40" s="41">
        <v>4.5</v>
      </c>
    </row>
    <row r="41" spans="1:28" x14ac:dyDescent="0.25">
      <c r="A41" s="96"/>
      <c r="B41" s="35">
        <v>68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43"/>
      <c r="S41" s="43"/>
      <c r="T41" s="41">
        <v>6.6</v>
      </c>
      <c r="U41" s="41">
        <v>4.9000000000000004</v>
      </c>
      <c r="V41" s="41">
        <v>7.7</v>
      </c>
      <c r="W41" s="41">
        <v>7.3</v>
      </c>
      <c r="X41" s="41">
        <v>5.7</v>
      </c>
      <c r="Y41" s="41">
        <v>4.5999999999999996</v>
      </c>
      <c r="Z41" s="41">
        <v>4.7</v>
      </c>
      <c r="AA41" s="41">
        <v>4.5</v>
      </c>
      <c r="AB41" s="41">
        <v>4.2</v>
      </c>
    </row>
    <row r="42" spans="1:28" x14ac:dyDescent="0.25">
      <c r="A42" s="96"/>
      <c r="B42" s="35">
        <v>70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43"/>
      <c r="S42" s="43"/>
      <c r="T42" s="41">
        <v>5.4</v>
      </c>
      <c r="U42" s="41">
        <v>4.5999999999999996</v>
      </c>
      <c r="V42" s="41">
        <v>7.4</v>
      </c>
      <c r="W42" s="41">
        <v>7</v>
      </c>
      <c r="X42" s="41">
        <v>5.3</v>
      </c>
      <c r="Y42" s="41">
        <v>4.2</v>
      </c>
      <c r="Z42" s="41">
        <v>4.4000000000000004</v>
      </c>
      <c r="AA42" s="41">
        <v>4.0999999999999996</v>
      </c>
      <c r="AB42" s="41">
        <v>3.9</v>
      </c>
    </row>
    <row r="43" spans="1:28" x14ac:dyDescent="0.25">
      <c r="A43" s="96"/>
      <c r="B43" s="35">
        <v>72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41">
        <v>5.8</v>
      </c>
      <c r="W43" s="41">
        <v>6.7</v>
      </c>
      <c r="X43" s="41">
        <v>5.0999999999999996</v>
      </c>
      <c r="Y43" s="41">
        <v>3.9</v>
      </c>
      <c r="Z43" s="41">
        <v>4</v>
      </c>
      <c r="AA43" s="41">
        <v>3.8</v>
      </c>
      <c r="AB43" s="41">
        <v>3.6</v>
      </c>
    </row>
    <row r="44" spans="1:28" x14ac:dyDescent="0.25">
      <c r="A44" s="96"/>
      <c r="B44" s="35">
        <v>74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41">
        <v>6.5</v>
      </c>
      <c r="X44" s="41">
        <v>4.9000000000000004</v>
      </c>
      <c r="Y44" s="41">
        <v>3.6</v>
      </c>
      <c r="Z44" s="41">
        <v>3.7</v>
      </c>
      <c r="AA44" s="41">
        <v>3.5</v>
      </c>
      <c r="AB44" s="41">
        <v>3.3</v>
      </c>
    </row>
    <row r="45" spans="1:28" x14ac:dyDescent="0.25">
      <c r="A45" s="96"/>
      <c r="B45" s="35">
        <v>76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43"/>
      <c r="W45" s="43"/>
      <c r="X45" s="41">
        <v>4.7</v>
      </c>
      <c r="Y45" s="41">
        <v>3.3</v>
      </c>
      <c r="Z45" s="41">
        <v>3.4</v>
      </c>
      <c r="AA45" s="41">
        <v>3.2</v>
      </c>
      <c r="AB45" s="41">
        <v>3</v>
      </c>
    </row>
    <row r="46" spans="1:28" x14ac:dyDescent="0.25">
      <c r="A46" s="96"/>
      <c r="B46" s="35">
        <v>78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41">
        <v>3.1</v>
      </c>
      <c r="AA46" s="41">
        <v>2.9</v>
      </c>
      <c r="AB46" s="41">
        <v>2.7</v>
      </c>
    </row>
    <row r="47" spans="1:28" x14ac:dyDescent="0.25">
      <c r="A47" s="96"/>
      <c r="B47" s="35">
        <v>80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1">
        <v>2.9</v>
      </c>
      <c r="AA47" s="41">
        <v>2.6</v>
      </c>
      <c r="AB47" s="41">
        <v>2.4</v>
      </c>
    </row>
    <row r="48" spans="1:28" x14ac:dyDescent="0.25">
      <c r="A48" s="96"/>
      <c r="B48" s="35">
        <v>82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41">
        <v>2.2999999999999998</v>
      </c>
      <c r="AB48" s="41">
        <v>2.1</v>
      </c>
    </row>
  </sheetData>
  <mergeCells count="2">
    <mergeCell ref="C1:AB1"/>
    <mergeCell ref="A3:A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4768-B23D-48DD-A30C-A0C46E0C1DE7}">
  <dimension ref="B1:G12"/>
  <sheetViews>
    <sheetView showGridLines="0" workbookViewId="0">
      <selection activeCell="K13" sqref="K13"/>
    </sheetView>
  </sheetViews>
  <sheetFormatPr defaultRowHeight="15" x14ac:dyDescent="0.25"/>
  <cols>
    <col min="1" max="1" width="2.85546875" style="62" customWidth="1"/>
    <col min="2" max="2" width="16.28515625" style="63" bestFit="1" customWidth="1"/>
    <col min="3" max="3" width="15.5703125" style="62" bestFit="1" customWidth="1"/>
    <col min="4" max="4" width="20.140625" style="62" bestFit="1" customWidth="1"/>
    <col min="5" max="5" width="18.140625" style="62" bestFit="1" customWidth="1"/>
    <col min="6" max="6" width="13.7109375" style="62" bestFit="1" customWidth="1"/>
    <col min="7" max="7" width="10.42578125" style="62" bestFit="1" customWidth="1"/>
    <col min="8" max="12" width="9.140625" style="62" customWidth="1"/>
    <col min="13" max="16384" width="9.140625" style="62"/>
  </cols>
  <sheetData>
    <row r="1" spans="2:7" ht="15" customHeight="1" thickBot="1" x14ac:dyDescent="0.3"/>
    <row r="2" spans="2:7" ht="30" customHeight="1" thickTop="1" thickBot="1" x14ac:dyDescent="0.3">
      <c r="B2" s="133" t="s">
        <v>54</v>
      </c>
      <c r="C2" s="136" t="s">
        <v>55</v>
      </c>
      <c r="D2" s="136" t="s">
        <v>56</v>
      </c>
      <c r="E2" s="136" t="s">
        <v>57</v>
      </c>
      <c r="F2" s="136" t="s">
        <v>58</v>
      </c>
      <c r="G2" s="137" t="s">
        <v>59</v>
      </c>
    </row>
    <row r="3" spans="2:7" ht="30" customHeight="1" thickBot="1" x14ac:dyDescent="0.3">
      <c r="B3" s="134" t="s">
        <v>60</v>
      </c>
      <c r="C3" s="126" t="s">
        <v>61</v>
      </c>
      <c r="D3" s="126" t="s">
        <v>62</v>
      </c>
      <c r="E3" s="126" t="s">
        <v>63</v>
      </c>
      <c r="F3" s="126" t="s">
        <v>64</v>
      </c>
      <c r="G3" s="127" t="s">
        <v>65</v>
      </c>
    </row>
    <row r="4" spans="2:7" ht="30" customHeight="1" thickBot="1" x14ac:dyDescent="0.3">
      <c r="B4" s="134" t="s">
        <v>66</v>
      </c>
      <c r="C4" s="126" t="s">
        <v>67</v>
      </c>
      <c r="D4" s="126" t="s">
        <v>68</v>
      </c>
      <c r="E4" s="126" t="s">
        <v>69</v>
      </c>
      <c r="F4" s="126" t="s">
        <v>70</v>
      </c>
      <c r="G4" s="128" t="s">
        <v>71</v>
      </c>
    </row>
    <row r="5" spans="2:7" ht="30" customHeight="1" thickBot="1" x14ac:dyDescent="0.3">
      <c r="B5" s="134" t="s">
        <v>72</v>
      </c>
      <c r="C5" s="126" t="s">
        <v>73</v>
      </c>
      <c r="D5" s="126" t="s">
        <v>74</v>
      </c>
      <c r="E5" s="126" t="s">
        <v>75</v>
      </c>
      <c r="F5" s="126" t="s">
        <v>76</v>
      </c>
      <c r="G5" s="128" t="s">
        <v>77</v>
      </c>
    </row>
    <row r="6" spans="2:7" ht="30" customHeight="1" thickBot="1" x14ac:dyDescent="0.3">
      <c r="B6" s="134" t="s">
        <v>78</v>
      </c>
      <c r="C6" s="126" t="s">
        <v>79</v>
      </c>
      <c r="D6" s="126" t="s">
        <v>79</v>
      </c>
      <c r="E6" s="126" t="s">
        <v>79</v>
      </c>
      <c r="F6" s="126" t="s">
        <v>79</v>
      </c>
      <c r="G6" s="127" t="s">
        <v>80</v>
      </c>
    </row>
    <row r="7" spans="2:7" ht="30" customHeight="1" thickBot="1" x14ac:dyDescent="0.3">
      <c r="B7" s="134" t="s">
        <v>81</v>
      </c>
      <c r="C7" s="129" t="s">
        <v>82</v>
      </c>
      <c r="D7" s="126">
        <v>10</v>
      </c>
      <c r="E7" s="126" t="s">
        <v>83</v>
      </c>
      <c r="F7" s="126">
        <v>10</v>
      </c>
      <c r="G7" s="128" t="s">
        <v>84</v>
      </c>
    </row>
    <row r="8" spans="2:7" ht="30" customHeight="1" thickBot="1" x14ac:dyDescent="0.3">
      <c r="B8" s="134" t="s">
        <v>85</v>
      </c>
      <c r="C8" s="130" t="s">
        <v>86</v>
      </c>
      <c r="D8" s="126" t="s">
        <v>87</v>
      </c>
      <c r="E8" s="126" t="s">
        <v>88</v>
      </c>
      <c r="F8" s="126" t="s">
        <v>89</v>
      </c>
      <c r="G8" s="127" t="s">
        <v>90</v>
      </c>
    </row>
    <row r="9" spans="2:7" ht="30" customHeight="1" thickBot="1" x14ac:dyDescent="0.3">
      <c r="B9" s="134" t="s">
        <v>91</v>
      </c>
      <c r="C9" s="126" t="s">
        <v>92</v>
      </c>
      <c r="D9" s="126" t="s">
        <v>93</v>
      </c>
      <c r="E9" s="126" t="s">
        <v>94</v>
      </c>
      <c r="F9" s="126" t="s">
        <v>95</v>
      </c>
      <c r="G9" s="128" t="s">
        <v>96</v>
      </c>
    </row>
    <row r="10" spans="2:7" ht="30" customHeight="1" thickBot="1" x14ac:dyDescent="0.3">
      <c r="B10" s="134" t="s">
        <v>97</v>
      </c>
      <c r="C10" s="126" t="s">
        <v>98</v>
      </c>
      <c r="D10" s="126" t="s">
        <v>79</v>
      </c>
      <c r="E10" s="126" t="s">
        <v>79</v>
      </c>
      <c r="F10" s="126" t="s">
        <v>79</v>
      </c>
      <c r="G10" s="128" t="s">
        <v>79</v>
      </c>
    </row>
    <row r="11" spans="2:7" ht="30" customHeight="1" thickBot="1" x14ac:dyDescent="0.3">
      <c r="B11" s="135" t="s">
        <v>99</v>
      </c>
      <c r="C11" s="131" t="s">
        <v>79</v>
      </c>
      <c r="D11" s="131" t="s">
        <v>100</v>
      </c>
      <c r="E11" s="131" t="s">
        <v>101</v>
      </c>
      <c r="F11" s="131">
        <v>2</v>
      </c>
      <c r="G11" s="132" t="s">
        <v>102</v>
      </c>
    </row>
    <row r="12" spans="2:7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1644-B611-4145-BD40-783EF97F4B47}">
  <dimension ref="A1:P44"/>
  <sheetViews>
    <sheetView workbookViewId="0">
      <selection activeCell="P14" sqref="P14:P15"/>
    </sheetView>
  </sheetViews>
  <sheetFormatPr defaultRowHeight="15" x14ac:dyDescent="0.25"/>
  <cols>
    <col min="1" max="1" width="3.7109375" bestFit="1" customWidth="1"/>
  </cols>
  <sheetData>
    <row r="1" spans="1:16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x14ac:dyDescent="0.25">
      <c r="B2" s="47"/>
      <c r="C2" s="35" t="s">
        <v>359</v>
      </c>
      <c r="D2" s="35" t="s">
        <v>381</v>
      </c>
      <c r="E2" s="35" t="s">
        <v>382</v>
      </c>
      <c r="F2" s="35" t="s">
        <v>383</v>
      </c>
      <c r="G2" s="35" t="s">
        <v>312</v>
      </c>
      <c r="H2" s="35" t="s">
        <v>384</v>
      </c>
      <c r="I2" s="35" t="s">
        <v>385</v>
      </c>
      <c r="J2" s="35" t="s">
        <v>386</v>
      </c>
      <c r="K2" s="35" t="s">
        <v>387</v>
      </c>
      <c r="L2" s="35" t="s">
        <v>388</v>
      </c>
      <c r="M2" s="35" t="s">
        <v>389</v>
      </c>
      <c r="N2" s="35" t="s">
        <v>390</v>
      </c>
      <c r="O2" s="35" t="s">
        <v>391</v>
      </c>
      <c r="P2" s="35" t="s">
        <v>172</v>
      </c>
    </row>
    <row r="3" spans="1:16" ht="15" customHeight="1" x14ac:dyDescent="0.25">
      <c r="A3" s="96" t="s">
        <v>174</v>
      </c>
      <c r="B3" s="35">
        <v>3</v>
      </c>
      <c r="C3" s="41">
        <v>500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96"/>
      <c r="B4" s="35">
        <v>3.5</v>
      </c>
      <c r="C4" s="41">
        <v>400</v>
      </c>
      <c r="D4" s="41">
        <v>262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x14ac:dyDescent="0.25">
      <c r="A5" s="96"/>
      <c r="B5" s="35">
        <v>4</v>
      </c>
      <c r="C5" s="41">
        <v>325</v>
      </c>
      <c r="D5" s="41">
        <v>262</v>
      </c>
      <c r="E5" s="41">
        <v>248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x14ac:dyDescent="0.25">
      <c r="A6" s="96"/>
      <c r="B6" s="35">
        <v>4.5</v>
      </c>
      <c r="C6" s="41">
        <v>262</v>
      </c>
      <c r="D6" s="41">
        <v>259</v>
      </c>
      <c r="E6" s="41">
        <v>239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x14ac:dyDescent="0.25">
      <c r="A7" s="96"/>
      <c r="B7" s="35">
        <v>5</v>
      </c>
      <c r="C7" s="41">
        <v>261</v>
      </c>
      <c r="D7" s="41">
        <v>246</v>
      </c>
      <c r="E7" s="41">
        <v>229</v>
      </c>
      <c r="F7" s="41">
        <v>183</v>
      </c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x14ac:dyDescent="0.25">
      <c r="A8" s="96"/>
      <c r="B8" s="35">
        <v>6</v>
      </c>
      <c r="C8" s="41">
        <v>231</v>
      </c>
      <c r="D8" s="41">
        <v>219</v>
      </c>
      <c r="E8" s="41">
        <v>208</v>
      </c>
      <c r="F8" s="41">
        <v>168</v>
      </c>
      <c r="G8" s="41">
        <v>145</v>
      </c>
      <c r="H8" s="35"/>
      <c r="I8" s="35"/>
      <c r="J8" s="35"/>
      <c r="K8" s="35"/>
      <c r="L8" s="35"/>
      <c r="M8" s="35"/>
      <c r="N8" s="35"/>
      <c r="O8" s="35"/>
      <c r="P8" s="35"/>
    </row>
    <row r="9" spans="1:16" x14ac:dyDescent="0.25">
      <c r="A9" s="96"/>
      <c r="B9" s="35">
        <v>7</v>
      </c>
      <c r="C9" s="41">
        <v>206</v>
      </c>
      <c r="D9" s="41">
        <v>195</v>
      </c>
      <c r="E9" s="41">
        <v>191</v>
      </c>
      <c r="F9" s="41">
        <v>156</v>
      </c>
      <c r="G9" s="41">
        <v>133</v>
      </c>
      <c r="H9" s="41">
        <v>116</v>
      </c>
      <c r="I9" s="35"/>
      <c r="J9" s="35"/>
      <c r="K9" s="35"/>
      <c r="L9" s="35"/>
      <c r="M9" s="35"/>
      <c r="N9" s="35"/>
      <c r="O9" s="35"/>
      <c r="P9" s="35"/>
    </row>
    <row r="10" spans="1:16" x14ac:dyDescent="0.25">
      <c r="A10" s="96"/>
      <c r="B10" s="35">
        <v>8</v>
      </c>
      <c r="C10" s="41">
        <v>186</v>
      </c>
      <c r="D10" s="41">
        <v>176</v>
      </c>
      <c r="E10" s="41">
        <v>172</v>
      </c>
      <c r="F10" s="41">
        <v>145</v>
      </c>
      <c r="G10" s="41">
        <v>123</v>
      </c>
      <c r="H10" s="41">
        <v>107</v>
      </c>
      <c r="I10" s="41">
        <v>93</v>
      </c>
      <c r="J10" s="35"/>
      <c r="K10" s="35"/>
      <c r="L10" s="35"/>
      <c r="M10" s="35"/>
      <c r="N10" s="35"/>
      <c r="O10" s="35"/>
      <c r="P10" s="35"/>
    </row>
    <row r="11" spans="1:16" x14ac:dyDescent="0.25">
      <c r="A11" s="96"/>
      <c r="B11" s="35">
        <v>9</v>
      </c>
      <c r="C11" s="41">
        <v>170</v>
      </c>
      <c r="D11" s="41">
        <v>159</v>
      </c>
      <c r="E11" s="41">
        <v>157</v>
      </c>
      <c r="F11" s="41">
        <v>134</v>
      </c>
      <c r="G11" s="41">
        <v>114</v>
      </c>
      <c r="H11" s="41">
        <v>100</v>
      </c>
      <c r="I11" s="41">
        <v>87</v>
      </c>
      <c r="J11" s="41">
        <v>73</v>
      </c>
      <c r="K11" s="35"/>
      <c r="L11" s="35"/>
      <c r="M11" s="35"/>
      <c r="N11" s="35"/>
      <c r="O11" s="35"/>
      <c r="P11" s="35"/>
    </row>
    <row r="12" spans="1:16" x14ac:dyDescent="0.25">
      <c r="A12" s="96"/>
      <c r="B12" s="35">
        <v>10</v>
      </c>
      <c r="C12" s="41">
        <v>155</v>
      </c>
      <c r="D12" s="41">
        <v>145</v>
      </c>
      <c r="E12" s="41">
        <v>144</v>
      </c>
      <c r="F12" s="41">
        <v>124</v>
      </c>
      <c r="G12" s="41">
        <v>106</v>
      </c>
      <c r="H12" s="41">
        <v>94</v>
      </c>
      <c r="I12" s="41">
        <v>81</v>
      </c>
      <c r="J12" s="41">
        <v>69</v>
      </c>
      <c r="K12" s="41">
        <v>60</v>
      </c>
      <c r="L12" s="35"/>
      <c r="M12" s="35"/>
      <c r="N12" s="35"/>
      <c r="O12" s="35"/>
      <c r="P12" s="35"/>
    </row>
    <row r="13" spans="1:16" x14ac:dyDescent="0.25">
      <c r="A13" s="96"/>
      <c r="B13" s="35">
        <v>12</v>
      </c>
      <c r="C13" s="41">
        <v>128</v>
      </c>
      <c r="D13" s="41">
        <v>121</v>
      </c>
      <c r="E13" s="41">
        <v>121</v>
      </c>
      <c r="F13" s="41">
        <v>107</v>
      </c>
      <c r="G13" s="41">
        <v>92</v>
      </c>
      <c r="H13" s="41">
        <v>83</v>
      </c>
      <c r="I13" s="41">
        <v>72</v>
      </c>
      <c r="J13" s="41">
        <v>63</v>
      </c>
      <c r="K13" s="41">
        <v>54</v>
      </c>
      <c r="L13" s="41">
        <v>46.5</v>
      </c>
      <c r="M13" s="41">
        <v>41</v>
      </c>
      <c r="N13" s="35"/>
      <c r="O13" s="35"/>
      <c r="P13" s="35"/>
    </row>
    <row r="14" spans="1:16" x14ac:dyDescent="0.25">
      <c r="A14" s="96"/>
      <c r="B14" s="35">
        <v>14</v>
      </c>
      <c r="C14" s="41">
        <v>107</v>
      </c>
      <c r="D14" s="41">
        <v>102</v>
      </c>
      <c r="E14" s="41">
        <v>102</v>
      </c>
      <c r="F14" s="41">
        <v>93</v>
      </c>
      <c r="G14" s="41">
        <v>80</v>
      </c>
      <c r="H14" s="41">
        <v>73</v>
      </c>
      <c r="I14" s="41">
        <v>64</v>
      </c>
      <c r="J14" s="41">
        <v>57</v>
      </c>
      <c r="K14" s="41">
        <v>49.5</v>
      </c>
      <c r="L14" s="41">
        <v>43</v>
      </c>
      <c r="M14" s="41">
        <v>38</v>
      </c>
      <c r="N14" s="41">
        <v>33.5</v>
      </c>
      <c r="O14" s="35"/>
      <c r="P14" s="35"/>
    </row>
    <row r="15" spans="1:16" x14ac:dyDescent="0.25">
      <c r="A15" s="96"/>
      <c r="B15" s="35">
        <v>16</v>
      </c>
      <c r="C15" s="35"/>
      <c r="D15" s="41">
        <v>88</v>
      </c>
      <c r="E15" s="41">
        <v>88</v>
      </c>
      <c r="F15" s="41">
        <v>84</v>
      </c>
      <c r="G15" s="41">
        <v>72</v>
      </c>
      <c r="H15" s="41">
        <v>63</v>
      </c>
      <c r="I15" s="41">
        <v>57</v>
      </c>
      <c r="J15" s="41">
        <v>52</v>
      </c>
      <c r="K15" s="41">
        <v>45</v>
      </c>
      <c r="L15" s="41">
        <v>39</v>
      </c>
      <c r="M15" s="41">
        <v>35</v>
      </c>
      <c r="N15" s="41">
        <v>31</v>
      </c>
      <c r="O15" s="41">
        <v>27.4</v>
      </c>
      <c r="P15" s="41">
        <v>20.9</v>
      </c>
    </row>
    <row r="16" spans="1:16" x14ac:dyDescent="0.25">
      <c r="A16" s="96"/>
      <c r="B16" s="35">
        <v>18</v>
      </c>
      <c r="C16" s="35"/>
      <c r="D16" s="41">
        <v>77</v>
      </c>
      <c r="E16" s="41">
        <v>76</v>
      </c>
      <c r="F16" s="41">
        <v>77</v>
      </c>
      <c r="G16" s="41">
        <v>65</v>
      </c>
      <c r="H16" s="41">
        <v>55</v>
      </c>
      <c r="I16" s="41">
        <v>51</v>
      </c>
      <c r="J16" s="41">
        <v>46</v>
      </c>
      <c r="K16" s="41">
        <v>41.5</v>
      </c>
      <c r="L16" s="41">
        <v>36</v>
      </c>
      <c r="M16" s="41">
        <v>32.5</v>
      </c>
      <c r="N16" s="41">
        <v>28.8</v>
      </c>
      <c r="O16" s="41">
        <v>25.8</v>
      </c>
      <c r="P16" s="41">
        <v>19.5</v>
      </c>
    </row>
    <row r="17" spans="1:16" x14ac:dyDescent="0.25">
      <c r="A17" s="96"/>
      <c r="B17" s="35">
        <v>20</v>
      </c>
      <c r="C17" s="35"/>
      <c r="D17" s="41">
        <v>56</v>
      </c>
      <c r="E17" s="41">
        <v>67</v>
      </c>
      <c r="F17" s="41">
        <v>68</v>
      </c>
      <c r="G17" s="41">
        <v>58</v>
      </c>
      <c r="H17" s="41">
        <v>49.5</v>
      </c>
      <c r="I17" s="41">
        <v>45</v>
      </c>
      <c r="J17" s="41">
        <v>41.5</v>
      </c>
      <c r="K17" s="41">
        <v>38</v>
      </c>
      <c r="L17" s="41">
        <v>33</v>
      </c>
      <c r="M17" s="41">
        <v>30</v>
      </c>
      <c r="N17" s="41">
        <v>26.8</v>
      </c>
      <c r="O17" s="41">
        <v>24.2</v>
      </c>
      <c r="P17" s="41">
        <v>18.2</v>
      </c>
    </row>
    <row r="18" spans="1:16" x14ac:dyDescent="0.25">
      <c r="A18" s="96"/>
      <c r="B18" s="35">
        <v>22</v>
      </c>
      <c r="C18" s="35"/>
      <c r="D18" s="35"/>
      <c r="E18" s="41">
        <v>59</v>
      </c>
      <c r="F18" s="41">
        <v>60</v>
      </c>
      <c r="G18" s="41">
        <v>53</v>
      </c>
      <c r="H18" s="41">
        <v>45</v>
      </c>
      <c r="I18" s="41">
        <v>40</v>
      </c>
      <c r="J18" s="41">
        <v>37.5</v>
      </c>
      <c r="K18" s="41">
        <v>35</v>
      </c>
      <c r="L18" s="41">
        <v>30.5</v>
      </c>
      <c r="M18" s="41">
        <v>27.8</v>
      </c>
      <c r="N18" s="41">
        <v>24.9</v>
      </c>
      <c r="O18" s="41">
        <v>22.6</v>
      </c>
      <c r="P18" s="41">
        <v>16.8</v>
      </c>
    </row>
    <row r="19" spans="1:16" x14ac:dyDescent="0.25">
      <c r="A19" s="96"/>
      <c r="B19" s="35">
        <v>24</v>
      </c>
      <c r="C19" s="35"/>
      <c r="D19" s="35"/>
      <c r="E19" s="41">
        <v>53</v>
      </c>
      <c r="F19" s="41">
        <v>53</v>
      </c>
      <c r="G19" s="41">
        <v>47.5</v>
      </c>
      <c r="H19" s="41">
        <v>40.5</v>
      </c>
      <c r="I19" s="41">
        <v>36.5</v>
      </c>
      <c r="J19" s="41">
        <v>34</v>
      </c>
      <c r="K19" s="41">
        <v>32</v>
      </c>
      <c r="L19" s="41">
        <v>28.2</v>
      </c>
      <c r="M19" s="41">
        <v>25.9</v>
      </c>
      <c r="N19" s="41">
        <v>23.2</v>
      </c>
      <c r="O19" s="41">
        <v>21.1</v>
      </c>
      <c r="P19" s="41">
        <v>15.6</v>
      </c>
    </row>
    <row r="20" spans="1:16" x14ac:dyDescent="0.25">
      <c r="A20" s="96"/>
      <c r="B20" s="35">
        <v>26</v>
      </c>
      <c r="C20" s="35"/>
      <c r="D20" s="35"/>
      <c r="E20" s="35"/>
      <c r="F20" s="41">
        <v>47.5</v>
      </c>
      <c r="G20" s="41">
        <v>42.5</v>
      </c>
      <c r="H20" s="41">
        <v>36.5</v>
      </c>
      <c r="I20" s="41">
        <v>34</v>
      </c>
      <c r="J20" s="41">
        <v>30.5</v>
      </c>
      <c r="K20" s="41">
        <v>28.9</v>
      </c>
      <c r="L20" s="41">
        <v>25.9</v>
      </c>
      <c r="M20" s="41">
        <v>24.1</v>
      </c>
      <c r="N20" s="41">
        <v>21.6</v>
      </c>
      <c r="O20" s="41">
        <v>19.8</v>
      </c>
      <c r="P20" s="41">
        <v>14.4</v>
      </c>
    </row>
    <row r="21" spans="1:16" x14ac:dyDescent="0.25">
      <c r="A21" s="96"/>
      <c r="B21" s="35">
        <v>28</v>
      </c>
      <c r="C21" s="35"/>
      <c r="D21" s="35"/>
      <c r="E21" s="35"/>
      <c r="F21" s="41">
        <v>42.5</v>
      </c>
      <c r="G21" s="41">
        <v>39.5</v>
      </c>
      <c r="H21" s="41">
        <v>33.5</v>
      </c>
      <c r="I21" s="41">
        <v>31.5</v>
      </c>
      <c r="J21" s="41">
        <v>28.1</v>
      </c>
      <c r="K21" s="41">
        <v>26.8</v>
      </c>
      <c r="L21" s="41">
        <v>24</v>
      </c>
      <c r="M21" s="41">
        <v>22.5</v>
      </c>
      <c r="N21" s="41">
        <v>20.2</v>
      </c>
      <c r="O21" s="41">
        <v>18.5</v>
      </c>
      <c r="P21" s="41">
        <v>13.4</v>
      </c>
    </row>
    <row r="22" spans="1:16" x14ac:dyDescent="0.25">
      <c r="A22" s="96"/>
      <c r="B22" s="35">
        <v>30</v>
      </c>
      <c r="C22" s="35"/>
      <c r="D22" s="35"/>
      <c r="E22" s="35"/>
      <c r="F22" s="41">
        <v>32.5</v>
      </c>
      <c r="G22" s="41">
        <v>36</v>
      </c>
      <c r="H22" s="41">
        <v>31</v>
      </c>
      <c r="I22" s="41">
        <v>28.9</v>
      </c>
      <c r="J22" s="41">
        <v>26</v>
      </c>
      <c r="K22" s="41">
        <v>24.8</v>
      </c>
      <c r="L22" s="41">
        <v>22.2</v>
      </c>
      <c r="M22" s="41">
        <v>20.7</v>
      </c>
      <c r="N22" s="41">
        <v>18.600000000000001</v>
      </c>
      <c r="O22" s="41">
        <v>17.399999999999999</v>
      </c>
      <c r="P22" s="41">
        <v>12.4</v>
      </c>
    </row>
    <row r="23" spans="1:16" x14ac:dyDescent="0.25">
      <c r="A23" s="96"/>
      <c r="B23" s="35">
        <v>32</v>
      </c>
      <c r="C23" s="35"/>
      <c r="D23" s="35"/>
      <c r="E23" s="35"/>
      <c r="F23" s="35"/>
      <c r="G23" s="41">
        <v>32.5</v>
      </c>
      <c r="H23" s="41">
        <v>28.8</v>
      </c>
      <c r="I23" s="41">
        <v>26.6</v>
      </c>
      <c r="J23" s="41">
        <v>24</v>
      </c>
      <c r="K23" s="41">
        <v>23</v>
      </c>
      <c r="L23" s="41">
        <v>20.5</v>
      </c>
      <c r="M23" s="41">
        <v>19</v>
      </c>
      <c r="N23" s="41">
        <v>17.3</v>
      </c>
      <c r="O23" s="41">
        <v>16.3</v>
      </c>
      <c r="P23" s="41">
        <v>11.4</v>
      </c>
    </row>
    <row r="24" spans="1:16" x14ac:dyDescent="0.25">
      <c r="A24" s="96"/>
      <c r="B24" s="35">
        <v>34</v>
      </c>
      <c r="C24" s="35"/>
      <c r="D24" s="35"/>
      <c r="E24" s="35"/>
      <c r="F24" s="35"/>
      <c r="G24" s="41">
        <v>28.8</v>
      </c>
      <c r="H24" s="41">
        <v>26.6</v>
      </c>
      <c r="I24" s="41">
        <v>24.5</v>
      </c>
      <c r="J24" s="41">
        <v>22.2</v>
      </c>
      <c r="K24" s="41">
        <v>21.4</v>
      </c>
      <c r="L24" s="41">
        <v>19</v>
      </c>
      <c r="M24" s="41">
        <v>17.5</v>
      </c>
      <c r="N24" s="41">
        <v>16.100000000000001</v>
      </c>
      <c r="O24" s="41">
        <v>15</v>
      </c>
      <c r="P24" s="41">
        <v>10.199999999999999</v>
      </c>
    </row>
    <row r="25" spans="1:16" x14ac:dyDescent="0.25">
      <c r="A25" s="96"/>
      <c r="B25" s="35">
        <v>36</v>
      </c>
      <c r="C25" s="35"/>
      <c r="D25" s="35"/>
      <c r="E25" s="35"/>
      <c r="F25" s="35"/>
      <c r="G25" s="35"/>
      <c r="H25" s="41">
        <v>24.5</v>
      </c>
      <c r="I25" s="41">
        <v>22.5</v>
      </c>
      <c r="J25" s="41">
        <v>20.5</v>
      </c>
      <c r="K25" s="41">
        <v>19.8</v>
      </c>
      <c r="L25" s="41">
        <v>17.399999999999999</v>
      </c>
      <c r="M25" s="41">
        <v>16.100000000000001</v>
      </c>
      <c r="N25" s="41">
        <v>15</v>
      </c>
      <c r="O25" s="41">
        <v>13.9</v>
      </c>
      <c r="P25" s="41">
        <v>9.1999999999999993</v>
      </c>
    </row>
    <row r="26" spans="1:16" x14ac:dyDescent="0.25">
      <c r="A26" s="96"/>
      <c r="B26" s="35">
        <v>38</v>
      </c>
      <c r="C26" s="35"/>
      <c r="D26" s="35"/>
      <c r="E26" s="35"/>
      <c r="F26" s="35"/>
      <c r="G26" s="35"/>
      <c r="H26" s="41">
        <v>22.6</v>
      </c>
      <c r="I26" s="41">
        <v>20.6</v>
      </c>
      <c r="J26" s="41">
        <v>18.899999999999999</v>
      </c>
      <c r="K26" s="41">
        <v>18.3</v>
      </c>
      <c r="L26" s="41">
        <v>15.8</v>
      </c>
      <c r="M26" s="41">
        <v>15</v>
      </c>
      <c r="N26" s="41">
        <v>13.9</v>
      </c>
      <c r="O26" s="41">
        <v>12.9</v>
      </c>
      <c r="P26" s="41">
        <v>8.4</v>
      </c>
    </row>
    <row r="27" spans="1:16" x14ac:dyDescent="0.25">
      <c r="A27" s="96"/>
      <c r="B27" s="35">
        <v>40</v>
      </c>
      <c r="C27" s="35"/>
      <c r="D27" s="35"/>
      <c r="E27" s="35"/>
      <c r="F27" s="35"/>
      <c r="G27" s="35"/>
      <c r="H27" s="41">
        <v>19.399999999999999</v>
      </c>
      <c r="I27" s="41">
        <v>18.8</v>
      </c>
      <c r="J27" s="41">
        <v>17.399999999999999</v>
      </c>
      <c r="K27" s="41">
        <v>16.899999999999999</v>
      </c>
      <c r="L27" s="41">
        <v>14.2</v>
      </c>
      <c r="M27" s="41">
        <v>14</v>
      </c>
      <c r="N27" s="41">
        <v>12.9</v>
      </c>
      <c r="O27" s="41">
        <v>12</v>
      </c>
      <c r="P27" s="41">
        <v>7.6</v>
      </c>
    </row>
    <row r="28" spans="1:16" x14ac:dyDescent="0.25">
      <c r="A28" s="96"/>
      <c r="B28" s="35">
        <v>42</v>
      </c>
      <c r="C28" s="35"/>
      <c r="D28" s="35"/>
      <c r="E28" s="35"/>
      <c r="F28" s="35"/>
      <c r="G28" s="35"/>
      <c r="H28" s="35"/>
      <c r="I28" s="41">
        <v>17</v>
      </c>
      <c r="J28" s="41">
        <v>15.9</v>
      </c>
      <c r="K28" s="41">
        <v>15.6</v>
      </c>
      <c r="L28" s="41">
        <v>13.1</v>
      </c>
      <c r="M28" s="41">
        <v>13</v>
      </c>
      <c r="N28" s="41">
        <v>11.9</v>
      </c>
      <c r="O28" s="41">
        <v>11.1</v>
      </c>
      <c r="P28" s="41">
        <v>6.9</v>
      </c>
    </row>
    <row r="29" spans="1:16" x14ac:dyDescent="0.25">
      <c r="A29" s="96"/>
      <c r="B29" s="35">
        <v>44</v>
      </c>
      <c r="C29" s="35"/>
      <c r="D29" s="35"/>
      <c r="E29" s="35"/>
      <c r="F29" s="35"/>
      <c r="G29" s="35"/>
      <c r="H29" s="35"/>
      <c r="I29" s="41">
        <v>15.3</v>
      </c>
      <c r="J29" s="41">
        <v>14.5</v>
      </c>
      <c r="K29" s="41">
        <v>14.3</v>
      </c>
      <c r="L29" s="41">
        <v>12.1</v>
      </c>
      <c r="M29" s="41">
        <v>11.9</v>
      </c>
      <c r="N29" s="41">
        <v>11</v>
      </c>
      <c r="O29" s="41">
        <v>10.3</v>
      </c>
      <c r="P29" s="41">
        <v>6.2</v>
      </c>
    </row>
    <row r="30" spans="1:16" x14ac:dyDescent="0.25">
      <c r="A30" s="96"/>
      <c r="B30" s="35">
        <v>46</v>
      </c>
      <c r="C30" s="35"/>
      <c r="D30" s="35"/>
      <c r="E30" s="35"/>
      <c r="F30" s="35"/>
      <c r="G30" s="35"/>
      <c r="H30" s="35"/>
      <c r="I30" s="41">
        <v>9.1999999999999993</v>
      </c>
      <c r="J30" s="41">
        <v>13.1</v>
      </c>
      <c r="K30" s="41">
        <v>13.1</v>
      </c>
      <c r="L30" s="41">
        <v>11.2</v>
      </c>
      <c r="M30" s="41">
        <v>10.9</v>
      </c>
      <c r="N30" s="41">
        <v>10.1</v>
      </c>
      <c r="O30" s="41">
        <v>9.5</v>
      </c>
      <c r="P30" s="41">
        <v>5.5</v>
      </c>
    </row>
    <row r="31" spans="1:16" x14ac:dyDescent="0.25">
      <c r="A31" s="96"/>
      <c r="B31" s="35">
        <v>48</v>
      </c>
      <c r="C31" s="35"/>
      <c r="D31" s="35"/>
      <c r="E31" s="35"/>
      <c r="F31" s="35"/>
      <c r="G31" s="35"/>
      <c r="H31" s="35"/>
      <c r="I31" s="35"/>
      <c r="J31" s="41">
        <v>11.8</v>
      </c>
      <c r="K31" s="41">
        <v>11.9</v>
      </c>
      <c r="L31" s="41">
        <v>10.3</v>
      </c>
      <c r="M31" s="41">
        <v>9.9</v>
      </c>
      <c r="N31" s="41">
        <v>9.3000000000000007</v>
      </c>
      <c r="O31" s="41">
        <v>8.8000000000000007</v>
      </c>
      <c r="P31" s="41">
        <v>4.8</v>
      </c>
    </row>
    <row r="32" spans="1:16" x14ac:dyDescent="0.25">
      <c r="A32" s="96"/>
      <c r="B32" s="35">
        <v>50</v>
      </c>
      <c r="C32" s="35"/>
      <c r="D32" s="35"/>
      <c r="E32" s="35"/>
      <c r="F32" s="35"/>
      <c r="G32" s="35"/>
      <c r="H32" s="35"/>
      <c r="I32" s="35"/>
      <c r="J32" s="41">
        <v>8.8000000000000007</v>
      </c>
      <c r="K32" s="41">
        <v>10.8</v>
      </c>
      <c r="L32" s="41">
        <v>9.4</v>
      </c>
      <c r="M32" s="41">
        <v>8.9</v>
      </c>
      <c r="N32" s="41">
        <v>8.6999999999999993</v>
      </c>
      <c r="O32" s="41">
        <v>8.1</v>
      </c>
      <c r="P32" s="41">
        <v>4.2</v>
      </c>
    </row>
    <row r="33" spans="1:16" x14ac:dyDescent="0.25">
      <c r="A33" s="96"/>
      <c r="B33" s="35">
        <v>52</v>
      </c>
      <c r="C33" s="35"/>
      <c r="D33" s="35"/>
      <c r="E33" s="35"/>
      <c r="F33" s="35"/>
      <c r="G33" s="35"/>
      <c r="H33" s="35"/>
      <c r="I33" s="35"/>
      <c r="J33" s="35"/>
      <c r="K33" s="41">
        <v>9.6</v>
      </c>
      <c r="L33" s="41">
        <v>8.5</v>
      </c>
      <c r="M33" s="41">
        <v>8.1999999999999993</v>
      </c>
      <c r="N33" s="41">
        <v>8.1</v>
      </c>
      <c r="O33" s="41">
        <v>7.6</v>
      </c>
      <c r="P33" s="41">
        <v>3.8</v>
      </c>
    </row>
    <row r="34" spans="1:16" x14ac:dyDescent="0.25">
      <c r="A34" s="96"/>
      <c r="B34" s="35">
        <v>54</v>
      </c>
      <c r="C34" s="35"/>
      <c r="D34" s="35"/>
      <c r="E34" s="35"/>
      <c r="F34" s="35"/>
      <c r="G34" s="35"/>
      <c r="H34" s="35"/>
      <c r="I34" s="35"/>
      <c r="J34" s="35"/>
      <c r="K34" s="41">
        <v>8.5</v>
      </c>
      <c r="L34" s="41">
        <v>7.7</v>
      </c>
      <c r="M34" s="41">
        <v>7.6</v>
      </c>
      <c r="N34" s="41">
        <v>7.5</v>
      </c>
      <c r="O34" s="41">
        <v>7.2</v>
      </c>
      <c r="P34" s="41">
        <v>3.5</v>
      </c>
    </row>
    <row r="35" spans="1:16" x14ac:dyDescent="0.25">
      <c r="A35" s="96"/>
      <c r="B35" s="35">
        <v>56</v>
      </c>
      <c r="C35" s="35"/>
      <c r="D35" s="35"/>
      <c r="E35" s="35"/>
      <c r="F35" s="35"/>
      <c r="G35" s="35"/>
      <c r="H35" s="35"/>
      <c r="I35" s="35"/>
      <c r="J35" s="35"/>
      <c r="K35" s="41">
        <v>5.2</v>
      </c>
      <c r="L35" s="41">
        <v>6.9</v>
      </c>
      <c r="M35" s="41">
        <v>7</v>
      </c>
      <c r="N35" s="41">
        <v>6.9</v>
      </c>
      <c r="O35" s="41">
        <v>6.7</v>
      </c>
      <c r="P35" s="41">
        <v>3.2</v>
      </c>
    </row>
    <row r="36" spans="1:16" x14ac:dyDescent="0.25">
      <c r="A36" s="96"/>
      <c r="B36" s="35">
        <v>58</v>
      </c>
      <c r="C36" s="35"/>
      <c r="D36" s="35"/>
      <c r="E36" s="35"/>
      <c r="F36" s="35"/>
      <c r="G36" s="35"/>
      <c r="H36" s="35"/>
      <c r="I36" s="35"/>
      <c r="J36" s="35"/>
      <c r="K36" s="35"/>
      <c r="L36" s="41">
        <v>6.2</v>
      </c>
      <c r="M36" s="41">
        <v>6.4</v>
      </c>
      <c r="N36" s="41">
        <v>6.4</v>
      </c>
      <c r="O36" s="41">
        <v>6.3</v>
      </c>
      <c r="P36" s="41">
        <v>2.8</v>
      </c>
    </row>
    <row r="37" spans="1:16" x14ac:dyDescent="0.25">
      <c r="A37" s="96"/>
      <c r="B37" s="35">
        <v>60</v>
      </c>
      <c r="C37" s="35"/>
      <c r="D37" s="35"/>
      <c r="E37" s="35"/>
      <c r="F37" s="35"/>
      <c r="G37" s="35"/>
      <c r="H37" s="35"/>
      <c r="I37" s="35"/>
      <c r="J37" s="35"/>
      <c r="K37" s="35"/>
      <c r="L37" s="41">
        <v>5.4</v>
      </c>
      <c r="M37" s="41">
        <v>5.8</v>
      </c>
      <c r="N37" s="41">
        <v>5.8</v>
      </c>
      <c r="O37" s="41">
        <v>5.9</v>
      </c>
      <c r="P37" s="41">
        <v>2.5</v>
      </c>
    </row>
    <row r="38" spans="1:16" x14ac:dyDescent="0.25">
      <c r="A38" s="96"/>
      <c r="B38" s="35">
        <v>62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41">
        <v>5.3</v>
      </c>
      <c r="N38" s="41">
        <v>5.3</v>
      </c>
      <c r="O38" s="41">
        <v>5.4</v>
      </c>
      <c r="P38" s="41">
        <v>2.2000000000000002</v>
      </c>
    </row>
    <row r="39" spans="1:16" x14ac:dyDescent="0.25">
      <c r="A39" s="96"/>
      <c r="B39" s="35">
        <v>64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41">
        <v>4.7</v>
      </c>
      <c r="N39" s="41">
        <v>4.8</v>
      </c>
      <c r="O39" s="41">
        <v>5</v>
      </c>
      <c r="P39" s="41">
        <v>1.9</v>
      </c>
    </row>
    <row r="40" spans="1:16" x14ac:dyDescent="0.25">
      <c r="A40" s="96"/>
      <c r="B40" s="35">
        <v>66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41">
        <v>3.2</v>
      </c>
      <c r="N40" s="41">
        <v>4.3</v>
      </c>
      <c r="O40" s="41">
        <v>4.5</v>
      </c>
      <c r="P40" s="35"/>
    </row>
    <row r="41" spans="1:16" x14ac:dyDescent="0.25">
      <c r="A41" s="96"/>
      <c r="B41" s="35">
        <v>68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41">
        <v>3.8</v>
      </c>
      <c r="O41" s="41">
        <v>4.0999999999999996</v>
      </c>
      <c r="P41" s="35"/>
    </row>
    <row r="42" spans="1:16" x14ac:dyDescent="0.25">
      <c r="A42" s="96"/>
      <c r="B42" s="35">
        <v>70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41">
        <v>3.4</v>
      </c>
      <c r="O42" s="41">
        <v>3.7</v>
      </c>
      <c r="P42" s="35"/>
    </row>
    <row r="43" spans="1:16" x14ac:dyDescent="0.25">
      <c r="A43" s="96"/>
      <c r="B43" s="35">
        <v>72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41">
        <v>3.3</v>
      </c>
      <c r="P43" s="35"/>
    </row>
    <row r="44" spans="1:16" x14ac:dyDescent="0.25">
      <c r="A44" s="96"/>
      <c r="B44" s="35">
        <v>74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41">
        <v>2.9</v>
      </c>
      <c r="P44" s="35"/>
    </row>
  </sheetData>
  <mergeCells count="2">
    <mergeCell ref="A3:A44"/>
    <mergeCell ref="C1:P1"/>
  </mergeCells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20A6-A229-4E8F-9281-FFE8BB4D5D6B}">
  <dimension ref="A1:L33"/>
  <sheetViews>
    <sheetView workbookViewId="0">
      <selection activeCell="L8" sqref="L8:L9"/>
    </sheetView>
  </sheetViews>
  <sheetFormatPr defaultRowHeight="15" x14ac:dyDescent="0.25"/>
  <cols>
    <col min="1" max="1" width="3.7109375" bestFit="1" customWidth="1"/>
  </cols>
  <sheetData>
    <row r="1" spans="1:12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5">
      <c r="B2" s="47"/>
      <c r="C2" s="35" t="s">
        <v>392</v>
      </c>
      <c r="D2" s="35" t="s">
        <v>226</v>
      </c>
      <c r="E2" s="35" t="s">
        <v>393</v>
      </c>
      <c r="F2" s="35" t="s">
        <v>394</v>
      </c>
      <c r="G2" s="35" t="s">
        <v>395</v>
      </c>
      <c r="H2" s="35" t="s">
        <v>396</v>
      </c>
      <c r="I2" s="35" t="s">
        <v>397</v>
      </c>
      <c r="J2" s="35" t="s">
        <v>398</v>
      </c>
      <c r="K2" s="35" t="s">
        <v>399</v>
      </c>
      <c r="L2" s="35" t="s">
        <v>272</v>
      </c>
    </row>
    <row r="3" spans="1:12" ht="15" customHeight="1" x14ac:dyDescent="0.25">
      <c r="A3" s="96" t="s">
        <v>174</v>
      </c>
      <c r="B3" s="35">
        <v>3</v>
      </c>
      <c r="C3" s="41">
        <v>750</v>
      </c>
      <c r="D3" s="41">
        <v>268.89999999999998</v>
      </c>
      <c r="E3" s="41">
        <v>268.89999999999998</v>
      </c>
      <c r="F3" s="35"/>
      <c r="G3" s="35"/>
      <c r="H3" s="35"/>
      <c r="I3" s="35"/>
      <c r="J3" s="35"/>
      <c r="K3" s="35"/>
      <c r="L3" s="35"/>
    </row>
    <row r="4" spans="1:12" x14ac:dyDescent="0.25">
      <c r="A4" s="96"/>
      <c r="B4" s="35">
        <v>3.5</v>
      </c>
      <c r="C4" s="41">
        <v>416.4</v>
      </c>
      <c r="D4" s="41">
        <v>268.89999999999998</v>
      </c>
      <c r="E4" s="41">
        <v>268.89999999999998</v>
      </c>
      <c r="F4" s="35"/>
      <c r="G4" s="35"/>
      <c r="H4" s="35"/>
      <c r="I4" s="35"/>
      <c r="J4" s="35"/>
      <c r="K4" s="35"/>
      <c r="L4" s="35"/>
    </row>
    <row r="5" spans="1:12" x14ac:dyDescent="0.25">
      <c r="A5" s="96"/>
      <c r="B5" s="35">
        <v>4</v>
      </c>
      <c r="C5" s="41">
        <v>362.2</v>
      </c>
      <c r="D5" s="41">
        <v>268.89999999999998</v>
      </c>
      <c r="E5" s="41">
        <v>268.89999999999998</v>
      </c>
      <c r="F5" s="41">
        <v>267.89999999999998</v>
      </c>
      <c r="G5" s="35"/>
      <c r="H5" s="35"/>
      <c r="I5" s="35"/>
      <c r="J5" s="35"/>
      <c r="K5" s="35"/>
      <c r="L5" s="35"/>
    </row>
    <row r="6" spans="1:12" x14ac:dyDescent="0.25">
      <c r="A6" s="96"/>
      <c r="B6" s="35">
        <v>4.5</v>
      </c>
      <c r="C6" s="41">
        <v>331.5</v>
      </c>
      <c r="D6" s="41">
        <v>268.89999999999998</v>
      </c>
      <c r="E6" s="41">
        <v>268.89999999999998</v>
      </c>
      <c r="F6" s="41">
        <v>266.39999999999998</v>
      </c>
      <c r="G6" s="41">
        <v>192.4</v>
      </c>
      <c r="H6" s="35"/>
      <c r="I6" s="35"/>
      <c r="J6" s="35"/>
      <c r="K6" s="35"/>
      <c r="L6" s="35"/>
    </row>
    <row r="7" spans="1:12" x14ac:dyDescent="0.25">
      <c r="A7" s="96"/>
      <c r="B7" s="35">
        <v>5</v>
      </c>
      <c r="C7" s="41">
        <v>312.3</v>
      </c>
      <c r="D7" s="41">
        <v>268.89999999999998</v>
      </c>
      <c r="E7" s="41">
        <v>266.8</v>
      </c>
      <c r="F7" s="41">
        <v>264.89999999999998</v>
      </c>
      <c r="G7" s="41">
        <v>185.5</v>
      </c>
      <c r="H7" s="35"/>
      <c r="I7" s="35"/>
      <c r="J7" s="35"/>
      <c r="K7" s="35"/>
      <c r="L7" s="35"/>
    </row>
    <row r="8" spans="1:12" x14ac:dyDescent="0.25">
      <c r="A8" s="96"/>
      <c r="B8" s="35">
        <v>6</v>
      </c>
      <c r="C8" s="41">
        <v>282.3</v>
      </c>
      <c r="D8" s="41">
        <v>268.89999999999998</v>
      </c>
      <c r="E8" s="41">
        <v>260.89999999999998</v>
      </c>
      <c r="F8" s="41">
        <v>259.89999999999998</v>
      </c>
      <c r="G8" s="41">
        <v>170.5</v>
      </c>
      <c r="H8" s="41">
        <v>141.1</v>
      </c>
      <c r="I8" s="35"/>
      <c r="J8" s="35"/>
      <c r="K8" s="35"/>
      <c r="L8" s="35"/>
    </row>
    <row r="9" spans="1:12" x14ac:dyDescent="0.25">
      <c r="A9" s="96"/>
      <c r="B9" s="35">
        <v>7</v>
      </c>
      <c r="C9" s="41">
        <v>257.2</v>
      </c>
      <c r="D9" s="41">
        <v>257</v>
      </c>
      <c r="E9" s="41">
        <v>253.7</v>
      </c>
      <c r="F9" s="41">
        <v>238.1</v>
      </c>
      <c r="G9" s="41">
        <v>156</v>
      </c>
      <c r="H9" s="41">
        <v>131.69999999999999</v>
      </c>
      <c r="I9" s="41">
        <v>111</v>
      </c>
      <c r="J9" s="41">
        <v>107.4</v>
      </c>
      <c r="K9" s="41">
        <v>100.1</v>
      </c>
      <c r="L9" s="41">
        <v>96</v>
      </c>
    </row>
    <row r="10" spans="1:12" x14ac:dyDescent="0.25">
      <c r="A10" s="96"/>
      <c r="B10" s="35">
        <v>8</v>
      </c>
      <c r="C10" s="41">
        <v>235.8</v>
      </c>
      <c r="D10" s="41">
        <v>235.7</v>
      </c>
      <c r="E10" s="41">
        <v>234.9</v>
      </c>
      <c r="F10" s="41">
        <v>216</v>
      </c>
      <c r="G10" s="41">
        <v>145.5</v>
      </c>
      <c r="H10" s="41">
        <v>122.4</v>
      </c>
      <c r="I10" s="41">
        <v>104.7</v>
      </c>
      <c r="J10" s="41">
        <v>101.7</v>
      </c>
      <c r="K10" s="41">
        <v>95.5</v>
      </c>
      <c r="L10" s="41">
        <v>90.8</v>
      </c>
    </row>
    <row r="11" spans="1:12" x14ac:dyDescent="0.25">
      <c r="A11" s="96"/>
      <c r="B11" s="35">
        <v>9</v>
      </c>
      <c r="C11" s="41">
        <v>217.4</v>
      </c>
      <c r="D11" s="41">
        <v>217.3</v>
      </c>
      <c r="E11" s="41">
        <v>216</v>
      </c>
      <c r="F11" s="41">
        <v>195.4</v>
      </c>
      <c r="G11" s="41">
        <v>135.5</v>
      </c>
      <c r="H11" s="41">
        <v>114.9</v>
      </c>
      <c r="I11" s="41">
        <v>98.5</v>
      </c>
      <c r="J11" s="41">
        <v>95.9</v>
      </c>
      <c r="K11" s="41">
        <v>90.9</v>
      </c>
      <c r="L11" s="41">
        <v>85.6</v>
      </c>
    </row>
    <row r="12" spans="1:12" x14ac:dyDescent="0.25">
      <c r="A12" s="96"/>
      <c r="B12" s="35">
        <v>10</v>
      </c>
      <c r="C12" s="41">
        <v>201.5</v>
      </c>
      <c r="D12" s="41">
        <v>201.5</v>
      </c>
      <c r="E12" s="41">
        <v>194.7</v>
      </c>
      <c r="F12" s="41">
        <v>180.9</v>
      </c>
      <c r="G12" s="41">
        <v>125.5</v>
      </c>
      <c r="H12" s="41">
        <v>108.3</v>
      </c>
      <c r="I12" s="41">
        <v>93</v>
      </c>
      <c r="J12" s="41">
        <v>90.5</v>
      </c>
      <c r="K12" s="41">
        <v>86.4</v>
      </c>
      <c r="L12" s="41">
        <v>80.400000000000006</v>
      </c>
    </row>
    <row r="13" spans="1:12" x14ac:dyDescent="0.25">
      <c r="A13" s="96"/>
      <c r="B13" s="35">
        <v>11</v>
      </c>
      <c r="C13" s="41">
        <v>187.7</v>
      </c>
      <c r="D13" s="41">
        <v>187.6</v>
      </c>
      <c r="E13" s="41">
        <v>181.4</v>
      </c>
      <c r="F13" s="41">
        <v>167.2</v>
      </c>
      <c r="G13" s="41">
        <v>117</v>
      </c>
      <c r="H13" s="41">
        <v>101.8</v>
      </c>
      <c r="I13" s="41">
        <v>88.6</v>
      </c>
      <c r="J13" s="41">
        <v>86.3</v>
      </c>
      <c r="K13" s="41">
        <v>82.7</v>
      </c>
      <c r="L13" s="41">
        <v>76.599999999999994</v>
      </c>
    </row>
    <row r="14" spans="1:12" x14ac:dyDescent="0.25">
      <c r="A14" s="96"/>
      <c r="B14" s="35">
        <v>12</v>
      </c>
      <c r="C14" s="41">
        <v>175.6</v>
      </c>
      <c r="D14" s="41">
        <v>175.5</v>
      </c>
      <c r="E14" s="41">
        <v>170.3</v>
      </c>
      <c r="F14" s="41">
        <v>153.5</v>
      </c>
      <c r="G14" s="41">
        <v>110.3</v>
      </c>
      <c r="H14" s="41">
        <v>95.2</v>
      </c>
      <c r="I14" s="41">
        <v>84.1</v>
      </c>
      <c r="J14" s="41">
        <v>82.1</v>
      </c>
      <c r="K14" s="41">
        <v>79.2</v>
      </c>
      <c r="L14" s="41">
        <v>73</v>
      </c>
    </row>
    <row r="15" spans="1:12" x14ac:dyDescent="0.25">
      <c r="A15" s="96"/>
      <c r="B15" s="35">
        <v>14</v>
      </c>
      <c r="C15" s="41">
        <v>155.19999999999999</v>
      </c>
      <c r="D15" s="41">
        <v>155.1</v>
      </c>
      <c r="E15" s="41">
        <v>148.19999999999999</v>
      </c>
      <c r="F15" s="41">
        <v>133.80000000000001</v>
      </c>
      <c r="G15" s="41">
        <v>97</v>
      </c>
      <c r="H15" s="41">
        <v>85.5</v>
      </c>
      <c r="I15" s="41">
        <v>75.400000000000006</v>
      </c>
      <c r="J15" s="41">
        <v>73.8</v>
      </c>
      <c r="K15" s="41">
        <v>72</v>
      </c>
      <c r="L15" s="41">
        <v>65.7</v>
      </c>
    </row>
    <row r="16" spans="1:12" x14ac:dyDescent="0.25">
      <c r="A16" s="96"/>
      <c r="B16" s="35">
        <v>16</v>
      </c>
      <c r="C16" s="35"/>
      <c r="D16" s="41">
        <v>138.6</v>
      </c>
      <c r="E16" s="41">
        <v>131.1</v>
      </c>
      <c r="F16" s="41">
        <v>118.6</v>
      </c>
      <c r="G16" s="41">
        <v>85.9</v>
      </c>
      <c r="H16" s="41">
        <v>76.7</v>
      </c>
      <c r="I16" s="41">
        <v>68.900000000000006</v>
      </c>
      <c r="J16" s="41">
        <v>67.400000000000006</v>
      </c>
      <c r="K16" s="41">
        <v>65.8</v>
      </c>
      <c r="L16" s="41">
        <v>59.6</v>
      </c>
    </row>
    <row r="17" spans="1:12" x14ac:dyDescent="0.25">
      <c r="A17" s="96"/>
      <c r="B17" s="35">
        <v>18</v>
      </c>
      <c r="C17" s="35"/>
      <c r="D17" s="41">
        <v>125</v>
      </c>
      <c r="E17" s="41">
        <v>117.9</v>
      </c>
      <c r="F17" s="41">
        <v>104</v>
      </c>
      <c r="G17" s="41">
        <v>77.599999999999994</v>
      </c>
      <c r="H17" s="41">
        <v>68.599999999999994</v>
      </c>
      <c r="I17" s="41">
        <v>63</v>
      </c>
      <c r="J17" s="41">
        <v>61.8</v>
      </c>
      <c r="K17" s="41">
        <v>60.6</v>
      </c>
      <c r="L17" s="41">
        <v>54.8</v>
      </c>
    </row>
    <row r="18" spans="1:12" x14ac:dyDescent="0.25">
      <c r="A18" s="96"/>
      <c r="B18" s="35">
        <v>20</v>
      </c>
      <c r="C18" s="35"/>
      <c r="D18" s="41">
        <v>101.9</v>
      </c>
      <c r="E18" s="41">
        <v>106.8</v>
      </c>
      <c r="F18" s="41">
        <v>94.3</v>
      </c>
      <c r="G18" s="41">
        <v>70</v>
      </c>
      <c r="H18" s="41">
        <v>63.2</v>
      </c>
      <c r="I18" s="41">
        <v>57</v>
      </c>
      <c r="J18" s="41">
        <v>56.2</v>
      </c>
      <c r="K18" s="41">
        <v>55.4</v>
      </c>
      <c r="L18" s="41">
        <v>50.1</v>
      </c>
    </row>
    <row r="19" spans="1:12" x14ac:dyDescent="0.25">
      <c r="A19" s="96"/>
      <c r="B19" s="35">
        <v>22</v>
      </c>
      <c r="C19" s="35"/>
      <c r="D19" s="35"/>
      <c r="E19" s="41">
        <v>97.8</v>
      </c>
      <c r="F19" s="41">
        <v>85.2</v>
      </c>
      <c r="G19" s="41">
        <v>63.7</v>
      </c>
      <c r="H19" s="41">
        <v>57.8</v>
      </c>
      <c r="I19" s="41">
        <v>52.9</v>
      </c>
      <c r="J19" s="41">
        <v>52</v>
      </c>
      <c r="K19" s="41">
        <v>51</v>
      </c>
      <c r="L19" s="41">
        <v>45.9</v>
      </c>
    </row>
    <row r="20" spans="1:12" x14ac:dyDescent="0.25">
      <c r="A20" s="96"/>
      <c r="B20" s="35">
        <v>24</v>
      </c>
      <c r="C20" s="35"/>
      <c r="D20" s="35"/>
      <c r="E20" s="41">
        <v>90.4</v>
      </c>
      <c r="F20" s="41">
        <v>77.7</v>
      </c>
      <c r="G20" s="41">
        <v>59.3</v>
      </c>
      <c r="H20" s="41">
        <v>52.4</v>
      </c>
      <c r="I20" s="41">
        <v>49</v>
      </c>
      <c r="J20" s="41">
        <v>48.3</v>
      </c>
      <c r="K20" s="41">
        <v>47.5</v>
      </c>
      <c r="L20" s="41">
        <v>42.7</v>
      </c>
    </row>
    <row r="21" spans="1:12" x14ac:dyDescent="0.25">
      <c r="A21" s="96"/>
      <c r="B21" s="35">
        <v>26</v>
      </c>
      <c r="C21" s="35"/>
      <c r="D21" s="35"/>
      <c r="E21" s="35"/>
      <c r="F21" s="41">
        <v>71.5</v>
      </c>
      <c r="G21" s="41">
        <v>54.8</v>
      </c>
      <c r="H21" s="41">
        <v>48.4</v>
      </c>
      <c r="I21" s="41">
        <v>45.1</v>
      </c>
      <c r="J21" s="41">
        <v>44.6</v>
      </c>
      <c r="K21" s="41">
        <v>44</v>
      </c>
      <c r="L21" s="41">
        <v>39.5</v>
      </c>
    </row>
    <row r="22" spans="1:12" x14ac:dyDescent="0.25">
      <c r="A22" s="96"/>
      <c r="B22" s="35">
        <v>28</v>
      </c>
      <c r="C22" s="35"/>
      <c r="D22" s="35"/>
      <c r="E22" s="35"/>
      <c r="F22" s="41">
        <v>65.900000000000006</v>
      </c>
      <c r="G22" s="41">
        <v>51.1</v>
      </c>
      <c r="H22" s="41">
        <v>45.1</v>
      </c>
      <c r="I22" s="41">
        <v>41.4</v>
      </c>
      <c r="J22" s="41">
        <v>40.9</v>
      </c>
      <c r="K22" s="41">
        <v>40.5</v>
      </c>
      <c r="L22" s="41">
        <v>36.4</v>
      </c>
    </row>
    <row r="23" spans="1:12" x14ac:dyDescent="0.25">
      <c r="A23" s="96"/>
      <c r="B23" s="35">
        <v>30</v>
      </c>
      <c r="C23" s="35"/>
      <c r="D23" s="35"/>
      <c r="E23" s="35"/>
      <c r="F23" s="41">
        <v>61.3</v>
      </c>
      <c r="G23" s="41">
        <v>48</v>
      </c>
      <c r="H23" s="41">
        <v>41.8</v>
      </c>
      <c r="I23" s="41">
        <v>38.700000000000003</v>
      </c>
      <c r="J23" s="41">
        <v>38.1</v>
      </c>
      <c r="K23" s="41">
        <v>37.4</v>
      </c>
      <c r="L23" s="41">
        <v>33.5</v>
      </c>
    </row>
    <row r="24" spans="1:12" x14ac:dyDescent="0.25">
      <c r="A24" s="96"/>
      <c r="B24" s="35">
        <v>32</v>
      </c>
      <c r="C24" s="35"/>
      <c r="D24" s="35"/>
      <c r="E24" s="35"/>
      <c r="F24" s="35"/>
      <c r="G24" s="41">
        <v>45</v>
      </c>
      <c r="H24" s="41">
        <v>38.799999999999997</v>
      </c>
      <c r="I24" s="41">
        <v>36.299999999999997</v>
      </c>
      <c r="J24" s="41">
        <v>35.799999999999997</v>
      </c>
      <c r="K24" s="41">
        <v>35.200000000000003</v>
      </c>
      <c r="L24" s="41">
        <v>31.3</v>
      </c>
    </row>
    <row r="25" spans="1:12" x14ac:dyDescent="0.25">
      <c r="A25" s="96"/>
      <c r="B25" s="35">
        <v>34</v>
      </c>
      <c r="C25" s="35"/>
      <c r="D25" s="35"/>
      <c r="E25" s="35"/>
      <c r="F25" s="35"/>
      <c r="G25" s="41">
        <v>42.8</v>
      </c>
      <c r="H25" s="41">
        <v>36.299999999999997</v>
      </c>
      <c r="I25" s="41">
        <v>33.9</v>
      </c>
      <c r="J25" s="41">
        <v>33.5</v>
      </c>
      <c r="K25" s="41">
        <v>33</v>
      </c>
      <c r="L25" s="41">
        <v>29.4</v>
      </c>
    </row>
    <row r="26" spans="1:12" x14ac:dyDescent="0.25">
      <c r="A26" s="96"/>
      <c r="B26" s="35">
        <v>36</v>
      </c>
      <c r="C26" s="35"/>
      <c r="D26" s="35"/>
      <c r="E26" s="35"/>
      <c r="F26" s="35"/>
      <c r="G26" s="41">
        <v>40.9</v>
      </c>
      <c r="H26" s="41">
        <v>33.700000000000003</v>
      </c>
      <c r="I26" s="41">
        <v>31.7</v>
      </c>
      <c r="J26" s="41">
        <v>31.2</v>
      </c>
      <c r="K26" s="41">
        <v>30.9</v>
      </c>
      <c r="L26" s="41">
        <v>27.4</v>
      </c>
    </row>
    <row r="27" spans="1:12" x14ac:dyDescent="0.25">
      <c r="A27" s="96"/>
      <c r="B27" s="35">
        <v>38</v>
      </c>
      <c r="C27" s="35"/>
      <c r="D27" s="35"/>
      <c r="E27" s="35"/>
      <c r="F27" s="35"/>
      <c r="G27" s="35"/>
      <c r="H27" s="41">
        <v>31.7</v>
      </c>
      <c r="I27" s="41">
        <v>30</v>
      </c>
      <c r="J27" s="41">
        <v>29.5</v>
      </c>
      <c r="K27" s="41">
        <v>29</v>
      </c>
      <c r="L27" s="41">
        <v>25.6</v>
      </c>
    </row>
    <row r="28" spans="1:12" x14ac:dyDescent="0.25">
      <c r="A28" s="96"/>
      <c r="B28" s="35">
        <v>40</v>
      </c>
      <c r="C28" s="35"/>
      <c r="D28" s="35"/>
      <c r="E28" s="35"/>
      <c r="F28" s="35"/>
      <c r="G28" s="35"/>
      <c r="H28" s="41">
        <v>30.3</v>
      </c>
      <c r="I28" s="41">
        <v>28.4</v>
      </c>
      <c r="J28" s="41">
        <v>28</v>
      </c>
      <c r="K28" s="41">
        <v>27.5</v>
      </c>
      <c r="L28" s="41">
        <v>24.2</v>
      </c>
    </row>
    <row r="29" spans="1:12" x14ac:dyDescent="0.25">
      <c r="A29" s="96"/>
      <c r="B29" s="35">
        <v>42</v>
      </c>
      <c r="C29" s="35"/>
      <c r="D29" s="35"/>
      <c r="E29" s="35"/>
      <c r="F29" s="35"/>
      <c r="G29" s="35"/>
      <c r="H29" s="41">
        <v>29.3</v>
      </c>
      <c r="I29" s="41">
        <v>26.7</v>
      </c>
      <c r="J29" s="41">
        <v>26.4</v>
      </c>
      <c r="K29" s="41">
        <v>26.1</v>
      </c>
      <c r="L29" s="41">
        <v>22.9</v>
      </c>
    </row>
    <row r="30" spans="1:12" x14ac:dyDescent="0.25">
      <c r="A30" s="96"/>
      <c r="B30" s="35">
        <v>44</v>
      </c>
      <c r="C30" s="35"/>
      <c r="D30" s="35"/>
      <c r="E30" s="35"/>
      <c r="F30" s="35"/>
      <c r="G30" s="35"/>
      <c r="H30" s="35"/>
      <c r="I30" s="41">
        <v>25.4</v>
      </c>
      <c r="J30" s="41">
        <v>25.1</v>
      </c>
      <c r="K30" s="41">
        <v>24.6</v>
      </c>
      <c r="L30" s="41">
        <v>21.5</v>
      </c>
    </row>
    <row r="31" spans="1:12" x14ac:dyDescent="0.25">
      <c r="A31" s="96"/>
      <c r="B31" s="35">
        <v>46</v>
      </c>
      <c r="C31" s="35"/>
      <c r="D31" s="35"/>
      <c r="E31" s="35"/>
      <c r="F31" s="35"/>
      <c r="G31" s="35"/>
      <c r="H31" s="35"/>
      <c r="I31" s="41">
        <v>24</v>
      </c>
      <c r="J31" s="41">
        <v>23.8</v>
      </c>
      <c r="K31" s="41">
        <v>23.5</v>
      </c>
      <c r="L31" s="41">
        <v>20.5</v>
      </c>
    </row>
    <row r="32" spans="1:12" x14ac:dyDescent="0.25">
      <c r="A32" s="96"/>
      <c r="B32" s="35">
        <v>48</v>
      </c>
      <c r="C32" s="35"/>
      <c r="D32" s="35"/>
      <c r="E32" s="35"/>
      <c r="F32" s="35"/>
      <c r="G32" s="35"/>
      <c r="H32" s="35"/>
      <c r="I32" s="35"/>
      <c r="J32" s="41">
        <v>22.7</v>
      </c>
      <c r="K32" s="41">
        <v>22.4</v>
      </c>
      <c r="L32" s="41">
        <v>19.5</v>
      </c>
    </row>
    <row r="33" spans="1:12" x14ac:dyDescent="0.25">
      <c r="A33" s="96"/>
      <c r="B33" s="35">
        <v>50</v>
      </c>
      <c r="C33" s="35"/>
      <c r="D33" s="35"/>
      <c r="E33" s="35"/>
      <c r="F33" s="35"/>
      <c r="G33" s="35"/>
      <c r="H33" s="35"/>
      <c r="I33" s="35"/>
      <c r="J33" s="35"/>
      <c r="K33" s="35"/>
      <c r="L33" s="41">
        <v>18.8</v>
      </c>
    </row>
  </sheetData>
  <mergeCells count="2">
    <mergeCell ref="A3:A33"/>
    <mergeCell ref="C1:L1"/>
  </mergeCells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0E6F-B72A-45AA-B059-C35936D9965A}">
  <dimension ref="A1:I28"/>
  <sheetViews>
    <sheetView workbookViewId="0">
      <selection activeCell="A3" sqref="A3"/>
    </sheetView>
  </sheetViews>
  <sheetFormatPr defaultRowHeight="15" x14ac:dyDescent="0.25"/>
  <cols>
    <col min="1" max="1" width="3.7109375" bestFit="1" customWidth="1"/>
  </cols>
  <sheetData>
    <row r="1" spans="1:9" x14ac:dyDescent="0.25">
      <c r="C1" s="95" t="s">
        <v>162</v>
      </c>
      <c r="D1" s="95"/>
      <c r="E1" s="95"/>
      <c r="F1" s="95"/>
      <c r="G1" s="95"/>
      <c r="H1" s="95"/>
      <c r="I1" s="95"/>
    </row>
    <row r="2" spans="1:9" x14ac:dyDescent="0.25">
      <c r="B2" s="39"/>
      <c r="C2" s="35" t="s">
        <v>400</v>
      </c>
      <c r="D2" s="35" t="s">
        <v>401</v>
      </c>
      <c r="E2" s="35" t="s">
        <v>251</v>
      </c>
      <c r="F2" s="35" t="s">
        <v>402</v>
      </c>
      <c r="G2" s="35" t="s">
        <v>403</v>
      </c>
      <c r="H2" s="35" t="s">
        <v>404</v>
      </c>
      <c r="I2" s="35" t="s">
        <v>405</v>
      </c>
    </row>
    <row r="3" spans="1:9" ht="15" customHeight="1" x14ac:dyDescent="0.25">
      <c r="A3" s="96" t="s">
        <v>174</v>
      </c>
      <c r="B3" s="35">
        <v>2.7</v>
      </c>
      <c r="C3" s="41">
        <v>90</v>
      </c>
      <c r="D3" s="48"/>
      <c r="E3" s="48"/>
      <c r="F3" s="43"/>
      <c r="G3" s="43"/>
      <c r="H3" s="43"/>
      <c r="I3" s="43"/>
    </row>
    <row r="4" spans="1:9" x14ac:dyDescent="0.25">
      <c r="A4" s="96"/>
      <c r="B4" s="35">
        <v>3</v>
      </c>
      <c r="C4" s="41">
        <v>80</v>
      </c>
      <c r="D4" s="41">
        <v>48</v>
      </c>
      <c r="E4" s="41">
        <v>43.5</v>
      </c>
      <c r="F4" s="43"/>
      <c r="G4" s="43"/>
      <c r="H4" s="43"/>
      <c r="I4" s="43"/>
    </row>
    <row r="5" spans="1:9" x14ac:dyDescent="0.25">
      <c r="A5" s="96"/>
      <c r="B5" s="35">
        <v>3.5</v>
      </c>
      <c r="C5" s="41">
        <v>71.2</v>
      </c>
      <c r="D5" s="41">
        <v>48</v>
      </c>
      <c r="E5" s="41">
        <v>43.5</v>
      </c>
      <c r="F5" s="43"/>
      <c r="G5" s="43"/>
      <c r="H5" s="43"/>
      <c r="I5" s="43"/>
    </row>
    <row r="6" spans="1:9" x14ac:dyDescent="0.25">
      <c r="A6" s="96"/>
      <c r="B6" s="35">
        <v>4</v>
      </c>
      <c r="C6" s="41">
        <v>64.400000000000006</v>
      </c>
      <c r="D6" s="41">
        <v>48</v>
      </c>
      <c r="E6" s="41">
        <v>43.5</v>
      </c>
      <c r="F6" s="41">
        <v>19.2</v>
      </c>
      <c r="G6" s="35"/>
      <c r="H6" s="35"/>
      <c r="I6" s="35"/>
    </row>
    <row r="7" spans="1:9" x14ac:dyDescent="0.25">
      <c r="A7" s="96"/>
      <c r="B7" s="35">
        <v>4.5</v>
      </c>
      <c r="C7" s="41">
        <v>60.3</v>
      </c>
      <c r="D7" s="41">
        <v>48</v>
      </c>
      <c r="E7" s="41">
        <v>43.5</v>
      </c>
      <c r="F7" s="41">
        <v>19.2</v>
      </c>
      <c r="G7" s="35"/>
      <c r="H7" s="35"/>
      <c r="I7" s="35"/>
    </row>
    <row r="8" spans="1:9" x14ac:dyDescent="0.25">
      <c r="A8" s="96"/>
      <c r="B8" s="35">
        <v>5</v>
      </c>
      <c r="C8" s="41">
        <v>56.7</v>
      </c>
      <c r="D8" s="41">
        <v>48</v>
      </c>
      <c r="E8" s="41">
        <v>43.5</v>
      </c>
      <c r="F8" s="41">
        <v>19.2</v>
      </c>
      <c r="G8" s="43"/>
      <c r="H8" s="43"/>
      <c r="I8" s="43"/>
    </row>
    <row r="9" spans="1:9" x14ac:dyDescent="0.25">
      <c r="A9" s="96"/>
      <c r="B9" s="35">
        <v>6</v>
      </c>
      <c r="C9" s="41">
        <v>48.6</v>
      </c>
      <c r="D9" s="41">
        <v>46.6</v>
      </c>
      <c r="E9" s="41">
        <v>41.8</v>
      </c>
      <c r="F9" s="41">
        <v>19.2</v>
      </c>
      <c r="G9" s="43"/>
      <c r="H9" s="43"/>
      <c r="I9" s="43"/>
    </row>
    <row r="10" spans="1:9" x14ac:dyDescent="0.25">
      <c r="A10" s="96"/>
      <c r="B10" s="35">
        <v>7</v>
      </c>
      <c r="C10" s="41">
        <v>40.299999999999997</v>
      </c>
      <c r="D10" s="41">
        <v>39.1</v>
      </c>
      <c r="E10" s="41">
        <v>35.200000000000003</v>
      </c>
      <c r="F10" s="41">
        <v>19.2</v>
      </c>
      <c r="G10" s="41">
        <v>16.8</v>
      </c>
      <c r="H10" s="41">
        <v>12.5</v>
      </c>
      <c r="I10" s="35"/>
    </row>
    <row r="11" spans="1:9" x14ac:dyDescent="0.25">
      <c r="A11" s="96"/>
      <c r="B11" s="35">
        <v>8</v>
      </c>
      <c r="C11" s="41">
        <v>34</v>
      </c>
      <c r="D11" s="41">
        <v>31.3</v>
      </c>
      <c r="E11" s="41">
        <v>28.2</v>
      </c>
      <c r="F11" s="41">
        <v>19.2</v>
      </c>
      <c r="G11" s="41">
        <v>16.8</v>
      </c>
      <c r="H11" s="41">
        <v>12.3</v>
      </c>
      <c r="I11" s="35"/>
    </row>
    <row r="12" spans="1:9" x14ac:dyDescent="0.25">
      <c r="A12" s="96"/>
      <c r="B12" s="35">
        <v>9</v>
      </c>
      <c r="C12" s="41">
        <v>27.6</v>
      </c>
      <c r="D12" s="41">
        <v>25.7</v>
      </c>
      <c r="E12" s="41">
        <v>23.2</v>
      </c>
      <c r="F12" s="41">
        <v>19.2</v>
      </c>
      <c r="G12" s="41">
        <v>16.600000000000001</v>
      </c>
      <c r="H12" s="41">
        <v>12.1</v>
      </c>
      <c r="I12" s="41">
        <v>11.3</v>
      </c>
    </row>
    <row r="13" spans="1:9" x14ac:dyDescent="0.25">
      <c r="A13" s="96"/>
      <c r="B13" s="35">
        <v>10</v>
      </c>
      <c r="C13" s="40"/>
      <c r="D13" s="41">
        <v>21.2</v>
      </c>
      <c r="E13" s="41">
        <v>19.5</v>
      </c>
      <c r="F13" s="41">
        <v>18.8</v>
      </c>
      <c r="G13" s="41">
        <v>15.7</v>
      </c>
      <c r="H13" s="41">
        <v>11.8</v>
      </c>
      <c r="I13" s="41">
        <v>11</v>
      </c>
    </row>
    <row r="14" spans="1:9" x14ac:dyDescent="0.25">
      <c r="A14" s="96"/>
      <c r="B14" s="35">
        <v>12</v>
      </c>
      <c r="C14" s="35"/>
      <c r="D14" s="41">
        <v>14.8</v>
      </c>
      <c r="E14" s="41">
        <v>17.100000000000001</v>
      </c>
      <c r="F14" s="41">
        <v>15.8</v>
      </c>
      <c r="G14" s="41">
        <v>13.7</v>
      </c>
      <c r="H14" s="41">
        <v>10.8</v>
      </c>
      <c r="I14" s="41">
        <v>10.1</v>
      </c>
    </row>
    <row r="15" spans="1:9" x14ac:dyDescent="0.25">
      <c r="A15" s="96"/>
      <c r="B15" s="35">
        <v>14</v>
      </c>
      <c r="C15" s="35"/>
      <c r="D15" s="41">
        <v>10.9</v>
      </c>
      <c r="E15" s="41">
        <v>12.9</v>
      </c>
      <c r="F15" s="41">
        <v>13</v>
      </c>
      <c r="G15" s="41">
        <v>11.2</v>
      </c>
      <c r="H15" s="41">
        <v>9.6999999999999993</v>
      </c>
      <c r="I15" s="41">
        <v>9.1999999999999993</v>
      </c>
    </row>
    <row r="16" spans="1:9" x14ac:dyDescent="0.25">
      <c r="A16" s="96"/>
      <c r="B16" s="35">
        <v>16</v>
      </c>
      <c r="C16" s="43"/>
      <c r="D16" s="43"/>
      <c r="E16" s="41">
        <v>10.1</v>
      </c>
      <c r="F16" s="41">
        <v>10.199999999999999</v>
      </c>
      <c r="G16" s="41">
        <v>9</v>
      </c>
      <c r="H16" s="41">
        <v>8.9</v>
      </c>
      <c r="I16" s="41">
        <v>8.3000000000000007</v>
      </c>
    </row>
    <row r="17" spans="1:9" x14ac:dyDescent="0.25">
      <c r="A17" s="96"/>
      <c r="B17" s="35">
        <v>18</v>
      </c>
      <c r="C17" s="43"/>
      <c r="D17" s="43"/>
      <c r="E17" s="41">
        <v>8.1</v>
      </c>
      <c r="F17" s="41">
        <v>8.1999999999999993</v>
      </c>
      <c r="G17" s="41">
        <v>7.9</v>
      </c>
      <c r="H17" s="41">
        <v>7.7</v>
      </c>
      <c r="I17" s="41">
        <v>7.2</v>
      </c>
    </row>
    <row r="18" spans="1:9" x14ac:dyDescent="0.25">
      <c r="A18" s="96"/>
      <c r="B18" s="35">
        <v>20</v>
      </c>
      <c r="C18" s="35"/>
      <c r="D18" s="35"/>
      <c r="E18" s="35"/>
      <c r="F18" s="41">
        <v>6.7</v>
      </c>
      <c r="G18" s="41">
        <v>6.8</v>
      </c>
      <c r="H18" s="41">
        <v>6.2</v>
      </c>
      <c r="I18" s="41">
        <v>5.7</v>
      </c>
    </row>
    <row r="19" spans="1:9" x14ac:dyDescent="0.25">
      <c r="A19" s="96"/>
      <c r="B19" s="35">
        <v>22</v>
      </c>
      <c r="C19" s="35"/>
      <c r="D19" s="35"/>
      <c r="E19" s="35"/>
      <c r="F19" s="41">
        <v>5.5</v>
      </c>
      <c r="G19" s="41">
        <v>5.6</v>
      </c>
      <c r="H19" s="41">
        <v>5</v>
      </c>
      <c r="I19" s="41">
        <v>4.5999999999999996</v>
      </c>
    </row>
    <row r="20" spans="1:9" x14ac:dyDescent="0.25">
      <c r="A20" s="96"/>
      <c r="B20" s="35">
        <v>24</v>
      </c>
      <c r="C20" s="43"/>
      <c r="D20" s="43"/>
      <c r="E20" s="43"/>
      <c r="F20" s="41">
        <v>4.5</v>
      </c>
      <c r="G20" s="41">
        <v>4.7</v>
      </c>
      <c r="H20" s="41">
        <v>4.2</v>
      </c>
      <c r="I20" s="41">
        <v>3.8</v>
      </c>
    </row>
    <row r="21" spans="1:9" x14ac:dyDescent="0.25">
      <c r="A21" s="96"/>
      <c r="B21" s="35">
        <v>26</v>
      </c>
      <c r="C21" s="43"/>
      <c r="D21" s="43"/>
      <c r="E21" s="43"/>
      <c r="F21" s="41">
        <v>3.9</v>
      </c>
      <c r="G21" s="41">
        <v>4</v>
      </c>
      <c r="H21" s="41">
        <v>3.5</v>
      </c>
      <c r="I21" s="41">
        <v>3.2</v>
      </c>
    </row>
    <row r="22" spans="1:9" x14ac:dyDescent="0.25">
      <c r="A22" s="96"/>
      <c r="B22" s="35">
        <v>28</v>
      </c>
      <c r="C22" s="35"/>
      <c r="D22" s="35"/>
      <c r="E22" s="35"/>
      <c r="F22" s="35"/>
      <c r="G22" s="41">
        <v>3.4</v>
      </c>
      <c r="H22" s="41">
        <v>3</v>
      </c>
      <c r="I22" s="41">
        <v>2.6</v>
      </c>
    </row>
    <row r="23" spans="1:9" x14ac:dyDescent="0.25">
      <c r="A23" s="96"/>
      <c r="B23" s="35">
        <v>30</v>
      </c>
      <c r="C23" s="35"/>
      <c r="D23" s="35"/>
      <c r="E23" s="35"/>
      <c r="F23" s="35"/>
      <c r="G23" s="41">
        <v>3</v>
      </c>
      <c r="H23" s="41">
        <v>2.6</v>
      </c>
      <c r="I23" s="41">
        <v>2.2000000000000002</v>
      </c>
    </row>
    <row r="24" spans="1:9" x14ac:dyDescent="0.25">
      <c r="A24" s="96"/>
      <c r="B24" s="35">
        <v>32</v>
      </c>
      <c r="C24" s="43"/>
      <c r="D24" s="43"/>
      <c r="E24" s="43"/>
      <c r="F24" s="43"/>
      <c r="G24" s="41">
        <v>2.6</v>
      </c>
      <c r="H24" s="41">
        <v>2.2000000000000002</v>
      </c>
      <c r="I24" s="41">
        <v>1.8</v>
      </c>
    </row>
    <row r="25" spans="1:9" x14ac:dyDescent="0.25">
      <c r="A25" s="96"/>
      <c r="B25" s="35">
        <v>34</v>
      </c>
      <c r="C25" s="43"/>
      <c r="D25" s="43"/>
      <c r="E25" s="43"/>
      <c r="F25" s="43"/>
      <c r="G25" s="41">
        <v>2.2999999999999998</v>
      </c>
      <c r="H25" s="41">
        <v>1.9</v>
      </c>
      <c r="I25" s="41">
        <v>1.5</v>
      </c>
    </row>
    <row r="26" spans="1:9" x14ac:dyDescent="0.25">
      <c r="A26" s="96"/>
      <c r="B26" s="35">
        <v>36</v>
      </c>
      <c r="C26" s="35"/>
      <c r="D26" s="35"/>
      <c r="E26" s="35"/>
      <c r="F26" s="35"/>
      <c r="G26" s="41">
        <v>2</v>
      </c>
      <c r="H26" s="41">
        <v>1.6</v>
      </c>
      <c r="I26" s="41">
        <v>1.2</v>
      </c>
    </row>
    <row r="27" spans="1:9" x14ac:dyDescent="0.25">
      <c r="A27" s="96"/>
      <c r="B27" s="35">
        <v>38</v>
      </c>
      <c r="C27" s="35"/>
      <c r="D27" s="35"/>
      <c r="E27" s="35"/>
      <c r="F27" s="35"/>
      <c r="G27" s="35"/>
      <c r="H27" s="41">
        <v>1.3</v>
      </c>
      <c r="I27" s="41">
        <v>0.9</v>
      </c>
    </row>
    <row r="28" spans="1:9" x14ac:dyDescent="0.25">
      <c r="A28" s="96"/>
      <c r="B28" s="35">
        <v>40</v>
      </c>
      <c r="C28" s="43"/>
      <c r="D28" s="43"/>
      <c r="E28" s="43"/>
      <c r="F28" s="43"/>
      <c r="G28" s="43"/>
      <c r="H28" s="41">
        <v>1</v>
      </c>
      <c r="I28" s="43"/>
    </row>
  </sheetData>
  <mergeCells count="2">
    <mergeCell ref="C1:I1"/>
    <mergeCell ref="A3:A28"/>
  </mergeCells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91A7-F2CC-40D5-8953-94921EC7BD34}">
  <dimension ref="A1:K29"/>
  <sheetViews>
    <sheetView workbookViewId="0">
      <selection activeCell="A3" sqref="A3"/>
    </sheetView>
  </sheetViews>
  <sheetFormatPr defaultRowHeight="15" x14ac:dyDescent="0.25"/>
  <cols>
    <col min="1" max="1" width="3.7109375" bestFit="1" customWidth="1"/>
  </cols>
  <sheetData>
    <row r="1" spans="1:11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</row>
    <row r="2" spans="1:11" x14ac:dyDescent="0.25">
      <c r="B2" s="39"/>
      <c r="C2" s="35" t="s">
        <v>406</v>
      </c>
      <c r="D2" s="35" t="s">
        <v>215</v>
      </c>
      <c r="E2" s="35" t="s">
        <v>211</v>
      </c>
      <c r="F2" s="35" t="s">
        <v>289</v>
      </c>
      <c r="G2" s="35" t="s">
        <v>299</v>
      </c>
      <c r="H2" s="35" t="s">
        <v>186</v>
      </c>
      <c r="I2" s="35" t="s">
        <v>407</v>
      </c>
      <c r="J2" s="35" t="s">
        <v>347</v>
      </c>
      <c r="K2" s="35" t="s">
        <v>234</v>
      </c>
    </row>
    <row r="3" spans="1:11" ht="15" customHeight="1" x14ac:dyDescent="0.25">
      <c r="A3" s="96" t="s">
        <v>174</v>
      </c>
      <c r="B3" s="35">
        <v>2.5</v>
      </c>
      <c r="C3" s="41">
        <v>100</v>
      </c>
      <c r="D3" s="48"/>
      <c r="E3" s="48"/>
      <c r="F3" s="49"/>
      <c r="G3" s="43"/>
      <c r="H3" s="43"/>
      <c r="I3" s="43"/>
      <c r="J3" s="43"/>
      <c r="K3" s="43"/>
    </row>
    <row r="4" spans="1:11" x14ac:dyDescent="0.25">
      <c r="A4" s="96"/>
      <c r="B4" s="35">
        <v>3</v>
      </c>
      <c r="C4" s="41">
        <v>80</v>
      </c>
      <c r="D4" s="41">
        <v>56.8</v>
      </c>
      <c r="E4" s="41">
        <v>53.6</v>
      </c>
      <c r="F4" s="48"/>
      <c r="G4" s="43"/>
      <c r="H4" s="43"/>
      <c r="I4" s="43"/>
      <c r="J4" s="43"/>
      <c r="K4" s="43"/>
    </row>
    <row r="5" spans="1:11" x14ac:dyDescent="0.25">
      <c r="A5" s="96"/>
      <c r="B5" s="35">
        <v>3.5</v>
      </c>
      <c r="C5" s="41">
        <v>68.8</v>
      </c>
      <c r="D5" s="41">
        <v>57.4</v>
      </c>
      <c r="E5" s="41">
        <v>53.6</v>
      </c>
      <c r="F5" s="41">
        <v>42.2</v>
      </c>
      <c r="G5" s="43"/>
      <c r="H5" s="43"/>
      <c r="I5" s="43"/>
      <c r="J5" s="43"/>
      <c r="K5" s="43"/>
    </row>
    <row r="6" spans="1:11" x14ac:dyDescent="0.25">
      <c r="A6" s="96"/>
      <c r="B6" s="35">
        <v>4</v>
      </c>
      <c r="C6" s="41">
        <v>64.099999999999994</v>
      </c>
      <c r="D6" s="41">
        <v>58</v>
      </c>
      <c r="E6" s="41">
        <v>53.2</v>
      </c>
      <c r="F6" s="41">
        <v>41.6</v>
      </c>
      <c r="G6" s="35"/>
      <c r="H6" s="35"/>
      <c r="I6" s="35"/>
      <c r="J6" s="35"/>
      <c r="K6" s="35"/>
    </row>
    <row r="7" spans="1:11" x14ac:dyDescent="0.25">
      <c r="A7" s="96"/>
      <c r="B7" s="35">
        <v>4.5</v>
      </c>
      <c r="C7" s="41">
        <v>60</v>
      </c>
      <c r="D7" s="41">
        <v>56.5</v>
      </c>
      <c r="E7" s="41">
        <v>52.1</v>
      </c>
      <c r="F7" s="41">
        <v>41</v>
      </c>
      <c r="G7" s="35"/>
      <c r="H7" s="35"/>
      <c r="I7" s="35"/>
      <c r="J7" s="35"/>
      <c r="K7" s="35"/>
    </row>
    <row r="8" spans="1:11" x14ac:dyDescent="0.25">
      <c r="A8" s="96"/>
      <c r="B8" s="35">
        <v>5</v>
      </c>
      <c r="C8" s="41">
        <v>56.4</v>
      </c>
      <c r="D8" s="41">
        <v>53</v>
      </c>
      <c r="E8" s="41">
        <v>50.5</v>
      </c>
      <c r="F8" s="41">
        <v>40.299999999999997</v>
      </c>
      <c r="G8" s="41">
        <v>31.9</v>
      </c>
      <c r="H8" s="48"/>
      <c r="I8" s="43"/>
      <c r="J8" s="43"/>
      <c r="K8" s="43"/>
    </row>
    <row r="9" spans="1:11" x14ac:dyDescent="0.25">
      <c r="A9" s="96"/>
      <c r="B9" s="35">
        <v>6</v>
      </c>
      <c r="C9" s="41">
        <v>49.7</v>
      </c>
      <c r="D9" s="41">
        <v>47.2</v>
      </c>
      <c r="E9" s="41">
        <v>44.9</v>
      </c>
      <c r="F9" s="41">
        <v>36.9</v>
      </c>
      <c r="G9" s="41">
        <v>30.4</v>
      </c>
      <c r="H9" s="41">
        <v>19.399999999999999</v>
      </c>
      <c r="I9" s="43"/>
      <c r="J9" s="43"/>
      <c r="K9" s="43"/>
    </row>
    <row r="10" spans="1:11" x14ac:dyDescent="0.25">
      <c r="A10" s="96"/>
      <c r="B10" s="35">
        <v>7</v>
      </c>
      <c r="C10" s="41">
        <v>41.5</v>
      </c>
      <c r="D10" s="41">
        <v>42</v>
      </c>
      <c r="E10" s="41">
        <v>39.6</v>
      </c>
      <c r="F10" s="41">
        <v>33</v>
      </c>
      <c r="G10" s="41">
        <v>28.6</v>
      </c>
      <c r="H10" s="41">
        <v>18.100000000000001</v>
      </c>
      <c r="I10" s="41">
        <v>16.3</v>
      </c>
      <c r="J10" s="35"/>
      <c r="K10" s="35"/>
    </row>
    <row r="11" spans="1:11" x14ac:dyDescent="0.25">
      <c r="A11" s="96"/>
      <c r="B11" s="35">
        <v>8</v>
      </c>
      <c r="C11" s="41">
        <v>35.1</v>
      </c>
      <c r="D11" s="41">
        <v>34.9</v>
      </c>
      <c r="E11" s="41">
        <v>32.5</v>
      </c>
      <c r="F11" s="41">
        <v>29.6</v>
      </c>
      <c r="G11" s="41">
        <v>26.3</v>
      </c>
      <c r="H11" s="41">
        <v>16.8</v>
      </c>
      <c r="I11" s="41">
        <v>15.7</v>
      </c>
      <c r="J11" s="35"/>
      <c r="K11" s="35"/>
    </row>
    <row r="12" spans="1:11" x14ac:dyDescent="0.25">
      <c r="A12" s="96"/>
      <c r="B12" s="35">
        <v>9</v>
      </c>
      <c r="C12" s="41">
        <v>29.5</v>
      </c>
      <c r="D12" s="41">
        <v>29.1</v>
      </c>
      <c r="E12" s="41">
        <v>27.2</v>
      </c>
      <c r="F12" s="41">
        <v>25.3</v>
      </c>
      <c r="G12" s="41">
        <v>23.3</v>
      </c>
      <c r="H12" s="41">
        <v>15.8</v>
      </c>
      <c r="I12" s="41">
        <v>14.9</v>
      </c>
      <c r="J12" s="41">
        <v>13.8</v>
      </c>
      <c r="K12" s="48"/>
    </row>
    <row r="13" spans="1:11" x14ac:dyDescent="0.25">
      <c r="A13" s="96"/>
      <c r="B13" s="35">
        <v>10</v>
      </c>
      <c r="C13" s="41">
        <v>24</v>
      </c>
      <c r="D13" s="41">
        <v>24.6</v>
      </c>
      <c r="E13" s="41">
        <v>23.3</v>
      </c>
      <c r="F13" s="41">
        <v>21.7</v>
      </c>
      <c r="G13" s="41">
        <v>20.100000000000001</v>
      </c>
      <c r="H13" s="41">
        <v>14.8</v>
      </c>
      <c r="I13" s="41">
        <v>14.1</v>
      </c>
      <c r="J13" s="41">
        <v>13.3</v>
      </c>
      <c r="K13" s="41">
        <v>10.8</v>
      </c>
    </row>
    <row r="14" spans="1:11" x14ac:dyDescent="0.25">
      <c r="A14" s="96"/>
      <c r="B14" s="35">
        <v>12</v>
      </c>
      <c r="C14" s="35"/>
      <c r="D14" s="41">
        <v>18.100000000000001</v>
      </c>
      <c r="E14" s="41">
        <v>17.5</v>
      </c>
      <c r="F14" s="41">
        <v>16.5</v>
      </c>
      <c r="G14" s="41">
        <v>15.3</v>
      </c>
      <c r="H14" s="41">
        <v>13</v>
      </c>
      <c r="I14" s="41">
        <v>12.5</v>
      </c>
      <c r="J14" s="41">
        <v>12.2</v>
      </c>
      <c r="K14" s="41">
        <v>10.5</v>
      </c>
    </row>
    <row r="15" spans="1:11" x14ac:dyDescent="0.25">
      <c r="A15" s="96"/>
      <c r="B15" s="35">
        <v>14</v>
      </c>
      <c r="C15" s="35"/>
      <c r="D15" s="41">
        <v>13.8</v>
      </c>
      <c r="E15" s="41">
        <v>13.2</v>
      </c>
      <c r="F15" s="41">
        <v>12.9</v>
      </c>
      <c r="G15" s="41">
        <v>12.1</v>
      </c>
      <c r="H15" s="41">
        <v>11.6</v>
      </c>
      <c r="I15" s="41">
        <v>11.1</v>
      </c>
      <c r="J15" s="41">
        <v>11.1</v>
      </c>
      <c r="K15" s="41">
        <v>9.9</v>
      </c>
    </row>
    <row r="16" spans="1:11" x14ac:dyDescent="0.25">
      <c r="A16" s="96"/>
      <c r="B16" s="35">
        <v>16</v>
      </c>
      <c r="C16" s="43"/>
      <c r="D16" s="43"/>
      <c r="E16" s="41">
        <v>11.2</v>
      </c>
      <c r="F16" s="41">
        <v>11.3</v>
      </c>
      <c r="G16" s="41">
        <v>9.4</v>
      </c>
      <c r="H16" s="41">
        <v>10.3</v>
      </c>
      <c r="I16" s="41">
        <v>10</v>
      </c>
      <c r="J16" s="41">
        <v>10</v>
      </c>
      <c r="K16" s="41">
        <v>9</v>
      </c>
    </row>
    <row r="17" spans="1:11" x14ac:dyDescent="0.25">
      <c r="A17" s="96"/>
      <c r="B17" s="35">
        <v>18</v>
      </c>
      <c r="C17" s="43"/>
      <c r="D17" s="43"/>
      <c r="E17" s="41">
        <v>9.1</v>
      </c>
      <c r="F17" s="41">
        <v>9.4</v>
      </c>
      <c r="G17" s="41">
        <v>8.1999999999999993</v>
      </c>
      <c r="H17" s="41">
        <v>9.1999999999999993</v>
      </c>
      <c r="I17" s="41">
        <v>8.8000000000000007</v>
      </c>
      <c r="J17" s="41">
        <v>8.5</v>
      </c>
      <c r="K17" s="41">
        <v>7.9</v>
      </c>
    </row>
    <row r="18" spans="1:11" x14ac:dyDescent="0.25">
      <c r="A18" s="96"/>
      <c r="B18" s="35">
        <v>20</v>
      </c>
      <c r="C18" s="35"/>
      <c r="D18" s="35"/>
      <c r="E18" s="35"/>
      <c r="F18" s="41">
        <v>7.7</v>
      </c>
      <c r="G18" s="41">
        <v>7.4</v>
      </c>
      <c r="H18" s="41">
        <v>7.6</v>
      </c>
      <c r="I18" s="41">
        <v>7.2</v>
      </c>
      <c r="J18" s="41">
        <v>6.9</v>
      </c>
      <c r="K18" s="41">
        <v>6.5</v>
      </c>
    </row>
    <row r="19" spans="1:11" x14ac:dyDescent="0.25">
      <c r="A19" s="96"/>
      <c r="B19" s="35">
        <v>22</v>
      </c>
      <c r="C19" s="35"/>
      <c r="D19" s="35"/>
      <c r="E19" s="35"/>
      <c r="F19" s="41">
        <v>6.5</v>
      </c>
      <c r="G19" s="41">
        <v>6.4</v>
      </c>
      <c r="H19" s="41">
        <v>6.3</v>
      </c>
      <c r="I19" s="41">
        <v>6</v>
      </c>
      <c r="J19" s="41">
        <v>5.7</v>
      </c>
      <c r="K19" s="41">
        <v>5.3</v>
      </c>
    </row>
    <row r="20" spans="1:11" x14ac:dyDescent="0.25">
      <c r="A20" s="96"/>
      <c r="B20" s="35">
        <v>24</v>
      </c>
      <c r="C20" s="43"/>
      <c r="D20" s="43"/>
      <c r="E20" s="43"/>
      <c r="F20" s="41">
        <v>5.5</v>
      </c>
      <c r="G20" s="41">
        <v>5.4</v>
      </c>
      <c r="H20" s="41">
        <v>5.3</v>
      </c>
      <c r="I20" s="41">
        <v>5</v>
      </c>
      <c r="J20" s="41">
        <v>4.7</v>
      </c>
      <c r="K20" s="41">
        <v>4.3</v>
      </c>
    </row>
    <row r="21" spans="1:11" x14ac:dyDescent="0.25">
      <c r="A21" s="96"/>
      <c r="B21" s="35">
        <v>26</v>
      </c>
      <c r="C21" s="43"/>
      <c r="D21" s="43"/>
      <c r="E21" s="43"/>
      <c r="F21" s="40"/>
      <c r="G21" s="41">
        <v>4.5999999999999996</v>
      </c>
      <c r="H21" s="41">
        <v>4.5</v>
      </c>
      <c r="I21" s="41">
        <v>4.2</v>
      </c>
      <c r="J21" s="41">
        <v>4</v>
      </c>
      <c r="K21" s="41">
        <v>3.7</v>
      </c>
    </row>
    <row r="22" spans="1:11" x14ac:dyDescent="0.25">
      <c r="A22" s="96"/>
      <c r="B22" s="35">
        <v>28</v>
      </c>
      <c r="C22" s="35"/>
      <c r="D22" s="35"/>
      <c r="E22" s="35"/>
      <c r="F22" s="35"/>
      <c r="G22" s="41">
        <v>4</v>
      </c>
      <c r="H22" s="41">
        <v>3.9</v>
      </c>
      <c r="I22" s="41">
        <v>3.7</v>
      </c>
      <c r="J22" s="41">
        <v>3.5</v>
      </c>
      <c r="K22" s="41">
        <v>3.1</v>
      </c>
    </row>
    <row r="23" spans="1:11" x14ac:dyDescent="0.25">
      <c r="A23" s="96"/>
      <c r="B23" s="35">
        <v>30</v>
      </c>
      <c r="C23" s="35"/>
      <c r="D23" s="35"/>
      <c r="E23" s="35"/>
      <c r="F23" s="35"/>
      <c r="G23" s="35"/>
      <c r="H23" s="41">
        <v>3.4</v>
      </c>
      <c r="I23" s="41">
        <v>3.2</v>
      </c>
      <c r="J23" s="41">
        <v>3</v>
      </c>
      <c r="K23" s="41">
        <v>2.7</v>
      </c>
    </row>
    <row r="24" spans="1:11" x14ac:dyDescent="0.25">
      <c r="A24" s="96"/>
      <c r="B24" s="35">
        <v>32</v>
      </c>
      <c r="C24" s="43"/>
      <c r="D24" s="43"/>
      <c r="E24" s="43"/>
      <c r="F24" s="43"/>
      <c r="G24" s="43"/>
      <c r="H24" s="41">
        <v>3.1</v>
      </c>
      <c r="I24" s="41">
        <v>2.8</v>
      </c>
      <c r="J24" s="41">
        <v>2.6</v>
      </c>
      <c r="K24" s="41">
        <v>2.2999999999999998</v>
      </c>
    </row>
    <row r="25" spans="1:11" x14ac:dyDescent="0.25">
      <c r="A25" s="96"/>
      <c r="B25" s="35">
        <v>34</v>
      </c>
      <c r="C25" s="43"/>
      <c r="D25" s="43"/>
      <c r="E25" s="43"/>
      <c r="F25" s="43"/>
      <c r="G25" s="43"/>
      <c r="H25" s="40"/>
      <c r="I25" s="41">
        <v>2.5</v>
      </c>
      <c r="J25" s="41">
        <v>2.2000000000000002</v>
      </c>
      <c r="K25" s="41">
        <v>2</v>
      </c>
    </row>
    <row r="26" spans="1:11" x14ac:dyDescent="0.25">
      <c r="A26" s="96"/>
      <c r="B26" s="35">
        <v>36</v>
      </c>
      <c r="C26" s="35"/>
      <c r="D26" s="35"/>
      <c r="E26" s="35"/>
      <c r="F26" s="35"/>
      <c r="G26" s="35"/>
      <c r="H26" s="35"/>
      <c r="I26" s="41">
        <v>2.2000000000000002</v>
      </c>
      <c r="J26" s="41">
        <v>1.9</v>
      </c>
      <c r="K26" s="41">
        <v>1.7</v>
      </c>
    </row>
    <row r="27" spans="1:11" x14ac:dyDescent="0.25">
      <c r="A27" s="96"/>
      <c r="B27" s="35">
        <v>38</v>
      </c>
      <c r="C27" s="35"/>
      <c r="D27" s="35"/>
      <c r="E27" s="35"/>
      <c r="F27" s="35"/>
      <c r="G27" s="35"/>
      <c r="H27" s="35"/>
      <c r="I27" s="41">
        <v>1.9</v>
      </c>
      <c r="J27" s="41">
        <v>1.7</v>
      </c>
      <c r="K27" s="41">
        <v>1.4</v>
      </c>
    </row>
    <row r="28" spans="1:11" x14ac:dyDescent="0.25">
      <c r="A28" s="96"/>
      <c r="B28" s="35">
        <v>40</v>
      </c>
      <c r="C28" s="43"/>
      <c r="D28" s="43"/>
      <c r="E28" s="43"/>
      <c r="F28" s="43"/>
      <c r="G28" s="43"/>
      <c r="H28" s="43"/>
      <c r="I28" s="43"/>
      <c r="J28" s="41">
        <v>1.5</v>
      </c>
      <c r="K28" s="41">
        <v>1.2</v>
      </c>
    </row>
    <row r="29" spans="1:11" x14ac:dyDescent="0.25">
      <c r="A29" s="96"/>
      <c r="B29" s="35">
        <v>42</v>
      </c>
      <c r="C29" s="43"/>
      <c r="D29" s="43"/>
      <c r="E29" s="43"/>
      <c r="F29" s="43"/>
      <c r="G29" s="43"/>
      <c r="H29" s="43"/>
      <c r="I29" s="43"/>
      <c r="J29" s="41">
        <v>1.3</v>
      </c>
      <c r="K29" s="41">
        <v>0.9</v>
      </c>
    </row>
  </sheetData>
  <mergeCells count="2">
    <mergeCell ref="C1:K1"/>
    <mergeCell ref="A3:A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787-1398-4016-862D-9797FC230877}">
  <dimension ref="A1:N30"/>
  <sheetViews>
    <sheetView workbookViewId="0">
      <selection activeCell="N30" sqref="B2:N30"/>
    </sheetView>
  </sheetViews>
  <sheetFormatPr defaultRowHeight="15" x14ac:dyDescent="0.25"/>
  <cols>
    <col min="1" max="1" width="3.7109375" bestFit="1" customWidth="1"/>
  </cols>
  <sheetData>
    <row r="1" spans="1:14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B2" s="50"/>
      <c r="C2" s="35" t="s">
        <v>408</v>
      </c>
      <c r="D2" s="35" t="s">
        <v>359</v>
      </c>
      <c r="E2" s="35" t="s">
        <v>409</v>
      </c>
      <c r="F2" s="35" t="s">
        <v>217</v>
      </c>
      <c r="G2" s="35" t="s">
        <v>410</v>
      </c>
      <c r="H2" s="35" t="s">
        <v>411</v>
      </c>
      <c r="I2" s="35" t="s">
        <v>412</v>
      </c>
      <c r="J2" s="35" t="s">
        <v>413</v>
      </c>
      <c r="K2" s="35" t="s">
        <v>414</v>
      </c>
      <c r="L2" s="35" t="s">
        <v>415</v>
      </c>
      <c r="M2" s="35" t="s">
        <v>416</v>
      </c>
      <c r="N2" s="35" t="s">
        <v>417</v>
      </c>
    </row>
    <row r="3" spans="1:14" ht="15" customHeight="1" x14ac:dyDescent="0.25">
      <c r="A3" s="96" t="s">
        <v>174</v>
      </c>
      <c r="B3" s="35">
        <v>2.5</v>
      </c>
      <c r="C3" s="41">
        <v>110</v>
      </c>
      <c r="D3" s="41">
        <v>65</v>
      </c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96"/>
      <c r="B4" s="35">
        <v>3</v>
      </c>
      <c r="C4" s="41">
        <v>82.6</v>
      </c>
      <c r="D4" s="41">
        <v>65</v>
      </c>
      <c r="E4" s="41">
        <v>62.5</v>
      </c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96"/>
      <c r="B5" s="35">
        <v>3.5</v>
      </c>
      <c r="C5" s="41">
        <v>74.599999999999994</v>
      </c>
      <c r="D5" s="41">
        <v>65</v>
      </c>
      <c r="E5" s="41">
        <v>58.8</v>
      </c>
      <c r="F5" s="41">
        <v>48.2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96"/>
      <c r="B6" s="35">
        <v>4</v>
      </c>
      <c r="C6" s="41">
        <v>67.3</v>
      </c>
      <c r="D6" s="41">
        <v>65</v>
      </c>
      <c r="E6" s="41">
        <v>56</v>
      </c>
      <c r="F6" s="41">
        <v>48.2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96"/>
      <c r="B7" s="35">
        <v>4.5</v>
      </c>
      <c r="C7" s="41">
        <v>61.2</v>
      </c>
      <c r="D7" s="41">
        <v>61</v>
      </c>
      <c r="E7" s="41">
        <v>52.7</v>
      </c>
      <c r="F7" s="41">
        <v>48.2</v>
      </c>
      <c r="G7" s="41">
        <v>36.6</v>
      </c>
      <c r="H7" s="35"/>
      <c r="I7" s="35"/>
      <c r="J7" s="35"/>
      <c r="K7" s="35"/>
      <c r="L7" s="35"/>
      <c r="M7" s="35"/>
      <c r="N7" s="35"/>
    </row>
    <row r="8" spans="1:14" x14ac:dyDescent="0.25">
      <c r="A8" s="96"/>
      <c r="B8" s="35">
        <v>5</v>
      </c>
      <c r="C8" s="41">
        <v>55.9</v>
      </c>
      <c r="D8" s="41">
        <v>55.7</v>
      </c>
      <c r="E8" s="41">
        <v>50</v>
      </c>
      <c r="F8" s="41">
        <v>48.2</v>
      </c>
      <c r="G8" s="41">
        <v>35.5</v>
      </c>
      <c r="H8" s="35"/>
      <c r="I8" s="35"/>
      <c r="J8" s="35"/>
      <c r="K8" s="35"/>
      <c r="L8" s="35"/>
      <c r="M8" s="35"/>
      <c r="N8" s="35"/>
    </row>
    <row r="9" spans="1:14" x14ac:dyDescent="0.25">
      <c r="A9" s="96"/>
      <c r="B9" s="35">
        <v>6</v>
      </c>
      <c r="C9" s="41">
        <v>46.9</v>
      </c>
      <c r="D9" s="41">
        <v>46.5</v>
      </c>
      <c r="E9" s="41">
        <v>46.9</v>
      </c>
      <c r="F9" s="41">
        <v>47.2</v>
      </c>
      <c r="G9" s="41">
        <v>32.799999999999997</v>
      </c>
      <c r="H9" s="41">
        <v>27.4</v>
      </c>
      <c r="I9" s="35"/>
      <c r="J9" s="35"/>
      <c r="K9" s="35"/>
      <c r="L9" s="35"/>
      <c r="M9" s="35"/>
      <c r="N9" s="35"/>
    </row>
    <row r="10" spans="1:14" x14ac:dyDescent="0.25">
      <c r="A10" s="96"/>
      <c r="B10" s="35">
        <v>7</v>
      </c>
      <c r="C10" s="41">
        <v>39.1</v>
      </c>
      <c r="D10" s="41">
        <v>38.799999999999997</v>
      </c>
      <c r="E10" s="41">
        <v>39.1</v>
      </c>
      <c r="F10" s="41">
        <v>37.299999999999997</v>
      </c>
      <c r="G10" s="41">
        <v>30.8</v>
      </c>
      <c r="H10" s="41">
        <v>26.1</v>
      </c>
      <c r="I10" s="41">
        <v>20.7</v>
      </c>
      <c r="J10" s="35"/>
      <c r="K10" s="35"/>
      <c r="L10" s="35"/>
      <c r="M10" s="35"/>
      <c r="N10" s="35"/>
    </row>
    <row r="11" spans="1:14" x14ac:dyDescent="0.25">
      <c r="A11" s="96"/>
      <c r="B11" s="35">
        <v>8</v>
      </c>
      <c r="C11" s="41">
        <v>33.4</v>
      </c>
      <c r="D11" s="41">
        <v>33</v>
      </c>
      <c r="E11" s="41">
        <v>31.7</v>
      </c>
      <c r="F11" s="41">
        <v>30.5</v>
      </c>
      <c r="G11" s="41">
        <v>29.2</v>
      </c>
      <c r="H11" s="41">
        <v>25.5</v>
      </c>
      <c r="I11" s="41">
        <v>20.7</v>
      </c>
      <c r="J11" s="41">
        <v>16.899999999999999</v>
      </c>
      <c r="K11" s="35"/>
      <c r="L11" s="35"/>
      <c r="M11" s="35"/>
      <c r="N11" s="35"/>
    </row>
    <row r="12" spans="1:14" x14ac:dyDescent="0.25">
      <c r="A12" s="96"/>
      <c r="B12" s="35">
        <v>9</v>
      </c>
      <c r="C12" s="41">
        <v>27.3</v>
      </c>
      <c r="D12" s="41">
        <v>26.6</v>
      </c>
      <c r="E12" s="41">
        <v>26.4</v>
      </c>
      <c r="F12" s="41">
        <v>27</v>
      </c>
      <c r="G12" s="41">
        <v>26.5</v>
      </c>
      <c r="H12" s="41">
        <v>24.8</v>
      </c>
      <c r="I12" s="41">
        <v>20.100000000000001</v>
      </c>
      <c r="J12" s="41">
        <v>16.899999999999999</v>
      </c>
      <c r="K12" s="41">
        <v>14.4</v>
      </c>
      <c r="L12" s="35"/>
      <c r="M12" s="35"/>
      <c r="N12" s="35"/>
    </row>
    <row r="13" spans="1:14" x14ac:dyDescent="0.25">
      <c r="A13" s="96"/>
      <c r="B13" s="35">
        <v>10</v>
      </c>
      <c r="C13" s="35"/>
      <c r="D13" s="41">
        <v>21.5</v>
      </c>
      <c r="E13" s="41">
        <v>23.8</v>
      </c>
      <c r="F13" s="41">
        <v>24.2</v>
      </c>
      <c r="G13" s="41">
        <v>22.9</v>
      </c>
      <c r="H13" s="41">
        <v>21.5</v>
      </c>
      <c r="I13" s="41">
        <v>19</v>
      </c>
      <c r="J13" s="41">
        <v>16.7</v>
      </c>
      <c r="K13" s="41">
        <v>14.4</v>
      </c>
      <c r="L13" s="41">
        <v>11.6</v>
      </c>
      <c r="M13" s="35"/>
      <c r="N13" s="35"/>
    </row>
    <row r="14" spans="1:14" x14ac:dyDescent="0.25">
      <c r="A14" s="96"/>
      <c r="B14" s="35">
        <v>11</v>
      </c>
      <c r="C14" s="35"/>
      <c r="D14" s="41">
        <v>20</v>
      </c>
      <c r="E14" s="41">
        <v>20.8</v>
      </c>
      <c r="F14" s="41">
        <v>21</v>
      </c>
      <c r="G14" s="41">
        <v>20.100000000000001</v>
      </c>
      <c r="H14" s="41">
        <v>18.8</v>
      </c>
      <c r="I14" s="41">
        <v>17.600000000000001</v>
      </c>
      <c r="J14" s="41">
        <v>15.9</v>
      </c>
      <c r="K14" s="41">
        <v>13.8</v>
      </c>
      <c r="L14" s="41">
        <v>11.6</v>
      </c>
      <c r="M14" s="41">
        <v>9.4</v>
      </c>
      <c r="N14" s="35"/>
    </row>
    <row r="15" spans="1:14" x14ac:dyDescent="0.25">
      <c r="A15" s="96"/>
      <c r="B15" s="35">
        <v>12</v>
      </c>
      <c r="C15" s="35"/>
      <c r="D15" s="41">
        <v>17</v>
      </c>
      <c r="E15" s="41">
        <v>17.8</v>
      </c>
      <c r="F15" s="41">
        <v>18</v>
      </c>
      <c r="G15" s="41">
        <v>17.8</v>
      </c>
      <c r="H15" s="41">
        <v>16.600000000000001</v>
      </c>
      <c r="I15" s="41">
        <v>16.600000000000001</v>
      </c>
      <c r="J15" s="41">
        <v>15</v>
      </c>
      <c r="K15" s="41">
        <v>13.2</v>
      </c>
      <c r="L15" s="41">
        <v>11.6</v>
      </c>
      <c r="M15" s="41">
        <v>9.4</v>
      </c>
      <c r="N15" s="41">
        <v>8.1999999999999993</v>
      </c>
    </row>
    <row r="16" spans="1:14" x14ac:dyDescent="0.25">
      <c r="A16" s="96"/>
      <c r="B16" s="35">
        <v>14</v>
      </c>
      <c r="C16" s="35"/>
      <c r="D16" s="35"/>
      <c r="E16" s="41">
        <v>13.5</v>
      </c>
      <c r="F16" s="41">
        <v>13.7</v>
      </c>
      <c r="G16" s="41">
        <v>13.5</v>
      </c>
      <c r="H16" s="41">
        <v>13.1</v>
      </c>
      <c r="I16" s="41">
        <v>13.4</v>
      </c>
      <c r="J16" s="41">
        <v>12.1</v>
      </c>
      <c r="K16" s="41">
        <v>11.8</v>
      </c>
      <c r="L16" s="41">
        <v>10.9</v>
      </c>
      <c r="M16" s="41">
        <v>9.4</v>
      </c>
      <c r="N16" s="41">
        <v>8.1999999999999993</v>
      </c>
    </row>
    <row r="17" spans="1:14" x14ac:dyDescent="0.25">
      <c r="A17" s="96"/>
      <c r="B17" s="35">
        <v>16</v>
      </c>
      <c r="C17" s="35"/>
      <c r="D17" s="35"/>
      <c r="E17" s="41">
        <v>10.6</v>
      </c>
      <c r="F17" s="41">
        <v>11.3</v>
      </c>
      <c r="G17" s="41">
        <v>10.6</v>
      </c>
      <c r="H17" s="41">
        <v>10.4</v>
      </c>
      <c r="I17" s="41">
        <v>10.8</v>
      </c>
      <c r="J17" s="41">
        <v>11</v>
      </c>
      <c r="K17" s="41">
        <v>9.6</v>
      </c>
      <c r="L17" s="41">
        <v>9.6</v>
      </c>
      <c r="M17" s="41">
        <v>9.1</v>
      </c>
      <c r="N17" s="41">
        <v>8.1999999999999993</v>
      </c>
    </row>
    <row r="18" spans="1:14" x14ac:dyDescent="0.25">
      <c r="A18" s="96"/>
      <c r="B18" s="35">
        <v>18</v>
      </c>
      <c r="C18" s="35"/>
      <c r="D18" s="35"/>
      <c r="E18" s="35"/>
      <c r="F18" s="41">
        <v>9.1999999999999993</v>
      </c>
      <c r="G18" s="41">
        <v>9.1999999999999993</v>
      </c>
      <c r="H18" s="41">
        <v>9.5</v>
      </c>
      <c r="I18" s="41">
        <v>8.6999999999999993</v>
      </c>
      <c r="J18" s="41">
        <v>9</v>
      </c>
      <c r="K18" s="41">
        <v>8.9</v>
      </c>
      <c r="L18" s="41">
        <v>8.6999999999999993</v>
      </c>
      <c r="M18" s="41">
        <v>8.1</v>
      </c>
      <c r="N18" s="41">
        <v>7.8</v>
      </c>
    </row>
    <row r="19" spans="1:14" x14ac:dyDescent="0.25">
      <c r="A19" s="96"/>
      <c r="B19" s="35">
        <v>20</v>
      </c>
      <c r="C19" s="35"/>
      <c r="D19" s="35"/>
      <c r="E19" s="35"/>
      <c r="F19" s="41">
        <v>7.6</v>
      </c>
      <c r="G19" s="41">
        <v>7.7</v>
      </c>
      <c r="H19" s="41">
        <v>7.9</v>
      </c>
      <c r="I19" s="41">
        <v>7.6</v>
      </c>
      <c r="J19" s="41">
        <v>7.7</v>
      </c>
      <c r="K19" s="41">
        <v>7.5</v>
      </c>
      <c r="L19" s="41">
        <v>7.3</v>
      </c>
      <c r="M19" s="41">
        <v>6.8</v>
      </c>
      <c r="N19" s="41">
        <v>6.7</v>
      </c>
    </row>
    <row r="20" spans="1:14" x14ac:dyDescent="0.25">
      <c r="A20" s="96"/>
      <c r="B20" s="35">
        <v>22</v>
      </c>
      <c r="C20" s="35"/>
      <c r="D20" s="35"/>
      <c r="E20" s="35"/>
      <c r="F20" s="41">
        <v>6.4</v>
      </c>
      <c r="G20" s="41">
        <v>6.5</v>
      </c>
      <c r="H20" s="41">
        <v>6.6</v>
      </c>
      <c r="I20" s="41">
        <v>6.5</v>
      </c>
      <c r="J20" s="41">
        <v>6.5</v>
      </c>
      <c r="K20" s="41">
        <v>6.2</v>
      </c>
      <c r="L20" s="41">
        <v>6</v>
      </c>
      <c r="M20" s="41">
        <v>5.7</v>
      </c>
      <c r="N20" s="41">
        <v>5.7</v>
      </c>
    </row>
    <row r="21" spans="1:14" x14ac:dyDescent="0.25">
      <c r="A21" s="96"/>
      <c r="B21" s="35">
        <v>24</v>
      </c>
      <c r="C21" s="35"/>
      <c r="D21" s="35"/>
      <c r="E21" s="35"/>
      <c r="F21" s="35"/>
      <c r="G21" s="41">
        <v>5.5</v>
      </c>
      <c r="H21" s="41">
        <v>5.6</v>
      </c>
      <c r="I21" s="41">
        <v>5.5</v>
      </c>
      <c r="J21" s="41">
        <v>5.5</v>
      </c>
      <c r="K21" s="41">
        <v>5.2</v>
      </c>
      <c r="L21" s="41">
        <v>5</v>
      </c>
      <c r="M21" s="41">
        <v>4.7</v>
      </c>
      <c r="N21" s="41">
        <v>4.7</v>
      </c>
    </row>
    <row r="22" spans="1:14" x14ac:dyDescent="0.25">
      <c r="A22" s="96"/>
      <c r="B22" s="35">
        <v>26</v>
      </c>
      <c r="C22" s="35"/>
      <c r="D22" s="35"/>
      <c r="E22" s="35"/>
      <c r="F22" s="35"/>
      <c r="G22" s="41">
        <v>4.7</v>
      </c>
      <c r="H22" s="41">
        <v>4.8</v>
      </c>
      <c r="I22" s="41">
        <v>4.7</v>
      </c>
      <c r="J22" s="41">
        <v>4.5999999999999996</v>
      </c>
      <c r="K22" s="41">
        <v>4.4000000000000004</v>
      </c>
      <c r="L22" s="41">
        <v>4.2</v>
      </c>
      <c r="M22" s="41">
        <v>3.9</v>
      </c>
      <c r="N22" s="41">
        <v>3.9</v>
      </c>
    </row>
    <row r="23" spans="1:14" x14ac:dyDescent="0.25">
      <c r="A23" s="96"/>
      <c r="B23" s="35">
        <v>28</v>
      </c>
      <c r="C23" s="35"/>
      <c r="D23" s="35"/>
      <c r="E23" s="35"/>
      <c r="F23" s="35"/>
      <c r="G23" s="35"/>
      <c r="H23" s="41">
        <v>4.0999999999999996</v>
      </c>
      <c r="I23" s="41">
        <v>4</v>
      </c>
      <c r="J23" s="41">
        <v>3.9</v>
      </c>
      <c r="K23" s="41">
        <v>3.7</v>
      </c>
      <c r="L23" s="41">
        <v>3.5</v>
      </c>
      <c r="M23" s="41">
        <v>3.2</v>
      </c>
      <c r="N23" s="41">
        <v>3.2</v>
      </c>
    </row>
    <row r="24" spans="1:14" x14ac:dyDescent="0.25">
      <c r="A24" s="96"/>
      <c r="B24" s="35">
        <v>30</v>
      </c>
      <c r="C24" s="35"/>
      <c r="D24" s="35"/>
      <c r="E24" s="35"/>
      <c r="F24" s="35"/>
      <c r="G24" s="35"/>
      <c r="H24" s="41">
        <v>3.6</v>
      </c>
      <c r="I24" s="41">
        <v>3.4</v>
      </c>
      <c r="J24" s="41">
        <v>3.4</v>
      </c>
      <c r="K24" s="41">
        <v>3.1</v>
      </c>
      <c r="L24" s="41">
        <v>2.9</v>
      </c>
      <c r="M24" s="41">
        <v>2.6</v>
      </c>
      <c r="N24" s="41">
        <v>2.6</v>
      </c>
    </row>
    <row r="25" spans="1:14" x14ac:dyDescent="0.25">
      <c r="A25" s="96"/>
      <c r="B25" s="35">
        <v>32</v>
      </c>
      <c r="C25" s="35"/>
      <c r="D25" s="35"/>
      <c r="E25" s="35"/>
      <c r="F25" s="35"/>
      <c r="G25" s="35"/>
      <c r="H25" s="35"/>
      <c r="I25" s="41">
        <v>2.9</v>
      </c>
      <c r="J25" s="41">
        <v>2.9</v>
      </c>
      <c r="K25" s="41">
        <v>2.6</v>
      </c>
      <c r="L25" s="41">
        <v>2.4</v>
      </c>
      <c r="M25" s="41">
        <v>2.1</v>
      </c>
      <c r="N25" s="41">
        <v>2.1</v>
      </c>
    </row>
    <row r="26" spans="1:14" x14ac:dyDescent="0.25">
      <c r="A26" s="96"/>
      <c r="B26" s="35">
        <v>34</v>
      </c>
      <c r="C26" s="35"/>
      <c r="D26" s="35"/>
      <c r="E26" s="35"/>
      <c r="F26" s="35"/>
      <c r="G26" s="35"/>
      <c r="H26" s="35"/>
      <c r="I26" s="41">
        <v>2.5</v>
      </c>
      <c r="J26" s="41">
        <v>2.4</v>
      </c>
      <c r="K26" s="41">
        <v>2.2000000000000002</v>
      </c>
      <c r="L26" s="41">
        <v>2</v>
      </c>
      <c r="M26" s="41">
        <v>1.7</v>
      </c>
      <c r="N26" s="41">
        <v>1.7</v>
      </c>
    </row>
    <row r="27" spans="1:14" x14ac:dyDescent="0.25">
      <c r="A27" s="96"/>
      <c r="B27" s="35">
        <v>36</v>
      </c>
      <c r="C27" s="35"/>
      <c r="D27" s="35"/>
      <c r="E27" s="35"/>
      <c r="F27" s="35"/>
      <c r="G27" s="35"/>
      <c r="H27" s="35"/>
      <c r="I27" s="35"/>
      <c r="J27" s="41">
        <v>2.1</v>
      </c>
      <c r="K27" s="41">
        <v>1.8</v>
      </c>
      <c r="L27" s="41">
        <v>1.6</v>
      </c>
      <c r="M27" s="41">
        <v>1.3</v>
      </c>
      <c r="N27" s="41">
        <v>1.3</v>
      </c>
    </row>
    <row r="28" spans="1:14" x14ac:dyDescent="0.25">
      <c r="A28" s="96"/>
      <c r="B28" s="35">
        <v>38</v>
      </c>
      <c r="C28" s="35"/>
      <c r="D28" s="35"/>
      <c r="E28" s="35"/>
      <c r="F28" s="35"/>
      <c r="G28" s="35"/>
      <c r="H28" s="35"/>
      <c r="I28" s="35"/>
      <c r="J28" s="41">
        <v>1.7</v>
      </c>
      <c r="K28" s="41">
        <v>1.5</v>
      </c>
      <c r="L28" s="41">
        <v>1.3</v>
      </c>
      <c r="M28" s="41">
        <v>1</v>
      </c>
      <c r="N28" s="41">
        <v>1</v>
      </c>
    </row>
    <row r="29" spans="1:14" x14ac:dyDescent="0.25">
      <c r="A29" s="96"/>
      <c r="B29" s="35">
        <v>40</v>
      </c>
      <c r="C29" s="35"/>
      <c r="D29" s="35"/>
      <c r="E29" s="35"/>
      <c r="F29" s="35"/>
      <c r="G29" s="35"/>
      <c r="H29" s="35"/>
      <c r="I29" s="35"/>
      <c r="J29" s="35"/>
      <c r="K29" s="41">
        <v>1.2</v>
      </c>
      <c r="L29" s="41">
        <v>1</v>
      </c>
      <c r="M29" s="35"/>
      <c r="N29" s="35"/>
    </row>
    <row r="30" spans="1:14" x14ac:dyDescent="0.25">
      <c r="A30" s="96"/>
      <c r="B30" s="35">
        <v>42</v>
      </c>
      <c r="C30" s="35"/>
      <c r="D30" s="35"/>
      <c r="E30" s="35"/>
      <c r="F30" s="35"/>
      <c r="G30" s="35"/>
      <c r="H30" s="35"/>
      <c r="I30" s="35"/>
      <c r="J30" s="35"/>
      <c r="K30" s="41">
        <v>0.9</v>
      </c>
      <c r="L30" s="35"/>
      <c r="M30" s="35"/>
      <c r="N30" s="35"/>
    </row>
  </sheetData>
  <mergeCells count="2">
    <mergeCell ref="C1:N1"/>
    <mergeCell ref="A3:A3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8FFD-634B-4886-B823-D8B819B804AE}">
  <dimension ref="A1:N40"/>
  <sheetViews>
    <sheetView workbookViewId="0">
      <selection activeCell="B2" sqref="B2:N40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14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B2" s="51"/>
      <c r="C2" s="35" t="s">
        <v>287</v>
      </c>
      <c r="D2" s="35" t="s">
        <v>324</v>
      </c>
      <c r="E2" s="35" t="s">
        <v>226</v>
      </c>
      <c r="F2" s="35" t="s">
        <v>418</v>
      </c>
      <c r="G2" s="35" t="s">
        <v>419</v>
      </c>
      <c r="H2" s="35" t="s">
        <v>420</v>
      </c>
      <c r="I2" s="35" t="s">
        <v>421</v>
      </c>
      <c r="J2" s="35" t="s">
        <v>422</v>
      </c>
      <c r="K2" s="35" t="s">
        <v>423</v>
      </c>
      <c r="L2" s="35" t="s">
        <v>424</v>
      </c>
      <c r="M2" s="35" t="s">
        <v>425</v>
      </c>
      <c r="N2" s="35" t="s">
        <v>426</v>
      </c>
    </row>
    <row r="3" spans="1:14" ht="15" customHeight="1" x14ac:dyDescent="0.25">
      <c r="A3" s="96" t="s">
        <v>174</v>
      </c>
      <c r="B3" s="35">
        <v>2.5</v>
      </c>
      <c r="C3" s="41">
        <v>145</v>
      </c>
      <c r="D3" s="41">
        <v>90.7</v>
      </c>
      <c r="E3" s="41">
        <v>79</v>
      </c>
      <c r="F3" s="35"/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96"/>
      <c r="B4" s="35">
        <v>3</v>
      </c>
      <c r="C4" s="41">
        <v>110.6</v>
      </c>
      <c r="D4" s="41">
        <v>90.7</v>
      </c>
      <c r="E4" s="41">
        <v>79</v>
      </c>
      <c r="F4" s="41">
        <v>37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96"/>
      <c r="B5" s="35">
        <v>3.5</v>
      </c>
      <c r="C5" s="41">
        <v>101.5</v>
      </c>
      <c r="D5" s="41">
        <v>90.7</v>
      </c>
      <c r="E5" s="41">
        <v>79</v>
      </c>
      <c r="F5" s="41">
        <v>66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96"/>
      <c r="B6" s="35">
        <v>4</v>
      </c>
      <c r="C6" s="41">
        <v>93.6</v>
      </c>
      <c r="D6" s="41">
        <v>90.1</v>
      </c>
      <c r="E6" s="41">
        <v>79</v>
      </c>
      <c r="F6" s="41">
        <v>66</v>
      </c>
      <c r="G6" s="41">
        <v>37</v>
      </c>
      <c r="H6" s="35"/>
      <c r="I6" s="35"/>
      <c r="J6" s="35"/>
      <c r="K6" s="35"/>
      <c r="L6" s="35"/>
      <c r="M6" s="35"/>
      <c r="N6" s="35"/>
    </row>
    <row r="7" spans="1:14" x14ac:dyDescent="0.25">
      <c r="A7" s="96"/>
      <c r="B7" s="35">
        <v>4.5</v>
      </c>
      <c r="C7" s="41">
        <v>85.9</v>
      </c>
      <c r="D7" s="41">
        <v>83.7</v>
      </c>
      <c r="E7" s="41">
        <v>79</v>
      </c>
      <c r="F7" s="41">
        <v>66</v>
      </c>
      <c r="G7" s="41">
        <v>48.2</v>
      </c>
      <c r="H7" s="35"/>
      <c r="I7" s="35"/>
      <c r="J7" s="35"/>
      <c r="K7" s="35"/>
      <c r="L7" s="35"/>
      <c r="M7" s="35"/>
      <c r="N7" s="35"/>
    </row>
    <row r="8" spans="1:14" x14ac:dyDescent="0.25">
      <c r="A8" s="96"/>
      <c r="B8" s="35">
        <v>5</v>
      </c>
      <c r="C8" s="41">
        <v>79.3</v>
      </c>
      <c r="D8" s="41">
        <v>78.099999999999994</v>
      </c>
      <c r="E8" s="41">
        <v>75.8</v>
      </c>
      <c r="F8" s="41">
        <v>66</v>
      </c>
      <c r="G8" s="41">
        <v>48.2</v>
      </c>
      <c r="H8" s="41">
        <v>35.200000000000003</v>
      </c>
      <c r="I8" s="35"/>
      <c r="J8" s="35"/>
      <c r="K8" s="35"/>
      <c r="L8" s="35"/>
      <c r="M8" s="35"/>
      <c r="N8" s="35"/>
    </row>
    <row r="9" spans="1:14" x14ac:dyDescent="0.25">
      <c r="A9" s="96"/>
      <c r="B9" s="35">
        <v>5.5</v>
      </c>
      <c r="C9" s="41">
        <v>73.5</v>
      </c>
      <c r="D9" s="41">
        <v>73.2</v>
      </c>
      <c r="E9" s="41">
        <v>71</v>
      </c>
      <c r="F9" s="41">
        <v>66</v>
      </c>
      <c r="G9" s="41">
        <v>48.2</v>
      </c>
      <c r="H9" s="41">
        <v>35.200000000000003</v>
      </c>
      <c r="I9" s="35"/>
      <c r="J9" s="35"/>
      <c r="K9" s="35"/>
      <c r="L9" s="35"/>
      <c r="M9" s="35"/>
      <c r="N9" s="35"/>
    </row>
    <row r="10" spans="1:14" x14ac:dyDescent="0.25">
      <c r="A10" s="96"/>
      <c r="B10" s="35">
        <v>6</v>
      </c>
      <c r="C10" s="41">
        <v>68.3</v>
      </c>
      <c r="D10" s="41">
        <v>68.3</v>
      </c>
      <c r="E10" s="41">
        <v>66.7</v>
      </c>
      <c r="F10" s="41">
        <v>63.5</v>
      </c>
      <c r="G10" s="41">
        <v>48.2</v>
      </c>
      <c r="H10" s="41">
        <v>38.700000000000003</v>
      </c>
      <c r="I10" s="35"/>
      <c r="J10" s="35"/>
      <c r="K10" s="35"/>
      <c r="L10" s="35"/>
      <c r="M10" s="35"/>
      <c r="N10" s="35"/>
    </row>
    <row r="11" spans="1:14" x14ac:dyDescent="0.25">
      <c r="A11" s="96"/>
      <c r="B11" s="35">
        <v>6.5</v>
      </c>
      <c r="C11" s="41">
        <v>63.7</v>
      </c>
      <c r="D11" s="41">
        <v>64.099999999999994</v>
      </c>
      <c r="E11" s="41">
        <v>63.6</v>
      </c>
      <c r="F11" s="41">
        <v>60.5</v>
      </c>
      <c r="G11" s="41">
        <v>48.2</v>
      </c>
      <c r="H11" s="41">
        <v>37.5</v>
      </c>
      <c r="I11" s="41">
        <v>30.1</v>
      </c>
      <c r="J11" s="35"/>
      <c r="K11" s="35"/>
      <c r="L11" s="35"/>
      <c r="M11" s="35"/>
      <c r="N11" s="35"/>
    </row>
    <row r="12" spans="1:14" x14ac:dyDescent="0.25">
      <c r="A12" s="96"/>
      <c r="B12" s="35">
        <v>7</v>
      </c>
      <c r="C12" s="41">
        <v>59.6</v>
      </c>
      <c r="D12" s="41">
        <v>60</v>
      </c>
      <c r="E12" s="41">
        <v>60.2</v>
      </c>
      <c r="F12" s="41">
        <v>57.8</v>
      </c>
      <c r="G12" s="41">
        <v>48.2</v>
      </c>
      <c r="H12" s="41">
        <v>35.9</v>
      </c>
      <c r="I12" s="41">
        <v>30.1</v>
      </c>
      <c r="J12" s="35"/>
      <c r="K12" s="35"/>
      <c r="L12" s="35"/>
      <c r="M12" s="35"/>
      <c r="N12" s="35"/>
    </row>
    <row r="13" spans="1:14" x14ac:dyDescent="0.25">
      <c r="A13" s="96"/>
      <c r="B13" s="35">
        <v>7.5</v>
      </c>
      <c r="C13" s="41">
        <v>56</v>
      </c>
      <c r="D13" s="41">
        <v>56.4</v>
      </c>
      <c r="E13" s="41">
        <v>56.5</v>
      </c>
      <c r="F13" s="41">
        <v>55.3</v>
      </c>
      <c r="G13" s="41">
        <v>48.2</v>
      </c>
      <c r="H13" s="41">
        <v>35.200000000000003</v>
      </c>
      <c r="I13" s="41">
        <v>30.1</v>
      </c>
      <c r="J13" s="41">
        <v>22.1</v>
      </c>
      <c r="K13" s="35"/>
      <c r="L13" s="35"/>
      <c r="M13" s="35"/>
      <c r="N13" s="35"/>
    </row>
    <row r="14" spans="1:14" x14ac:dyDescent="0.25">
      <c r="A14" s="96"/>
      <c r="B14" s="35">
        <v>8</v>
      </c>
      <c r="C14" s="41">
        <v>52.7</v>
      </c>
      <c r="D14" s="41">
        <v>53.1</v>
      </c>
      <c r="E14" s="41">
        <v>53.2</v>
      </c>
      <c r="F14" s="41">
        <v>52.9</v>
      </c>
      <c r="G14" s="41">
        <v>48</v>
      </c>
      <c r="H14" s="41">
        <v>35.200000000000003</v>
      </c>
      <c r="I14" s="41">
        <v>29.5</v>
      </c>
      <c r="J14" s="41">
        <v>23.9</v>
      </c>
      <c r="K14" s="35"/>
      <c r="L14" s="35"/>
      <c r="M14" s="35"/>
      <c r="N14" s="35"/>
    </row>
    <row r="15" spans="1:14" x14ac:dyDescent="0.25">
      <c r="A15" s="96"/>
      <c r="B15" s="35">
        <v>9</v>
      </c>
      <c r="C15" s="41">
        <v>46.8</v>
      </c>
      <c r="D15" s="41">
        <v>47.3</v>
      </c>
      <c r="E15" s="41">
        <v>47.5</v>
      </c>
      <c r="F15" s="41">
        <v>47.2</v>
      </c>
      <c r="G15" s="41">
        <v>44.8</v>
      </c>
      <c r="H15" s="41">
        <v>35.200000000000003</v>
      </c>
      <c r="I15" s="41">
        <v>27.9</v>
      </c>
      <c r="J15" s="41">
        <v>23.9</v>
      </c>
      <c r="K15" s="41">
        <v>17.2</v>
      </c>
      <c r="L15" s="35"/>
      <c r="M15" s="35"/>
      <c r="N15" s="35"/>
    </row>
    <row r="16" spans="1:14" x14ac:dyDescent="0.25">
      <c r="A16" s="96"/>
      <c r="B16" s="35">
        <v>10</v>
      </c>
      <c r="C16" s="41">
        <v>37.299999999999997</v>
      </c>
      <c r="D16" s="41">
        <v>41.7</v>
      </c>
      <c r="E16" s="41">
        <v>41.9</v>
      </c>
      <c r="F16" s="41">
        <v>41.6</v>
      </c>
      <c r="G16" s="41">
        <v>41.6</v>
      </c>
      <c r="H16" s="41">
        <v>35.200000000000003</v>
      </c>
      <c r="I16" s="41">
        <v>26.2</v>
      </c>
      <c r="J16" s="41">
        <v>22.9</v>
      </c>
      <c r="K16" s="41">
        <v>18.899999999999999</v>
      </c>
      <c r="L16" s="41">
        <v>13.5</v>
      </c>
      <c r="M16" s="35"/>
      <c r="N16" s="35"/>
    </row>
    <row r="17" spans="1:14" x14ac:dyDescent="0.25">
      <c r="A17" s="96"/>
      <c r="B17" s="35">
        <v>11</v>
      </c>
      <c r="C17" s="35"/>
      <c r="D17" s="41">
        <v>37.1</v>
      </c>
      <c r="E17" s="41">
        <v>37.299999999999997</v>
      </c>
      <c r="F17" s="41">
        <v>37.5</v>
      </c>
      <c r="G17" s="41">
        <v>37.700000000000003</v>
      </c>
      <c r="H17" s="41">
        <v>33.200000000000003</v>
      </c>
      <c r="I17" s="41">
        <v>24.4</v>
      </c>
      <c r="J17" s="41">
        <v>22</v>
      </c>
      <c r="K17" s="41">
        <v>18.899999999999999</v>
      </c>
      <c r="L17" s="41">
        <v>15</v>
      </c>
      <c r="M17" s="35"/>
      <c r="N17" s="35"/>
    </row>
    <row r="18" spans="1:14" x14ac:dyDescent="0.25">
      <c r="A18" s="96"/>
      <c r="B18" s="35">
        <v>12</v>
      </c>
      <c r="C18" s="35"/>
      <c r="D18" s="41">
        <v>33.4</v>
      </c>
      <c r="E18" s="41">
        <v>33.5</v>
      </c>
      <c r="F18" s="41">
        <v>34.299999999999997</v>
      </c>
      <c r="G18" s="41">
        <v>33.9</v>
      </c>
      <c r="H18" s="41">
        <v>31.5</v>
      </c>
      <c r="I18" s="41">
        <v>22.7</v>
      </c>
      <c r="J18" s="41">
        <v>21</v>
      </c>
      <c r="K18" s="41">
        <v>18.399999999999999</v>
      </c>
      <c r="L18" s="41">
        <v>15</v>
      </c>
      <c r="M18" s="41">
        <v>12</v>
      </c>
      <c r="N18" s="35"/>
    </row>
    <row r="19" spans="1:14" x14ac:dyDescent="0.25">
      <c r="A19" s="96"/>
      <c r="B19" s="35">
        <v>14</v>
      </c>
      <c r="C19" s="35"/>
      <c r="D19" s="41">
        <v>27.8</v>
      </c>
      <c r="E19" s="41">
        <v>27.6</v>
      </c>
      <c r="F19" s="41">
        <v>28.4</v>
      </c>
      <c r="G19" s="41">
        <v>28</v>
      </c>
      <c r="H19" s="41">
        <v>28.4</v>
      </c>
      <c r="I19" s="41">
        <v>20.9</v>
      </c>
      <c r="J19" s="41">
        <v>19.2</v>
      </c>
      <c r="K19" s="41">
        <v>16.899999999999999</v>
      </c>
      <c r="L19" s="41">
        <v>15</v>
      </c>
      <c r="M19" s="41">
        <v>12</v>
      </c>
      <c r="N19" s="41">
        <v>10.4</v>
      </c>
    </row>
    <row r="20" spans="1:14" x14ac:dyDescent="0.25">
      <c r="A20" s="96"/>
      <c r="B20" s="35">
        <v>16</v>
      </c>
      <c r="C20" s="35"/>
      <c r="D20" s="35"/>
      <c r="E20" s="41">
        <v>23.3</v>
      </c>
      <c r="F20" s="41">
        <v>24</v>
      </c>
      <c r="G20" s="41">
        <v>24.3</v>
      </c>
      <c r="H20" s="41">
        <v>24.3</v>
      </c>
      <c r="I20" s="41">
        <v>19.3</v>
      </c>
      <c r="J20" s="41">
        <v>17.100000000000001</v>
      </c>
      <c r="K20" s="41">
        <v>15.5</v>
      </c>
      <c r="L20" s="41">
        <v>14.1</v>
      </c>
      <c r="M20" s="41">
        <v>12</v>
      </c>
      <c r="N20" s="41">
        <v>10.4</v>
      </c>
    </row>
    <row r="21" spans="1:14" x14ac:dyDescent="0.25">
      <c r="A21" s="96"/>
      <c r="B21" s="35">
        <v>18</v>
      </c>
      <c r="C21" s="35"/>
      <c r="D21" s="35"/>
      <c r="E21" s="41">
        <v>21.2</v>
      </c>
      <c r="F21" s="41">
        <v>20.2</v>
      </c>
      <c r="G21" s="41">
        <v>21.3</v>
      </c>
      <c r="H21" s="41">
        <v>20.7</v>
      </c>
      <c r="I21" s="41">
        <v>17.8</v>
      </c>
      <c r="J21" s="41">
        <v>15.4</v>
      </c>
      <c r="K21" s="41">
        <v>14.3</v>
      </c>
      <c r="L21" s="41">
        <v>13.1</v>
      </c>
      <c r="M21" s="41">
        <v>12</v>
      </c>
      <c r="N21" s="41">
        <v>10.4</v>
      </c>
    </row>
    <row r="22" spans="1:14" x14ac:dyDescent="0.25">
      <c r="A22" s="96"/>
      <c r="B22" s="35">
        <v>20</v>
      </c>
      <c r="C22" s="35"/>
      <c r="D22" s="35"/>
      <c r="E22" s="35"/>
      <c r="F22" s="41">
        <v>18.100000000000001</v>
      </c>
      <c r="G22" s="41">
        <v>17.8</v>
      </c>
      <c r="H22" s="41">
        <v>17.3</v>
      </c>
      <c r="I22" s="41">
        <v>16.5</v>
      </c>
      <c r="J22" s="41">
        <v>14</v>
      </c>
      <c r="K22" s="41">
        <v>12.9</v>
      </c>
      <c r="L22" s="41">
        <v>12.1</v>
      </c>
      <c r="M22" s="41">
        <v>11.2</v>
      </c>
      <c r="N22" s="41">
        <v>10.199999999999999</v>
      </c>
    </row>
    <row r="23" spans="1:14" x14ac:dyDescent="0.25">
      <c r="A23" s="96"/>
      <c r="B23" s="35">
        <v>22</v>
      </c>
      <c r="C23" s="35"/>
      <c r="D23" s="35"/>
      <c r="E23" s="35"/>
      <c r="F23" s="41">
        <v>15.4</v>
      </c>
      <c r="G23" s="41">
        <v>15.2</v>
      </c>
      <c r="H23" s="41">
        <v>14.6</v>
      </c>
      <c r="I23" s="41">
        <v>15.2</v>
      </c>
      <c r="J23" s="41">
        <v>12.7</v>
      </c>
      <c r="K23" s="41">
        <v>11.8</v>
      </c>
      <c r="L23" s="41">
        <v>11.2</v>
      </c>
      <c r="M23" s="41">
        <v>10.4</v>
      </c>
      <c r="N23" s="41">
        <v>9.6</v>
      </c>
    </row>
    <row r="24" spans="1:14" x14ac:dyDescent="0.25">
      <c r="A24" s="96"/>
      <c r="B24" s="35">
        <v>24</v>
      </c>
      <c r="C24" s="35"/>
      <c r="D24" s="35"/>
      <c r="E24" s="35"/>
      <c r="F24" s="35"/>
      <c r="G24" s="41">
        <v>13</v>
      </c>
      <c r="H24" s="41">
        <v>13.6</v>
      </c>
      <c r="I24" s="41">
        <v>13.1</v>
      </c>
      <c r="J24" s="41">
        <v>11.7</v>
      </c>
      <c r="K24" s="41">
        <v>10.8</v>
      </c>
      <c r="L24" s="41">
        <v>10.4</v>
      </c>
      <c r="M24" s="41">
        <v>9.8000000000000007</v>
      </c>
      <c r="N24" s="41">
        <v>9</v>
      </c>
    </row>
    <row r="25" spans="1:14" x14ac:dyDescent="0.25">
      <c r="A25" s="96"/>
      <c r="B25" s="35">
        <v>26</v>
      </c>
      <c r="C25" s="35"/>
      <c r="D25" s="35"/>
      <c r="E25" s="35"/>
      <c r="F25" s="35"/>
      <c r="G25" s="41">
        <v>11.3</v>
      </c>
      <c r="H25" s="41">
        <v>11.9</v>
      </c>
      <c r="I25" s="41">
        <v>11.4</v>
      </c>
      <c r="J25" s="41">
        <v>10.8</v>
      </c>
      <c r="K25" s="41">
        <v>10.1</v>
      </c>
      <c r="L25" s="41">
        <v>9.6</v>
      </c>
      <c r="M25" s="41">
        <v>9.1</v>
      </c>
      <c r="N25" s="41">
        <v>8.4</v>
      </c>
    </row>
    <row r="26" spans="1:14" x14ac:dyDescent="0.25">
      <c r="A26" s="96"/>
      <c r="B26" s="35">
        <v>28</v>
      </c>
      <c r="C26" s="35"/>
      <c r="D26" s="35"/>
      <c r="E26" s="35"/>
      <c r="F26" s="35"/>
      <c r="G26" s="41">
        <v>8.1999999999999993</v>
      </c>
      <c r="H26" s="41">
        <v>10.5</v>
      </c>
      <c r="I26" s="41">
        <v>9.9</v>
      </c>
      <c r="J26" s="41">
        <v>9.6</v>
      </c>
      <c r="K26" s="41">
        <v>9.4</v>
      </c>
      <c r="L26" s="41">
        <v>8.8000000000000007</v>
      </c>
      <c r="M26" s="41">
        <v>8.5</v>
      </c>
      <c r="N26" s="41">
        <v>7.8</v>
      </c>
    </row>
    <row r="27" spans="1:14" x14ac:dyDescent="0.25">
      <c r="A27" s="96"/>
      <c r="B27" s="35">
        <v>30</v>
      </c>
      <c r="C27" s="35"/>
      <c r="D27" s="35"/>
      <c r="E27" s="35"/>
      <c r="F27" s="35"/>
      <c r="G27" s="35"/>
      <c r="H27" s="41">
        <v>9.3000000000000007</v>
      </c>
      <c r="I27" s="41">
        <v>8.6999999999999993</v>
      </c>
      <c r="J27" s="41">
        <v>9.1</v>
      </c>
      <c r="K27" s="41">
        <v>8.6</v>
      </c>
      <c r="L27" s="41">
        <v>8.1999999999999993</v>
      </c>
      <c r="M27" s="41">
        <v>8</v>
      </c>
      <c r="N27" s="41">
        <v>7.3</v>
      </c>
    </row>
    <row r="28" spans="1:14" x14ac:dyDescent="0.25">
      <c r="A28" s="96"/>
      <c r="B28" s="35">
        <v>32</v>
      </c>
      <c r="C28" s="35"/>
      <c r="D28" s="35"/>
      <c r="E28" s="35"/>
      <c r="F28" s="35"/>
      <c r="G28" s="35"/>
      <c r="H28" s="41">
        <v>8.3000000000000007</v>
      </c>
      <c r="I28" s="41">
        <v>7.7</v>
      </c>
      <c r="J28" s="41">
        <v>8</v>
      </c>
      <c r="K28" s="41">
        <v>7.5</v>
      </c>
      <c r="L28" s="41">
        <v>7.7</v>
      </c>
      <c r="M28" s="41">
        <v>7.4</v>
      </c>
      <c r="N28" s="41">
        <v>6.7</v>
      </c>
    </row>
    <row r="29" spans="1:14" x14ac:dyDescent="0.25">
      <c r="A29" s="96"/>
      <c r="B29" s="35">
        <v>34</v>
      </c>
      <c r="C29" s="35"/>
      <c r="D29" s="35"/>
      <c r="E29" s="35"/>
      <c r="F29" s="35"/>
      <c r="G29" s="35"/>
      <c r="H29" s="35"/>
      <c r="I29" s="41">
        <v>6.8</v>
      </c>
      <c r="J29" s="41">
        <v>7.1</v>
      </c>
      <c r="K29" s="41">
        <v>6.9</v>
      </c>
      <c r="L29" s="41">
        <v>7</v>
      </c>
      <c r="M29" s="41">
        <v>6.6</v>
      </c>
      <c r="N29" s="41">
        <v>6.2</v>
      </c>
    </row>
    <row r="30" spans="1:14" x14ac:dyDescent="0.25">
      <c r="A30" s="96"/>
      <c r="B30" s="35">
        <v>36</v>
      </c>
      <c r="C30" s="35"/>
      <c r="D30" s="35"/>
      <c r="E30" s="35"/>
      <c r="F30" s="35"/>
      <c r="G30" s="35"/>
      <c r="H30" s="35"/>
      <c r="I30" s="41">
        <v>6.1</v>
      </c>
      <c r="J30" s="41">
        <v>6.3</v>
      </c>
      <c r="K30" s="41">
        <v>6.5</v>
      </c>
      <c r="L30" s="41">
        <v>6.2</v>
      </c>
      <c r="M30" s="41">
        <v>5.8</v>
      </c>
      <c r="N30" s="41">
        <v>5.8</v>
      </c>
    </row>
    <row r="31" spans="1:14" x14ac:dyDescent="0.25">
      <c r="A31" s="96"/>
      <c r="B31" s="35">
        <v>38</v>
      </c>
      <c r="C31" s="35"/>
      <c r="D31" s="35"/>
      <c r="E31" s="35"/>
      <c r="F31" s="35"/>
      <c r="G31" s="35"/>
      <c r="H31" s="35"/>
      <c r="I31" s="35"/>
      <c r="J31" s="41">
        <v>5.9</v>
      </c>
      <c r="K31" s="41">
        <v>5.8</v>
      </c>
      <c r="L31" s="41">
        <v>5.5</v>
      </c>
      <c r="M31" s="41">
        <v>5.0999999999999996</v>
      </c>
      <c r="N31" s="41">
        <v>5.0999999999999996</v>
      </c>
    </row>
    <row r="32" spans="1:14" x14ac:dyDescent="0.25">
      <c r="A32" s="96"/>
      <c r="B32" s="35">
        <v>40</v>
      </c>
      <c r="C32" s="35"/>
      <c r="D32" s="35"/>
      <c r="E32" s="35"/>
      <c r="F32" s="35"/>
      <c r="G32" s="35"/>
      <c r="H32" s="35"/>
      <c r="I32" s="35"/>
      <c r="J32" s="41">
        <v>5.5</v>
      </c>
      <c r="K32" s="41">
        <v>5.2</v>
      </c>
      <c r="L32" s="41">
        <v>4.9000000000000004</v>
      </c>
      <c r="M32" s="41">
        <v>4.5</v>
      </c>
      <c r="N32" s="41">
        <v>4.5</v>
      </c>
    </row>
    <row r="33" spans="1:14" x14ac:dyDescent="0.25">
      <c r="A33" s="96"/>
      <c r="B33" s="35">
        <v>42</v>
      </c>
      <c r="C33" s="35"/>
      <c r="D33" s="35"/>
      <c r="E33" s="35"/>
      <c r="F33" s="35"/>
      <c r="G33" s="35"/>
      <c r="H33" s="35"/>
      <c r="I33" s="35"/>
      <c r="J33" s="35"/>
      <c r="K33" s="41">
        <v>4.5999999999999996</v>
      </c>
      <c r="L33" s="41">
        <v>4.4000000000000004</v>
      </c>
      <c r="M33" s="41">
        <v>3.9</v>
      </c>
      <c r="N33" s="41">
        <v>3.9</v>
      </c>
    </row>
    <row r="34" spans="1:14" x14ac:dyDescent="0.25">
      <c r="A34" s="96"/>
      <c r="B34" s="35">
        <v>44</v>
      </c>
      <c r="C34" s="35"/>
      <c r="D34" s="35"/>
      <c r="E34" s="35"/>
      <c r="F34" s="35"/>
      <c r="G34" s="35"/>
      <c r="H34" s="35"/>
      <c r="I34" s="35"/>
      <c r="J34" s="35"/>
      <c r="K34" s="41">
        <v>4.2</v>
      </c>
      <c r="L34" s="41">
        <v>3.9</v>
      </c>
      <c r="M34" s="41">
        <v>3.4</v>
      </c>
      <c r="N34" s="41">
        <v>3.4</v>
      </c>
    </row>
    <row r="35" spans="1:14" x14ac:dyDescent="0.25">
      <c r="A35" s="96"/>
      <c r="B35" s="35">
        <v>46</v>
      </c>
      <c r="C35" s="35"/>
      <c r="D35" s="35"/>
      <c r="E35" s="35"/>
      <c r="F35" s="35"/>
      <c r="G35" s="35"/>
      <c r="H35" s="35"/>
      <c r="I35" s="35"/>
      <c r="J35" s="35"/>
      <c r="K35" s="35"/>
      <c r="L35" s="41">
        <v>3.4</v>
      </c>
      <c r="M35" s="41">
        <v>3</v>
      </c>
      <c r="N35" s="41">
        <v>3</v>
      </c>
    </row>
    <row r="36" spans="1:14" x14ac:dyDescent="0.25">
      <c r="A36" s="96"/>
      <c r="B36" s="35">
        <v>48</v>
      </c>
      <c r="C36" s="35"/>
      <c r="D36" s="35"/>
      <c r="E36" s="35"/>
      <c r="F36" s="35"/>
      <c r="G36" s="35"/>
      <c r="H36" s="35"/>
      <c r="I36" s="35"/>
      <c r="J36" s="35"/>
      <c r="K36" s="35"/>
      <c r="L36" s="41">
        <v>3.1</v>
      </c>
      <c r="M36" s="41">
        <v>2.6</v>
      </c>
      <c r="N36" s="41">
        <v>2.6</v>
      </c>
    </row>
    <row r="37" spans="1:14" x14ac:dyDescent="0.25">
      <c r="A37" s="96"/>
      <c r="B37" s="35">
        <v>50</v>
      </c>
      <c r="C37" s="35"/>
      <c r="D37" s="35"/>
      <c r="E37" s="35"/>
      <c r="F37" s="35"/>
      <c r="G37" s="35"/>
      <c r="H37" s="35"/>
      <c r="I37" s="35"/>
      <c r="J37" s="35"/>
      <c r="K37" s="35"/>
      <c r="L37" s="41">
        <v>2.7</v>
      </c>
      <c r="M37" s="41">
        <v>2.2000000000000002</v>
      </c>
      <c r="N37" s="41">
        <v>2.2000000000000002</v>
      </c>
    </row>
    <row r="38" spans="1:14" x14ac:dyDescent="0.25">
      <c r="A38" s="96"/>
      <c r="B38" s="35">
        <v>52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41">
        <v>1.9</v>
      </c>
      <c r="N38" s="41">
        <v>1.9</v>
      </c>
    </row>
    <row r="39" spans="1:14" x14ac:dyDescent="0.25">
      <c r="A39" s="96"/>
      <c r="B39" s="35">
        <v>54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41">
        <v>1.7</v>
      </c>
      <c r="N39" s="41">
        <v>1.6</v>
      </c>
    </row>
    <row r="40" spans="1:14" x14ac:dyDescent="0.25">
      <c r="A40" s="96"/>
      <c r="B40" s="35">
        <v>56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41">
        <v>1.3</v>
      </c>
    </row>
  </sheetData>
  <mergeCells count="2">
    <mergeCell ref="C1:N1"/>
    <mergeCell ref="A3:A4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6C771-FE47-45FC-9C72-5B4F1336A590}">
  <dimension ref="A1:L26"/>
  <sheetViews>
    <sheetView zoomScaleNormal="100" workbookViewId="0">
      <selection activeCell="B2" sqref="B2:L26"/>
    </sheetView>
  </sheetViews>
  <sheetFormatPr defaultRowHeight="15" x14ac:dyDescent="0.25"/>
  <cols>
    <col min="1" max="1" width="3.7109375" style="5" bestFit="1" customWidth="1"/>
    <col min="2" max="16384" width="9.140625" style="5"/>
  </cols>
  <sheetData>
    <row r="1" spans="1:12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5">
      <c r="B2" s="28"/>
      <c r="C2" s="21" t="s">
        <v>406</v>
      </c>
      <c r="D2" s="21" t="s">
        <v>261</v>
      </c>
      <c r="E2" s="21" t="s">
        <v>427</v>
      </c>
      <c r="F2" s="21" t="s">
        <v>280</v>
      </c>
      <c r="G2" s="21" t="s">
        <v>333</v>
      </c>
      <c r="H2" s="21" t="s">
        <v>428</v>
      </c>
      <c r="I2" s="21" t="s">
        <v>429</v>
      </c>
      <c r="J2" s="21" t="s">
        <v>430</v>
      </c>
      <c r="K2" s="21" t="s">
        <v>431</v>
      </c>
      <c r="L2" s="21" t="s">
        <v>329</v>
      </c>
    </row>
    <row r="3" spans="1:12" ht="15" customHeight="1" x14ac:dyDescent="0.25">
      <c r="A3" s="96" t="s">
        <v>174</v>
      </c>
      <c r="B3" s="21">
        <v>2.5</v>
      </c>
      <c r="C3" s="52">
        <v>70</v>
      </c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96"/>
      <c r="B4" s="21">
        <v>3</v>
      </c>
      <c r="C4" s="52">
        <v>66.875</v>
      </c>
      <c r="D4" s="52">
        <v>39</v>
      </c>
      <c r="E4" s="52">
        <v>39</v>
      </c>
      <c r="F4" s="21"/>
      <c r="G4" s="21"/>
      <c r="H4" s="21"/>
      <c r="I4" s="21"/>
      <c r="J4" s="21"/>
      <c r="K4" s="21"/>
      <c r="L4" s="21"/>
    </row>
    <row r="5" spans="1:12" x14ac:dyDescent="0.25">
      <c r="A5" s="96"/>
      <c r="B5" s="21">
        <v>3.5</v>
      </c>
      <c r="C5" s="52">
        <v>61.125</v>
      </c>
      <c r="D5" s="52">
        <v>39</v>
      </c>
      <c r="E5" s="52">
        <v>39</v>
      </c>
      <c r="F5" s="52">
        <v>18.574999999999999</v>
      </c>
      <c r="G5" s="21"/>
      <c r="H5" s="21"/>
      <c r="I5" s="21"/>
      <c r="J5" s="21"/>
      <c r="K5" s="21"/>
      <c r="L5" s="21"/>
    </row>
    <row r="6" spans="1:12" x14ac:dyDescent="0.25">
      <c r="A6" s="96"/>
      <c r="B6" s="21">
        <v>4</v>
      </c>
      <c r="C6" s="52">
        <v>55.875</v>
      </c>
      <c r="D6" s="52">
        <v>39</v>
      </c>
      <c r="E6" s="52">
        <v>39</v>
      </c>
      <c r="F6" s="52">
        <v>18.574999999999999</v>
      </c>
      <c r="G6" s="52">
        <v>17.675000000000001</v>
      </c>
      <c r="H6" s="21"/>
      <c r="I6" s="21"/>
      <c r="J6" s="21"/>
      <c r="K6" s="21"/>
      <c r="L6" s="21"/>
    </row>
    <row r="7" spans="1:12" x14ac:dyDescent="0.25">
      <c r="A7" s="96"/>
      <c r="B7" s="21">
        <v>4.5</v>
      </c>
      <c r="C7" s="52">
        <v>51.024999999999999</v>
      </c>
      <c r="D7" s="52">
        <v>39</v>
      </c>
      <c r="E7" s="52">
        <v>39</v>
      </c>
      <c r="F7" s="52">
        <v>18.574999999999999</v>
      </c>
      <c r="G7" s="52">
        <v>17.675000000000001</v>
      </c>
      <c r="H7" s="21"/>
      <c r="I7" s="21"/>
      <c r="J7" s="21"/>
      <c r="K7" s="21"/>
      <c r="L7" s="21"/>
    </row>
    <row r="8" spans="1:12" x14ac:dyDescent="0.25">
      <c r="A8" s="96"/>
      <c r="B8" s="21">
        <v>5</v>
      </c>
      <c r="C8" s="52">
        <v>47.35</v>
      </c>
      <c r="D8" s="52">
        <v>39</v>
      </c>
      <c r="E8" s="52">
        <v>38.975000000000001</v>
      </c>
      <c r="F8" s="52">
        <v>18.574999999999999</v>
      </c>
      <c r="G8" s="52">
        <v>17.675000000000001</v>
      </c>
      <c r="H8" s="52">
        <v>17.574999999999999</v>
      </c>
      <c r="I8" s="21"/>
      <c r="J8" s="21"/>
      <c r="K8" s="21"/>
      <c r="L8" s="21"/>
    </row>
    <row r="9" spans="1:12" x14ac:dyDescent="0.25">
      <c r="A9" s="96"/>
      <c r="B9" s="21">
        <v>6</v>
      </c>
      <c r="C9" s="52">
        <v>40.375</v>
      </c>
      <c r="D9" s="52">
        <v>39</v>
      </c>
      <c r="E9" s="52">
        <v>38.950000000000003</v>
      </c>
      <c r="F9" s="52">
        <v>18.574999999999999</v>
      </c>
      <c r="G9" s="52">
        <v>17.675000000000001</v>
      </c>
      <c r="H9" s="52">
        <v>17.574999999999999</v>
      </c>
      <c r="I9" s="52">
        <v>17.55</v>
      </c>
      <c r="J9" s="21"/>
      <c r="K9" s="21"/>
      <c r="L9" s="21"/>
    </row>
    <row r="10" spans="1:12" x14ac:dyDescent="0.25">
      <c r="A10" s="96"/>
      <c r="B10" s="21">
        <v>7</v>
      </c>
      <c r="C10" s="52">
        <v>34.375</v>
      </c>
      <c r="D10" s="52">
        <v>33.950000000000003</v>
      </c>
      <c r="E10" s="52">
        <v>33.924999999999997</v>
      </c>
      <c r="F10" s="52">
        <v>18.574999999999999</v>
      </c>
      <c r="G10" s="52">
        <v>17.675000000000001</v>
      </c>
      <c r="H10" s="52">
        <v>17.574999999999999</v>
      </c>
      <c r="I10" s="52">
        <v>17.55</v>
      </c>
      <c r="J10" s="52">
        <v>14.475</v>
      </c>
      <c r="K10" s="52">
        <v>11.675000000000001</v>
      </c>
      <c r="L10" s="21"/>
    </row>
    <row r="11" spans="1:12" x14ac:dyDescent="0.25">
      <c r="A11" s="96"/>
      <c r="B11" s="21">
        <v>8</v>
      </c>
      <c r="C11" s="52">
        <v>29.225000000000001</v>
      </c>
      <c r="D11" s="52">
        <v>29.274999999999999</v>
      </c>
      <c r="E11" s="52">
        <v>29.1</v>
      </c>
      <c r="F11" s="52">
        <v>18.574999999999999</v>
      </c>
      <c r="G11" s="52">
        <v>17.675000000000001</v>
      </c>
      <c r="H11" s="52">
        <v>17.574999999999999</v>
      </c>
      <c r="I11" s="52">
        <v>17.25</v>
      </c>
      <c r="J11" s="52">
        <v>14.475</v>
      </c>
      <c r="K11" s="52">
        <v>11.675000000000001</v>
      </c>
      <c r="L11" s="52">
        <v>6.62</v>
      </c>
    </row>
    <row r="12" spans="1:12" x14ac:dyDescent="0.25">
      <c r="A12" s="96"/>
      <c r="B12" s="21">
        <v>9</v>
      </c>
      <c r="C12" s="52">
        <v>23.6</v>
      </c>
      <c r="D12" s="52">
        <v>23.7</v>
      </c>
      <c r="E12" s="52">
        <v>23.65</v>
      </c>
      <c r="F12" s="52">
        <v>18.574999999999999</v>
      </c>
      <c r="G12" s="52">
        <v>17.675000000000001</v>
      </c>
      <c r="H12" s="52">
        <v>17.574999999999999</v>
      </c>
      <c r="I12" s="52">
        <v>16.5</v>
      </c>
      <c r="J12" s="52">
        <v>14.475</v>
      </c>
      <c r="K12" s="52">
        <v>11.675000000000001</v>
      </c>
      <c r="L12" s="52">
        <v>6.62</v>
      </c>
    </row>
    <row r="13" spans="1:12" x14ac:dyDescent="0.25">
      <c r="A13" s="96"/>
      <c r="B13" s="21">
        <v>10</v>
      </c>
      <c r="C13" s="52">
        <v>14.625</v>
      </c>
      <c r="D13" s="52">
        <v>19.649999999999999</v>
      </c>
      <c r="E13" s="52">
        <v>19.7</v>
      </c>
      <c r="F13" s="52">
        <v>18.574999999999999</v>
      </c>
      <c r="G13" s="52">
        <v>17.45</v>
      </c>
      <c r="H13" s="52">
        <v>16.399999999999999</v>
      </c>
      <c r="I13" s="52">
        <v>15.15</v>
      </c>
      <c r="J13" s="52">
        <v>13.8</v>
      </c>
      <c r="K13" s="52">
        <v>11.675000000000001</v>
      </c>
      <c r="L13" s="52">
        <v>6.62</v>
      </c>
    </row>
    <row r="14" spans="1:12" x14ac:dyDescent="0.25">
      <c r="A14" s="96"/>
      <c r="B14" s="21">
        <v>12</v>
      </c>
      <c r="C14" s="21"/>
      <c r="D14" s="52">
        <v>14.15</v>
      </c>
      <c r="E14" s="52">
        <v>14.25</v>
      </c>
      <c r="F14" s="52">
        <v>14.275</v>
      </c>
      <c r="G14" s="52">
        <v>14.7</v>
      </c>
      <c r="H14" s="52">
        <v>13.824999999999999</v>
      </c>
      <c r="I14" s="52">
        <v>12.65</v>
      </c>
      <c r="J14" s="52">
        <v>11.8</v>
      </c>
      <c r="K14" s="52">
        <v>10.925000000000001</v>
      </c>
      <c r="L14" s="52">
        <v>6.62</v>
      </c>
    </row>
    <row r="15" spans="1:12" x14ac:dyDescent="0.25">
      <c r="A15" s="96"/>
      <c r="B15" s="21">
        <v>14</v>
      </c>
      <c r="C15" s="21"/>
      <c r="D15" s="21"/>
      <c r="E15" s="52">
        <v>10.725</v>
      </c>
      <c r="F15" s="52">
        <v>10.8</v>
      </c>
      <c r="G15" s="52">
        <v>11.225</v>
      </c>
      <c r="H15" s="52">
        <v>11.6</v>
      </c>
      <c r="I15" s="52">
        <v>10.824999999999999</v>
      </c>
      <c r="J15" s="52">
        <v>10.074999999999999</v>
      </c>
      <c r="K15" s="52">
        <v>9.5299999999999994</v>
      </c>
      <c r="L15" s="52">
        <v>6.62</v>
      </c>
    </row>
    <row r="16" spans="1:12" x14ac:dyDescent="0.25">
      <c r="A16" s="96"/>
      <c r="B16" s="21">
        <v>16</v>
      </c>
      <c r="C16" s="21"/>
      <c r="D16" s="21"/>
      <c r="E16" s="52">
        <v>5.36</v>
      </c>
      <c r="F16" s="52">
        <v>8.3550000000000004</v>
      </c>
      <c r="G16" s="52">
        <v>8.7650000000000006</v>
      </c>
      <c r="H16" s="52">
        <v>9.17</v>
      </c>
      <c r="I16" s="52">
        <v>9.4250000000000007</v>
      </c>
      <c r="J16" s="52">
        <v>8.7200000000000006</v>
      </c>
      <c r="K16" s="52">
        <v>8.2100000000000009</v>
      </c>
      <c r="L16" s="52">
        <v>6.62</v>
      </c>
    </row>
    <row r="17" spans="1:12" x14ac:dyDescent="0.25">
      <c r="A17" s="96"/>
      <c r="B17" s="21">
        <v>18</v>
      </c>
      <c r="C17" s="21"/>
      <c r="D17" s="21"/>
      <c r="E17" s="21"/>
      <c r="F17" s="52">
        <v>6.5549999999999997</v>
      </c>
      <c r="G17" s="52">
        <v>6.9450000000000003</v>
      </c>
      <c r="H17" s="52">
        <v>7.33</v>
      </c>
      <c r="I17" s="52">
        <v>7.7</v>
      </c>
      <c r="J17" s="52">
        <v>7.61</v>
      </c>
      <c r="K17" s="52">
        <v>7.1449999999999996</v>
      </c>
      <c r="L17" s="52">
        <v>6.62</v>
      </c>
    </row>
    <row r="18" spans="1:12" x14ac:dyDescent="0.25">
      <c r="A18" s="96"/>
      <c r="B18" s="21">
        <v>20</v>
      </c>
      <c r="C18" s="21"/>
      <c r="D18" s="21"/>
      <c r="E18" s="21"/>
      <c r="F18" s="21"/>
      <c r="G18" s="52">
        <v>5.5449999999999999</v>
      </c>
      <c r="H18" s="52">
        <v>5.915</v>
      </c>
      <c r="I18" s="52">
        <v>6.3</v>
      </c>
      <c r="J18" s="52">
        <v>6.49</v>
      </c>
      <c r="K18" s="52">
        <v>6.2750000000000004</v>
      </c>
      <c r="L18" s="52">
        <v>5.9850000000000003</v>
      </c>
    </row>
    <row r="19" spans="1:12" x14ac:dyDescent="0.25">
      <c r="A19" s="96"/>
      <c r="B19" s="21">
        <v>22</v>
      </c>
      <c r="C19" s="21"/>
      <c r="D19" s="21"/>
      <c r="E19" s="21"/>
      <c r="F19" s="21"/>
      <c r="G19" s="52">
        <v>3.01</v>
      </c>
      <c r="H19" s="52">
        <v>4.7949999999999999</v>
      </c>
      <c r="I19" s="52">
        <v>5.1849999999999996</v>
      </c>
      <c r="J19" s="52">
        <v>5.3849999999999998</v>
      </c>
      <c r="K19" s="52">
        <v>5.54</v>
      </c>
      <c r="L19" s="52">
        <v>5.29</v>
      </c>
    </row>
    <row r="20" spans="1:12" x14ac:dyDescent="0.25">
      <c r="A20" s="96"/>
      <c r="B20" s="21">
        <v>24</v>
      </c>
      <c r="C20" s="21"/>
      <c r="D20" s="21"/>
      <c r="E20" s="21"/>
      <c r="F20" s="21"/>
      <c r="G20" s="21"/>
      <c r="H20" s="52">
        <v>3.88</v>
      </c>
      <c r="I20" s="52">
        <v>4.2850000000000001</v>
      </c>
      <c r="J20" s="52">
        <v>4.4800000000000004</v>
      </c>
      <c r="K20" s="52">
        <v>4.67</v>
      </c>
      <c r="L20" s="52">
        <v>4.6900000000000004</v>
      </c>
    </row>
    <row r="21" spans="1:12" x14ac:dyDescent="0.25">
      <c r="A21" s="96"/>
      <c r="B21" s="21">
        <v>26</v>
      </c>
      <c r="C21" s="21"/>
      <c r="D21" s="21"/>
      <c r="E21" s="21"/>
      <c r="F21" s="21"/>
      <c r="G21" s="21"/>
      <c r="H21" s="21"/>
      <c r="I21" s="52">
        <v>3.54</v>
      </c>
      <c r="J21" s="52">
        <v>3.7349999999999999</v>
      </c>
      <c r="K21" s="52">
        <v>3.92</v>
      </c>
      <c r="L21" s="52">
        <v>4.0949999999999998</v>
      </c>
    </row>
    <row r="22" spans="1:12" x14ac:dyDescent="0.25">
      <c r="A22" s="96"/>
      <c r="B22" s="21">
        <v>28</v>
      </c>
      <c r="C22" s="21"/>
      <c r="D22" s="21"/>
      <c r="E22" s="21"/>
      <c r="F22" s="21"/>
      <c r="G22" s="21"/>
      <c r="H22" s="21"/>
      <c r="I22" s="52">
        <v>2.0350000000000001</v>
      </c>
      <c r="J22" s="52">
        <v>3.105</v>
      </c>
      <c r="K22" s="52">
        <v>3.29</v>
      </c>
      <c r="L22" s="52">
        <v>3.46</v>
      </c>
    </row>
    <row r="23" spans="1:12" x14ac:dyDescent="0.25">
      <c r="A23" s="96"/>
      <c r="B23" s="21">
        <v>30</v>
      </c>
      <c r="C23" s="21"/>
      <c r="D23" s="21"/>
      <c r="E23" s="21"/>
      <c r="F23" s="21"/>
      <c r="G23" s="21"/>
      <c r="H23" s="21"/>
      <c r="I23" s="21"/>
      <c r="J23" s="52">
        <v>2.57</v>
      </c>
      <c r="K23" s="52">
        <v>2.75</v>
      </c>
      <c r="L23" s="52">
        <v>2.92</v>
      </c>
    </row>
    <row r="24" spans="1:12" x14ac:dyDescent="0.25">
      <c r="A24" s="96"/>
      <c r="B24" s="21">
        <v>32</v>
      </c>
      <c r="C24" s="21"/>
      <c r="D24" s="21"/>
      <c r="E24" s="21"/>
      <c r="F24" s="21"/>
      <c r="G24" s="21"/>
      <c r="H24" s="21"/>
      <c r="I24" s="21"/>
      <c r="J24" s="21"/>
      <c r="K24" s="52">
        <v>2.29</v>
      </c>
      <c r="L24" s="52">
        <v>2.4550000000000001</v>
      </c>
    </row>
    <row r="25" spans="1:12" x14ac:dyDescent="0.25">
      <c r="A25" s="96"/>
      <c r="B25" s="21">
        <v>34</v>
      </c>
      <c r="C25" s="21"/>
      <c r="D25" s="21"/>
      <c r="E25" s="21"/>
      <c r="F25" s="21"/>
      <c r="G25" s="21"/>
      <c r="H25" s="21"/>
      <c r="I25" s="21"/>
      <c r="J25" s="21"/>
      <c r="K25" s="52">
        <v>1.33</v>
      </c>
      <c r="L25" s="52">
        <v>2.0499999999999998</v>
      </c>
    </row>
    <row r="26" spans="1:12" x14ac:dyDescent="0.25">
      <c r="A26" s="96"/>
      <c r="B26" s="21">
        <v>36</v>
      </c>
      <c r="C26" s="21"/>
      <c r="D26" s="21"/>
      <c r="E26" s="21"/>
      <c r="F26" s="21"/>
      <c r="G26" s="21"/>
      <c r="H26" s="21"/>
      <c r="I26" s="21"/>
      <c r="J26" s="21"/>
      <c r="K26" s="21"/>
      <c r="L26" s="52">
        <v>1.6950000000000001</v>
      </c>
    </row>
  </sheetData>
  <mergeCells count="2">
    <mergeCell ref="C1:L1"/>
    <mergeCell ref="A3:A26"/>
  </mergeCells>
  <pageMargins left="0.7" right="0.7" top="0.75" bottom="0.75" header="0.3" footer="0.3"/>
  <pageSetup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B935-6ABB-44A9-A0F9-4EA3D260D321}">
  <dimension ref="A1:K29"/>
  <sheetViews>
    <sheetView zoomScaleNormal="100" workbookViewId="0">
      <selection activeCell="B2" sqref="B2:K29"/>
    </sheetView>
  </sheetViews>
  <sheetFormatPr defaultRowHeight="15" x14ac:dyDescent="0.25"/>
  <cols>
    <col min="1" max="1" width="3.7109375" bestFit="1" customWidth="1"/>
  </cols>
  <sheetData>
    <row r="1" spans="1:11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</row>
    <row r="2" spans="1:11" x14ac:dyDescent="0.25">
      <c r="B2" s="18"/>
      <c r="C2" s="21" t="s">
        <v>177</v>
      </c>
      <c r="D2" s="21" t="s">
        <v>432</v>
      </c>
      <c r="E2" s="21" t="s">
        <v>266</v>
      </c>
      <c r="F2" s="21" t="s">
        <v>433</v>
      </c>
      <c r="G2" s="21" t="s">
        <v>434</v>
      </c>
      <c r="H2" s="21" t="s">
        <v>218</v>
      </c>
      <c r="I2" s="21" t="s">
        <v>435</v>
      </c>
      <c r="J2" s="21" t="s">
        <v>421</v>
      </c>
      <c r="K2" s="21" t="s">
        <v>436</v>
      </c>
    </row>
    <row r="3" spans="1:11" ht="15" customHeight="1" x14ac:dyDescent="0.25">
      <c r="A3" s="96" t="s">
        <v>174</v>
      </c>
      <c r="B3" s="21">
        <v>2.5</v>
      </c>
      <c r="C3" s="52">
        <v>90</v>
      </c>
      <c r="D3" s="21"/>
      <c r="E3" s="21"/>
      <c r="F3" s="21"/>
      <c r="G3" s="21"/>
      <c r="H3" s="21"/>
      <c r="I3" s="21"/>
      <c r="J3" s="21"/>
      <c r="K3" s="21"/>
    </row>
    <row r="4" spans="1:11" x14ac:dyDescent="0.25">
      <c r="A4" s="96"/>
      <c r="B4" s="21">
        <v>3</v>
      </c>
      <c r="C4" s="52">
        <v>75</v>
      </c>
      <c r="D4" s="52">
        <v>63.1</v>
      </c>
      <c r="E4" s="52">
        <v>59.5</v>
      </c>
      <c r="F4" s="52">
        <v>55.8</v>
      </c>
      <c r="G4" s="52">
        <v>37.625</v>
      </c>
      <c r="H4" s="21"/>
      <c r="I4" s="21"/>
      <c r="J4" s="21"/>
      <c r="K4" s="21"/>
    </row>
    <row r="5" spans="1:11" x14ac:dyDescent="0.25">
      <c r="A5" s="96"/>
      <c r="B5" s="21">
        <v>4</v>
      </c>
      <c r="C5" s="52">
        <v>65.05</v>
      </c>
      <c r="D5" s="52">
        <v>62.85</v>
      </c>
      <c r="E5" s="52">
        <v>59</v>
      </c>
      <c r="F5" s="52">
        <v>51.024999999999999</v>
      </c>
      <c r="G5" s="52">
        <v>37.625</v>
      </c>
      <c r="H5" s="52">
        <v>27.175000000000001</v>
      </c>
      <c r="I5" s="21"/>
      <c r="J5" s="21"/>
      <c r="K5" s="21"/>
    </row>
    <row r="6" spans="1:11" x14ac:dyDescent="0.25">
      <c r="A6" s="96"/>
      <c r="B6" s="21">
        <v>5</v>
      </c>
      <c r="C6" s="52">
        <v>56.3</v>
      </c>
      <c r="D6" s="52">
        <v>54.7</v>
      </c>
      <c r="E6" s="52">
        <v>52.475000000000001</v>
      </c>
      <c r="F6" s="52">
        <v>50.15</v>
      </c>
      <c r="G6" s="52">
        <v>37.625</v>
      </c>
      <c r="H6" s="52">
        <v>27.175000000000001</v>
      </c>
      <c r="I6" s="21"/>
      <c r="J6" s="21"/>
      <c r="K6" s="21"/>
    </row>
    <row r="7" spans="1:11" x14ac:dyDescent="0.25">
      <c r="A7" s="96"/>
      <c r="B7" s="21">
        <v>6</v>
      </c>
      <c r="C7" s="52">
        <v>48.674999999999997</v>
      </c>
      <c r="D7" s="52">
        <v>48.375</v>
      </c>
      <c r="E7" s="52">
        <v>46.375</v>
      </c>
      <c r="F7" s="52">
        <v>45.6</v>
      </c>
      <c r="G7" s="52">
        <v>37.15</v>
      </c>
      <c r="H7" s="52">
        <v>27.175000000000001</v>
      </c>
      <c r="I7" s="52">
        <v>20.175000000000001</v>
      </c>
      <c r="J7" s="52">
        <v>15.175000000000001</v>
      </c>
      <c r="K7" s="21"/>
    </row>
    <row r="8" spans="1:11" x14ac:dyDescent="0.25">
      <c r="A8" s="96"/>
      <c r="B8" s="21">
        <v>7</v>
      </c>
      <c r="C8" s="52">
        <v>41.85</v>
      </c>
      <c r="D8" s="52">
        <v>42.325000000000003</v>
      </c>
      <c r="E8" s="52">
        <v>41.5</v>
      </c>
      <c r="F8" s="52">
        <v>40.825000000000003</v>
      </c>
      <c r="G8" s="52">
        <v>34.9</v>
      </c>
      <c r="H8" s="52">
        <v>26.625</v>
      </c>
      <c r="I8" s="52">
        <v>20.175000000000001</v>
      </c>
      <c r="J8" s="52">
        <v>15.175000000000001</v>
      </c>
      <c r="K8" s="52">
        <v>12.074999999999999</v>
      </c>
    </row>
    <row r="9" spans="1:11" x14ac:dyDescent="0.25">
      <c r="A9" s="96"/>
      <c r="B9" s="21">
        <v>8</v>
      </c>
      <c r="C9" s="52">
        <v>34.774999999999999</v>
      </c>
      <c r="D9" s="52">
        <v>37.024999999999999</v>
      </c>
      <c r="E9" s="52">
        <v>36.375</v>
      </c>
      <c r="F9" s="52">
        <v>36.85</v>
      </c>
      <c r="G9" s="52">
        <v>32.424999999999997</v>
      </c>
      <c r="H9" s="52">
        <v>25</v>
      </c>
      <c r="I9" s="52">
        <v>20.175000000000001</v>
      </c>
      <c r="J9" s="52">
        <v>15.175000000000001</v>
      </c>
      <c r="K9" s="52">
        <v>12.074999999999999</v>
      </c>
    </row>
    <row r="10" spans="1:11" x14ac:dyDescent="0.25">
      <c r="A10" s="96"/>
      <c r="B10" s="21">
        <v>9</v>
      </c>
      <c r="C10" s="21"/>
      <c r="D10" s="52">
        <v>32.450000000000003</v>
      </c>
      <c r="E10" s="52">
        <v>32.4</v>
      </c>
      <c r="F10" s="52">
        <v>32.524999999999999</v>
      </c>
      <c r="G10" s="52">
        <v>30.05</v>
      </c>
      <c r="H10" s="52">
        <v>22.975000000000001</v>
      </c>
      <c r="I10" s="52">
        <v>20.175000000000001</v>
      </c>
      <c r="J10" s="52">
        <v>15.175000000000001</v>
      </c>
      <c r="K10" s="52">
        <v>12.074999999999999</v>
      </c>
    </row>
    <row r="11" spans="1:11" x14ac:dyDescent="0.25">
      <c r="A11" s="96"/>
      <c r="B11" s="21">
        <v>10</v>
      </c>
      <c r="C11" s="21"/>
      <c r="D11" s="52">
        <v>28.524999999999999</v>
      </c>
      <c r="E11" s="52">
        <v>28.8</v>
      </c>
      <c r="F11" s="52">
        <v>28.6</v>
      </c>
      <c r="G11" s="52">
        <v>28.05</v>
      </c>
      <c r="H11" s="52">
        <v>21.3</v>
      </c>
      <c r="I11" s="52">
        <v>19.024999999999999</v>
      </c>
      <c r="J11" s="52">
        <v>15.175000000000001</v>
      </c>
      <c r="K11" s="52">
        <v>12.074999999999999</v>
      </c>
    </row>
    <row r="12" spans="1:11" x14ac:dyDescent="0.25">
      <c r="A12" s="96"/>
      <c r="B12" s="21">
        <v>11</v>
      </c>
      <c r="C12" s="21"/>
      <c r="D12" s="52">
        <v>25.3</v>
      </c>
      <c r="E12" s="52">
        <v>25.5</v>
      </c>
      <c r="F12" s="52">
        <v>25.175000000000001</v>
      </c>
      <c r="G12" s="52">
        <v>25.774999999999999</v>
      </c>
      <c r="H12" s="52">
        <v>19.8</v>
      </c>
      <c r="I12" s="52">
        <v>17.774999999999999</v>
      </c>
      <c r="J12" s="52">
        <v>15.175000000000001</v>
      </c>
      <c r="K12" s="52">
        <v>12.074999999999999</v>
      </c>
    </row>
    <row r="13" spans="1:11" x14ac:dyDescent="0.25">
      <c r="A13" s="96"/>
      <c r="B13" s="21">
        <v>12</v>
      </c>
      <c r="C13" s="21"/>
      <c r="D13" s="52">
        <v>22.425000000000001</v>
      </c>
      <c r="E13" s="52">
        <v>22.675000000000001</v>
      </c>
      <c r="F13" s="52">
        <v>22.35</v>
      </c>
      <c r="G13" s="52">
        <v>22.95</v>
      </c>
      <c r="H13" s="52">
        <v>18.45</v>
      </c>
      <c r="I13" s="52">
        <v>16.649999999999999</v>
      </c>
      <c r="J13" s="52">
        <v>15.074999999999999</v>
      </c>
      <c r="K13" s="52">
        <v>12.074999999999999</v>
      </c>
    </row>
    <row r="14" spans="1:11" x14ac:dyDescent="0.25">
      <c r="A14" s="96"/>
      <c r="B14" s="21">
        <v>13</v>
      </c>
      <c r="C14" s="21"/>
      <c r="D14" s="21"/>
      <c r="E14" s="52">
        <v>20.324999999999999</v>
      </c>
      <c r="F14" s="52">
        <v>20.425000000000001</v>
      </c>
      <c r="G14" s="52">
        <v>20.625</v>
      </c>
      <c r="H14" s="52">
        <v>17.25</v>
      </c>
      <c r="I14" s="52">
        <v>15.375</v>
      </c>
      <c r="J14" s="52">
        <v>14.225</v>
      </c>
      <c r="K14" s="52">
        <v>12.074999999999999</v>
      </c>
    </row>
    <row r="15" spans="1:11" x14ac:dyDescent="0.25">
      <c r="A15" s="96"/>
      <c r="B15" s="21">
        <v>14</v>
      </c>
      <c r="C15" s="21"/>
      <c r="D15" s="21"/>
      <c r="E15" s="52">
        <v>18.324999999999999</v>
      </c>
      <c r="F15" s="52">
        <v>19.024999999999999</v>
      </c>
      <c r="G15" s="52">
        <v>18.649999999999999</v>
      </c>
      <c r="H15" s="52">
        <v>16.175000000000001</v>
      </c>
      <c r="I15" s="52">
        <v>14.45</v>
      </c>
      <c r="J15" s="52">
        <v>13.425000000000001</v>
      </c>
      <c r="K15" s="52">
        <v>12.074999999999999</v>
      </c>
    </row>
    <row r="16" spans="1:11" x14ac:dyDescent="0.25">
      <c r="A16" s="96"/>
      <c r="B16" s="21">
        <v>15</v>
      </c>
      <c r="C16" s="21"/>
      <c r="D16" s="21"/>
      <c r="E16" s="52">
        <v>17</v>
      </c>
      <c r="F16" s="52">
        <v>17.350000000000001</v>
      </c>
      <c r="G16" s="52">
        <v>16.975000000000001</v>
      </c>
      <c r="H16" s="52">
        <v>15.025</v>
      </c>
      <c r="I16" s="52">
        <v>13.6</v>
      </c>
      <c r="J16" s="52">
        <v>12.675000000000001</v>
      </c>
      <c r="K16" s="52">
        <v>11.9</v>
      </c>
    </row>
    <row r="17" spans="1:11" x14ac:dyDescent="0.25">
      <c r="A17" s="96"/>
      <c r="B17" s="21">
        <v>16</v>
      </c>
      <c r="C17" s="21"/>
      <c r="D17" s="21"/>
      <c r="E17" s="52">
        <v>15.824999999999999</v>
      </c>
      <c r="F17" s="52">
        <v>15.875</v>
      </c>
      <c r="G17" s="52">
        <v>15.525</v>
      </c>
      <c r="H17" s="52">
        <v>14.225</v>
      </c>
      <c r="I17" s="52">
        <v>12.824999999999999</v>
      </c>
      <c r="J17" s="52">
        <v>11.975</v>
      </c>
      <c r="K17" s="52">
        <v>11.375</v>
      </c>
    </row>
    <row r="18" spans="1:11" x14ac:dyDescent="0.25">
      <c r="A18" s="96"/>
      <c r="B18" s="21">
        <v>18</v>
      </c>
      <c r="C18" s="21"/>
      <c r="D18" s="21"/>
      <c r="E18" s="21"/>
      <c r="F18" s="52">
        <v>13.324999999999999</v>
      </c>
      <c r="G18" s="52">
        <v>13</v>
      </c>
      <c r="H18" s="52">
        <v>12.975</v>
      </c>
      <c r="I18" s="52">
        <v>11.475</v>
      </c>
      <c r="J18" s="52">
        <v>10.75</v>
      </c>
      <c r="K18" s="52">
        <v>10.275</v>
      </c>
    </row>
    <row r="19" spans="1:11" x14ac:dyDescent="0.25">
      <c r="A19" s="96"/>
      <c r="B19" s="21">
        <v>20</v>
      </c>
      <c r="C19" s="21"/>
      <c r="D19" s="21"/>
      <c r="E19" s="21"/>
      <c r="F19" s="52">
        <v>11.35</v>
      </c>
      <c r="G19" s="52">
        <v>11.05</v>
      </c>
      <c r="H19" s="52">
        <v>11.35</v>
      </c>
      <c r="I19" s="52">
        <v>10.324999999999999</v>
      </c>
      <c r="J19" s="52">
        <v>9.7050000000000001</v>
      </c>
      <c r="K19" s="52">
        <v>9.33</v>
      </c>
    </row>
    <row r="20" spans="1:11" x14ac:dyDescent="0.25">
      <c r="A20" s="96"/>
      <c r="B20" s="21">
        <v>22</v>
      </c>
      <c r="C20" s="21"/>
      <c r="D20" s="21"/>
      <c r="E20" s="21"/>
      <c r="F20" s="21"/>
      <c r="G20" s="52">
        <v>9.7850000000000001</v>
      </c>
      <c r="H20" s="52">
        <v>9.83</v>
      </c>
      <c r="I20" s="52">
        <v>9.1649999999999991</v>
      </c>
      <c r="J20" s="52">
        <v>8.8000000000000007</v>
      </c>
      <c r="K20" s="52">
        <v>8.49</v>
      </c>
    </row>
    <row r="21" spans="1:11" x14ac:dyDescent="0.25">
      <c r="A21" s="96"/>
      <c r="B21" s="21">
        <v>24</v>
      </c>
      <c r="C21" s="21"/>
      <c r="D21" s="21"/>
      <c r="E21" s="21"/>
      <c r="F21" s="21"/>
      <c r="G21" s="52">
        <v>8.8949999999999996</v>
      </c>
      <c r="H21" s="52">
        <v>8.5850000000000009</v>
      </c>
      <c r="I21" s="52">
        <v>8.4749999999999996</v>
      </c>
      <c r="J21" s="52">
        <v>8.02</v>
      </c>
      <c r="K21" s="52">
        <v>7.44</v>
      </c>
    </row>
    <row r="22" spans="1:11" x14ac:dyDescent="0.25">
      <c r="A22" s="96"/>
      <c r="B22" s="21">
        <v>26</v>
      </c>
      <c r="C22" s="21"/>
      <c r="D22" s="21"/>
      <c r="E22" s="21"/>
      <c r="F22" s="21"/>
      <c r="G22" s="21"/>
      <c r="H22" s="52">
        <v>7.5449999999999999</v>
      </c>
      <c r="I22" s="52">
        <v>7.59</v>
      </c>
      <c r="J22" s="52">
        <v>7.04</v>
      </c>
      <c r="K22" s="52">
        <v>6.82</v>
      </c>
    </row>
    <row r="23" spans="1:11" x14ac:dyDescent="0.25">
      <c r="A23" s="96"/>
      <c r="B23" s="21">
        <v>28</v>
      </c>
      <c r="C23" s="21"/>
      <c r="D23" s="21"/>
      <c r="E23" s="21"/>
      <c r="F23" s="21"/>
      <c r="G23" s="21"/>
      <c r="H23" s="52">
        <v>6.69</v>
      </c>
      <c r="I23" s="52">
        <v>6.8550000000000004</v>
      </c>
      <c r="J23" s="52">
        <v>6.31</v>
      </c>
      <c r="K23" s="52">
        <v>6.2750000000000004</v>
      </c>
    </row>
    <row r="24" spans="1:11" x14ac:dyDescent="0.25">
      <c r="A24" s="96"/>
      <c r="B24" s="21">
        <v>30</v>
      </c>
      <c r="C24" s="21"/>
      <c r="D24" s="21"/>
      <c r="E24" s="21"/>
      <c r="F24" s="21"/>
      <c r="G24" s="21"/>
      <c r="H24" s="21"/>
      <c r="I24" s="52">
        <v>6.1</v>
      </c>
      <c r="J24" s="52">
        <v>5.875</v>
      </c>
      <c r="K24" s="52">
        <v>5.78</v>
      </c>
    </row>
    <row r="25" spans="1:11" x14ac:dyDescent="0.25">
      <c r="A25" s="96"/>
      <c r="B25" s="21">
        <v>32</v>
      </c>
      <c r="C25" s="21"/>
      <c r="D25" s="21"/>
      <c r="E25" s="21"/>
      <c r="F25" s="21"/>
      <c r="G25" s="21"/>
      <c r="H25" s="21"/>
      <c r="I25" s="52">
        <v>5.46</v>
      </c>
      <c r="J25" s="52">
        <v>5.4249999999999998</v>
      </c>
      <c r="K25" s="52">
        <v>5.15</v>
      </c>
    </row>
    <row r="26" spans="1:11" x14ac:dyDescent="0.25">
      <c r="A26" s="96"/>
      <c r="B26" s="21">
        <v>34</v>
      </c>
      <c r="C26" s="21"/>
      <c r="D26" s="21"/>
      <c r="E26" s="21"/>
      <c r="F26" s="21"/>
      <c r="G26" s="21"/>
      <c r="H26" s="21"/>
      <c r="I26" s="21"/>
      <c r="J26" s="52">
        <v>4.8650000000000002</v>
      </c>
      <c r="K26" s="52">
        <v>4.5999999999999996</v>
      </c>
    </row>
    <row r="27" spans="1:11" x14ac:dyDescent="0.25">
      <c r="A27" s="96"/>
      <c r="B27" s="21">
        <v>36</v>
      </c>
      <c r="C27" s="21"/>
      <c r="D27" s="21"/>
      <c r="E27" s="21"/>
      <c r="F27" s="21"/>
      <c r="G27" s="21"/>
      <c r="H27" s="21"/>
      <c r="I27" s="21"/>
      <c r="J27" s="52">
        <v>4.375</v>
      </c>
      <c r="K27" s="52">
        <v>4.1150000000000002</v>
      </c>
    </row>
    <row r="28" spans="1:11" x14ac:dyDescent="0.25">
      <c r="A28" s="96"/>
      <c r="B28" s="21">
        <v>38</v>
      </c>
      <c r="C28" s="21"/>
      <c r="D28" s="21"/>
      <c r="E28" s="21"/>
      <c r="F28" s="21"/>
      <c r="G28" s="21"/>
      <c r="H28" s="21"/>
      <c r="I28" s="21"/>
      <c r="J28" s="21"/>
      <c r="K28" s="52">
        <v>3.68</v>
      </c>
    </row>
    <row r="29" spans="1:11" x14ac:dyDescent="0.25">
      <c r="A29" s="96"/>
      <c r="B29" s="21">
        <v>40</v>
      </c>
      <c r="C29" s="21"/>
      <c r="D29" s="21"/>
      <c r="E29" s="21"/>
      <c r="F29" s="21"/>
      <c r="G29" s="21"/>
      <c r="H29" s="21"/>
      <c r="I29" s="21"/>
      <c r="J29" s="21"/>
      <c r="K29" s="52">
        <v>3.3</v>
      </c>
    </row>
  </sheetData>
  <mergeCells count="2">
    <mergeCell ref="C1:K1"/>
    <mergeCell ref="A3:A29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1713-F6B0-4B1F-95EE-B7A4B91E5378}">
  <dimension ref="A1:M28"/>
  <sheetViews>
    <sheetView workbookViewId="0">
      <selection activeCell="B2" sqref="B2:M28"/>
    </sheetView>
  </sheetViews>
  <sheetFormatPr defaultRowHeight="15" x14ac:dyDescent="0.25"/>
  <cols>
    <col min="1" max="1" width="3.7109375" style="5" bestFit="1" customWidth="1"/>
    <col min="2" max="16384" width="9.140625" style="5"/>
  </cols>
  <sheetData>
    <row r="1" spans="1:13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x14ac:dyDescent="0.25">
      <c r="B2" s="18"/>
      <c r="C2" s="21" t="s">
        <v>437</v>
      </c>
      <c r="D2" s="21" t="s">
        <v>208</v>
      </c>
      <c r="E2" s="21" t="s">
        <v>186</v>
      </c>
      <c r="F2" s="21" t="s">
        <v>166</v>
      </c>
      <c r="G2" s="21" t="s">
        <v>223</v>
      </c>
      <c r="H2" s="21" t="s">
        <v>438</v>
      </c>
      <c r="I2" s="21" t="s">
        <v>248</v>
      </c>
      <c r="J2" s="21" t="s">
        <v>439</v>
      </c>
      <c r="K2" s="21" t="s">
        <v>309</v>
      </c>
      <c r="L2" s="21" t="s">
        <v>342</v>
      </c>
      <c r="M2" s="21" t="s">
        <v>172</v>
      </c>
    </row>
    <row r="3" spans="1:13" ht="15" customHeight="1" x14ac:dyDescent="0.25">
      <c r="A3" s="96" t="s">
        <v>174</v>
      </c>
      <c r="B3" s="21">
        <v>6</v>
      </c>
      <c r="C3" s="52">
        <v>600</v>
      </c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5">
      <c r="A4" s="96"/>
      <c r="B4" s="21">
        <v>7</v>
      </c>
      <c r="C4" s="52">
        <v>552</v>
      </c>
      <c r="D4" s="52">
        <v>549</v>
      </c>
      <c r="E4" s="52">
        <v>545</v>
      </c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96"/>
      <c r="B5" s="21">
        <v>8</v>
      </c>
      <c r="C5" s="52">
        <v>508</v>
      </c>
      <c r="D5" s="52">
        <v>505</v>
      </c>
      <c r="E5" s="52">
        <v>501</v>
      </c>
      <c r="F5" s="52">
        <v>498</v>
      </c>
      <c r="G5" s="52">
        <v>495</v>
      </c>
      <c r="H5" s="21"/>
      <c r="I5" s="21"/>
      <c r="J5" s="21"/>
      <c r="K5" s="21"/>
      <c r="L5" s="21"/>
      <c r="M5" s="21"/>
    </row>
    <row r="6" spans="1:13" x14ac:dyDescent="0.25">
      <c r="A6" s="96"/>
      <c r="B6" s="21">
        <v>9</v>
      </c>
      <c r="C6" s="52">
        <v>461</v>
      </c>
      <c r="D6" s="52">
        <v>457</v>
      </c>
      <c r="E6" s="52">
        <v>454</v>
      </c>
      <c r="F6" s="52">
        <v>451</v>
      </c>
      <c r="G6" s="52">
        <v>449</v>
      </c>
      <c r="H6" s="52">
        <v>447</v>
      </c>
      <c r="I6" s="52">
        <v>415</v>
      </c>
      <c r="J6" s="21"/>
      <c r="K6" s="21"/>
      <c r="L6" s="21"/>
      <c r="M6" s="21"/>
    </row>
    <row r="7" spans="1:13" x14ac:dyDescent="0.25">
      <c r="A7" s="96"/>
      <c r="B7" s="21">
        <v>10</v>
      </c>
      <c r="C7" s="52">
        <v>414</v>
      </c>
      <c r="D7" s="52">
        <v>411</v>
      </c>
      <c r="E7" s="52">
        <v>408</v>
      </c>
      <c r="F7" s="52">
        <v>405</v>
      </c>
      <c r="G7" s="52">
        <v>403</v>
      </c>
      <c r="H7" s="52">
        <v>401</v>
      </c>
      <c r="I7" s="52">
        <v>393</v>
      </c>
      <c r="J7" s="52">
        <v>343</v>
      </c>
      <c r="K7" s="52">
        <v>301</v>
      </c>
      <c r="L7" s="21"/>
      <c r="M7" s="21"/>
    </row>
    <row r="8" spans="1:13" x14ac:dyDescent="0.25">
      <c r="A8" s="96"/>
      <c r="B8" s="21">
        <v>12</v>
      </c>
      <c r="C8" s="52">
        <v>337</v>
      </c>
      <c r="D8" s="52">
        <v>334</v>
      </c>
      <c r="E8" s="52">
        <v>332</v>
      </c>
      <c r="F8" s="52">
        <v>329</v>
      </c>
      <c r="G8" s="52">
        <v>327</v>
      </c>
      <c r="H8" s="52">
        <v>325</v>
      </c>
      <c r="I8" s="52">
        <v>324</v>
      </c>
      <c r="J8" s="52">
        <v>315</v>
      </c>
      <c r="K8" s="52">
        <v>278</v>
      </c>
      <c r="L8" s="52">
        <v>256</v>
      </c>
      <c r="M8" s="52">
        <v>212</v>
      </c>
    </row>
    <row r="9" spans="1:13" x14ac:dyDescent="0.25">
      <c r="A9" s="96"/>
      <c r="B9" s="21">
        <v>14</v>
      </c>
      <c r="C9" s="52">
        <v>284</v>
      </c>
      <c r="D9" s="52">
        <v>281</v>
      </c>
      <c r="E9" s="52">
        <v>278</v>
      </c>
      <c r="F9" s="52">
        <v>276</v>
      </c>
      <c r="G9" s="52">
        <v>274</v>
      </c>
      <c r="H9" s="52">
        <v>272</v>
      </c>
      <c r="I9" s="52">
        <v>270</v>
      </c>
      <c r="J9" s="52">
        <v>269</v>
      </c>
      <c r="K9" s="52">
        <v>262</v>
      </c>
      <c r="L9" s="52">
        <v>215</v>
      </c>
      <c r="M9" s="52">
        <v>210</v>
      </c>
    </row>
    <row r="10" spans="1:13" x14ac:dyDescent="0.25">
      <c r="A10" s="96"/>
      <c r="B10" s="21">
        <v>16</v>
      </c>
      <c r="C10" s="52">
        <v>245</v>
      </c>
      <c r="D10" s="52">
        <v>242</v>
      </c>
      <c r="E10" s="52">
        <v>239</v>
      </c>
      <c r="F10" s="52">
        <v>237</v>
      </c>
      <c r="G10" s="52">
        <v>234</v>
      </c>
      <c r="H10" s="52">
        <v>232</v>
      </c>
      <c r="I10" s="52">
        <v>231</v>
      </c>
      <c r="J10" s="52">
        <v>229</v>
      </c>
      <c r="K10" s="52">
        <v>228</v>
      </c>
      <c r="L10" s="52">
        <v>200</v>
      </c>
      <c r="M10" s="52">
        <v>177</v>
      </c>
    </row>
    <row r="11" spans="1:13" x14ac:dyDescent="0.25">
      <c r="A11" s="96"/>
      <c r="B11" s="21">
        <v>18</v>
      </c>
      <c r="C11" s="52">
        <v>214</v>
      </c>
      <c r="D11" s="52">
        <v>210</v>
      </c>
      <c r="E11" s="52">
        <v>207</v>
      </c>
      <c r="F11" s="52">
        <v>204</v>
      </c>
      <c r="G11" s="52">
        <v>201</v>
      </c>
      <c r="H11" s="52">
        <v>199</v>
      </c>
      <c r="I11" s="52">
        <v>198</v>
      </c>
      <c r="J11" s="52">
        <v>196</v>
      </c>
      <c r="K11" s="52">
        <v>195</v>
      </c>
      <c r="L11" s="52">
        <v>185</v>
      </c>
      <c r="M11" s="52">
        <v>164</v>
      </c>
    </row>
    <row r="12" spans="1:13" x14ac:dyDescent="0.25">
      <c r="A12" s="96"/>
      <c r="B12" s="21">
        <v>20</v>
      </c>
      <c r="C12" s="52">
        <v>187</v>
      </c>
      <c r="D12" s="52">
        <v>186</v>
      </c>
      <c r="E12" s="52">
        <v>181</v>
      </c>
      <c r="F12" s="52">
        <v>178</v>
      </c>
      <c r="G12" s="52">
        <v>176</v>
      </c>
      <c r="H12" s="52">
        <v>174</v>
      </c>
      <c r="I12" s="52">
        <v>172</v>
      </c>
      <c r="J12" s="52">
        <v>170</v>
      </c>
      <c r="K12" s="52">
        <v>169</v>
      </c>
      <c r="L12" s="52">
        <v>166</v>
      </c>
      <c r="M12" s="52">
        <v>152</v>
      </c>
    </row>
    <row r="13" spans="1:13" x14ac:dyDescent="0.25">
      <c r="A13" s="96"/>
      <c r="B13" s="21">
        <v>22</v>
      </c>
      <c r="C13" s="52">
        <v>161</v>
      </c>
      <c r="D13" s="52">
        <v>159</v>
      </c>
      <c r="E13" s="52">
        <v>157</v>
      </c>
      <c r="F13" s="52">
        <v>155</v>
      </c>
      <c r="G13" s="52">
        <v>154</v>
      </c>
      <c r="H13" s="52">
        <v>153</v>
      </c>
      <c r="I13" s="52">
        <v>152</v>
      </c>
      <c r="J13" s="52">
        <v>150</v>
      </c>
      <c r="K13" s="52">
        <v>148</v>
      </c>
      <c r="L13" s="52">
        <v>147</v>
      </c>
      <c r="M13" s="52">
        <v>142</v>
      </c>
    </row>
    <row r="14" spans="1:13" x14ac:dyDescent="0.25">
      <c r="A14" s="96"/>
      <c r="B14" s="21">
        <v>24</v>
      </c>
      <c r="C14" s="21"/>
      <c r="D14" s="52">
        <v>139</v>
      </c>
      <c r="E14" s="52">
        <v>137</v>
      </c>
      <c r="F14" s="52">
        <v>135</v>
      </c>
      <c r="G14" s="52">
        <v>133</v>
      </c>
      <c r="H14" s="52">
        <v>133</v>
      </c>
      <c r="I14" s="52">
        <v>132</v>
      </c>
      <c r="J14" s="52">
        <v>131</v>
      </c>
      <c r="K14" s="52">
        <v>130</v>
      </c>
      <c r="L14" s="52">
        <v>130</v>
      </c>
      <c r="M14" s="52">
        <v>127</v>
      </c>
    </row>
    <row r="15" spans="1:13" x14ac:dyDescent="0.25">
      <c r="A15" s="96"/>
      <c r="B15" s="21">
        <v>26</v>
      </c>
      <c r="C15" s="21"/>
      <c r="D15" s="52">
        <v>123</v>
      </c>
      <c r="E15" s="52">
        <v>121</v>
      </c>
      <c r="F15" s="52">
        <v>119</v>
      </c>
      <c r="G15" s="52">
        <v>117</v>
      </c>
      <c r="H15" s="52">
        <v>116</v>
      </c>
      <c r="I15" s="52">
        <v>115</v>
      </c>
      <c r="J15" s="52">
        <v>114</v>
      </c>
      <c r="K15" s="52">
        <v>114</v>
      </c>
      <c r="L15" s="52">
        <v>113</v>
      </c>
      <c r="M15" s="52">
        <v>111</v>
      </c>
    </row>
    <row r="16" spans="1:13" x14ac:dyDescent="0.25">
      <c r="A16" s="96"/>
      <c r="B16" s="21">
        <v>28</v>
      </c>
      <c r="C16" s="21"/>
      <c r="D16" s="52">
        <v>110</v>
      </c>
      <c r="E16" s="52">
        <v>108</v>
      </c>
      <c r="F16" s="52">
        <v>106</v>
      </c>
      <c r="G16" s="52">
        <v>104</v>
      </c>
      <c r="H16" s="52">
        <v>103</v>
      </c>
      <c r="I16" s="52">
        <v>102</v>
      </c>
      <c r="J16" s="52">
        <v>101</v>
      </c>
      <c r="K16" s="52">
        <v>100</v>
      </c>
      <c r="L16" s="52">
        <v>99.5</v>
      </c>
      <c r="M16" s="52">
        <v>98</v>
      </c>
    </row>
    <row r="17" spans="1:13" x14ac:dyDescent="0.25">
      <c r="A17" s="96"/>
      <c r="B17" s="21">
        <v>30</v>
      </c>
      <c r="C17" s="21"/>
      <c r="D17" s="21"/>
      <c r="E17" s="52">
        <v>97</v>
      </c>
      <c r="F17" s="52">
        <v>95</v>
      </c>
      <c r="G17" s="52">
        <v>93.5</v>
      </c>
      <c r="H17" s="52">
        <v>92.5</v>
      </c>
      <c r="I17" s="52">
        <v>91.5</v>
      </c>
      <c r="J17" s="52">
        <v>90.5</v>
      </c>
      <c r="K17" s="52">
        <v>89.5</v>
      </c>
      <c r="L17" s="52">
        <v>88.5</v>
      </c>
      <c r="M17" s="52">
        <v>87</v>
      </c>
    </row>
    <row r="18" spans="1:13" x14ac:dyDescent="0.25">
      <c r="A18" s="96"/>
      <c r="B18" s="21">
        <v>34</v>
      </c>
      <c r="C18" s="21"/>
      <c r="D18" s="21"/>
      <c r="E18" s="21"/>
      <c r="F18" s="52">
        <v>78.5</v>
      </c>
      <c r="G18" s="52">
        <v>76.5</v>
      </c>
      <c r="H18" s="52">
        <v>75.5</v>
      </c>
      <c r="I18" s="52">
        <v>74.5</v>
      </c>
      <c r="J18" s="52">
        <v>73.5</v>
      </c>
      <c r="K18" s="52">
        <v>72.5</v>
      </c>
      <c r="L18" s="52">
        <v>71.5</v>
      </c>
      <c r="M18" s="52">
        <v>70</v>
      </c>
    </row>
    <row r="19" spans="1:13" x14ac:dyDescent="0.25">
      <c r="A19" s="96"/>
      <c r="B19" s="21">
        <v>38</v>
      </c>
      <c r="C19" s="21"/>
      <c r="D19" s="21"/>
      <c r="E19" s="21"/>
      <c r="F19" s="52">
        <v>66.5</v>
      </c>
      <c r="G19" s="52">
        <v>64.5</v>
      </c>
      <c r="H19" s="52">
        <v>63</v>
      </c>
      <c r="I19" s="52">
        <v>62</v>
      </c>
      <c r="J19" s="52">
        <v>60.5</v>
      </c>
      <c r="K19" s="52">
        <v>59.5</v>
      </c>
      <c r="L19" s="52">
        <v>59</v>
      </c>
      <c r="M19" s="52">
        <v>57</v>
      </c>
    </row>
    <row r="20" spans="1:13" x14ac:dyDescent="0.25">
      <c r="A20" s="96"/>
      <c r="B20" s="21">
        <v>42</v>
      </c>
      <c r="C20" s="21"/>
      <c r="D20" s="21"/>
      <c r="E20" s="21"/>
      <c r="F20" s="21"/>
      <c r="G20" s="52">
        <v>55.5</v>
      </c>
      <c r="H20" s="52">
        <v>53.5</v>
      </c>
      <c r="I20" s="52">
        <v>52.5</v>
      </c>
      <c r="J20" s="52">
        <v>51</v>
      </c>
      <c r="K20" s="52">
        <v>50</v>
      </c>
      <c r="L20" s="52">
        <v>49.2</v>
      </c>
      <c r="M20" s="52">
        <v>47.4</v>
      </c>
    </row>
    <row r="21" spans="1:13" x14ac:dyDescent="0.25">
      <c r="A21" s="96"/>
      <c r="B21" s="21">
        <v>46</v>
      </c>
      <c r="C21" s="21"/>
      <c r="D21" s="21"/>
      <c r="E21" s="21"/>
      <c r="F21" s="21"/>
      <c r="G21" s="21"/>
      <c r="H21" s="52">
        <v>46.6</v>
      </c>
      <c r="I21" s="52">
        <v>45</v>
      </c>
      <c r="J21" s="52">
        <v>43.7</v>
      </c>
      <c r="K21" s="52">
        <v>42.5</v>
      </c>
      <c r="L21" s="52">
        <v>41.2</v>
      </c>
      <c r="M21" s="52">
        <v>39.200000000000003</v>
      </c>
    </row>
    <row r="22" spans="1:13" x14ac:dyDescent="0.25">
      <c r="A22" s="96"/>
      <c r="B22" s="21">
        <v>50</v>
      </c>
      <c r="C22" s="21"/>
      <c r="D22" s="21"/>
      <c r="E22" s="21"/>
      <c r="F22" s="21"/>
      <c r="G22" s="21"/>
      <c r="H22" s="21"/>
      <c r="I22" s="52">
        <v>39.1</v>
      </c>
      <c r="J22" s="52">
        <v>37.5</v>
      </c>
      <c r="K22" s="52">
        <v>36</v>
      </c>
      <c r="L22" s="52">
        <v>34.700000000000003</v>
      </c>
      <c r="M22" s="52">
        <v>32.6</v>
      </c>
    </row>
    <row r="23" spans="1:13" x14ac:dyDescent="0.25">
      <c r="A23" s="96"/>
      <c r="B23" s="21">
        <v>54</v>
      </c>
      <c r="C23" s="21"/>
      <c r="D23" s="21"/>
      <c r="E23" s="21"/>
      <c r="F23" s="21"/>
      <c r="G23" s="21"/>
      <c r="H23" s="21"/>
      <c r="I23" s="52">
        <v>34.200000000000003</v>
      </c>
      <c r="J23" s="52">
        <v>32.4</v>
      </c>
      <c r="K23" s="52">
        <v>30.7</v>
      </c>
      <c r="L23" s="52">
        <v>29.3</v>
      </c>
      <c r="M23" s="52">
        <v>27.2</v>
      </c>
    </row>
    <row r="24" spans="1:13" x14ac:dyDescent="0.25">
      <c r="A24" s="96"/>
      <c r="B24" s="21">
        <v>58</v>
      </c>
      <c r="C24" s="21"/>
      <c r="D24" s="21"/>
      <c r="E24" s="21"/>
      <c r="F24" s="21"/>
      <c r="G24" s="21"/>
      <c r="H24" s="21"/>
      <c r="I24" s="21"/>
      <c r="J24" s="52">
        <v>28.2</v>
      </c>
      <c r="K24" s="52">
        <v>26.3</v>
      </c>
      <c r="L24" s="52">
        <v>24.8</v>
      </c>
      <c r="M24" s="52">
        <v>22.7</v>
      </c>
    </row>
    <row r="25" spans="1:13" x14ac:dyDescent="0.25">
      <c r="A25" s="96"/>
      <c r="B25" s="21">
        <v>62</v>
      </c>
      <c r="C25" s="21"/>
      <c r="D25" s="21"/>
      <c r="E25" s="21"/>
      <c r="F25" s="21"/>
      <c r="G25" s="21"/>
      <c r="H25" s="21"/>
      <c r="I25" s="21"/>
      <c r="J25" s="21"/>
      <c r="K25" s="52">
        <v>22.7</v>
      </c>
      <c r="L25" s="52">
        <v>21.1</v>
      </c>
      <c r="M25" s="52">
        <v>18.899999999999999</v>
      </c>
    </row>
    <row r="26" spans="1:13" x14ac:dyDescent="0.25">
      <c r="A26" s="96"/>
      <c r="B26" s="21">
        <v>66</v>
      </c>
      <c r="C26" s="21"/>
      <c r="D26" s="21"/>
      <c r="E26" s="21"/>
      <c r="F26" s="21"/>
      <c r="G26" s="21"/>
      <c r="H26" s="21"/>
      <c r="I26" s="21"/>
      <c r="J26" s="21"/>
      <c r="K26" s="21"/>
      <c r="L26" s="52">
        <v>18</v>
      </c>
      <c r="M26" s="52">
        <v>15.7</v>
      </c>
    </row>
    <row r="27" spans="1:13" x14ac:dyDescent="0.25">
      <c r="A27" s="96"/>
      <c r="B27" s="21">
        <v>70</v>
      </c>
      <c r="C27" s="21"/>
      <c r="D27" s="21"/>
      <c r="E27" s="21"/>
      <c r="F27" s="21"/>
      <c r="G27" s="21"/>
      <c r="H27" s="21"/>
      <c r="I27" s="21"/>
      <c r="J27" s="21"/>
      <c r="K27" s="21"/>
      <c r="L27" s="52">
        <v>15.5</v>
      </c>
      <c r="M27" s="52">
        <v>13</v>
      </c>
    </row>
    <row r="28" spans="1:13" x14ac:dyDescent="0.25">
      <c r="A28" s="96"/>
      <c r="B28" s="21">
        <v>74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52">
        <v>10.8</v>
      </c>
    </row>
  </sheetData>
  <mergeCells count="2">
    <mergeCell ref="C1:M1"/>
    <mergeCell ref="A3:A28"/>
  </mergeCells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1046-249F-4EC4-93B2-B20380D3ED18}">
  <dimension ref="A1:N33"/>
  <sheetViews>
    <sheetView workbookViewId="0">
      <selection activeCell="B2" sqref="B2:N33"/>
    </sheetView>
  </sheetViews>
  <sheetFormatPr defaultRowHeight="15" x14ac:dyDescent="0.25"/>
  <cols>
    <col min="1" max="1" width="3.7109375" bestFit="1" customWidth="1"/>
  </cols>
  <sheetData>
    <row r="1" spans="1:14" x14ac:dyDescent="0.25">
      <c r="B1" s="22"/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A2" s="22"/>
      <c r="B2" s="77"/>
      <c r="C2" s="21" t="s">
        <v>440</v>
      </c>
      <c r="D2" s="21" t="s">
        <v>441</v>
      </c>
      <c r="E2" s="21" t="s">
        <v>442</v>
      </c>
      <c r="F2" s="21" t="s">
        <v>181</v>
      </c>
      <c r="G2" s="21" t="s">
        <v>443</v>
      </c>
      <c r="H2" s="21" t="s">
        <v>402</v>
      </c>
      <c r="I2" s="21" t="s">
        <v>185</v>
      </c>
      <c r="J2" s="21" t="s">
        <v>312</v>
      </c>
      <c r="K2" s="21" t="s">
        <v>413</v>
      </c>
      <c r="L2" s="21" t="s">
        <v>444</v>
      </c>
      <c r="M2" s="21" t="s">
        <v>445</v>
      </c>
      <c r="N2" s="21" t="s">
        <v>446</v>
      </c>
    </row>
    <row r="3" spans="1:14" ht="15" customHeight="1" x14ac:dyDescent="0.25">
      <c r="A3" s="96" t="s">
        <v>174</v>
      </c>
      <c r="B3" s="21">
        <v>2.5</v>
      </c>
      <c r="C3" s="52">
        <v>100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25">
      <c r="A4" s="96"/>
      <c r="B4" s="21">
        <v>3</v>
      </c>
      <c r="C4" s="52">
        <v>81.599999999999994</v>
      </c>
      <c r="D4" s="52">
        <v>65</v>
      </c>
      <c r="E4" s="52">
        <v>65</v>
      </c>
      <c r="F4" s="21"/>
      <c r="G4" s="21"/>
      <c r="H4" s="21"/>
      <c r="I4" s="21"/>
      <c r="J4" s="21"/>
      <c r="K4" s="21"/>
      <c r="L4" s="21"/>
      <c r="M4" s="21"/>
      <c r="N4" s="21"/>
    </row>
    <row r="5" spans="1:14" x14ac:dyDescent="0.25">
      <c r="A5" s="96"/>
      <c r="B5" s="21">
        <v>3.5</v>
      </c>
      <c r="C5" s="52">
        <v>74.599999999999994</v>
      </c>
      <c r="D5" s="52">
        <v>65</v>
      </c>
      <c r="E5" s="52">
        <v>63.2</v>
      </c>
      <c r="F5" s="52">
        <v>50</v>
      </c>
      <c r="G5" s="21"/>
      <c r="H5" s="21"/>
      <c r="I5" s="21"/>
      <c r="J5" s="21"/>
      <c r="K5" s="21"/>
      <c r="L5" s="21"/>
      <c r="M5" s="21"/>
      <c r="N5" s="21"/>
    </row>
    <row r="6" spans="1:14" x14ac:dyDescent="0.25">
      <c r="A6" s="96"/>
      <c r="B6" s="21">
        <v>4</v>
      </c>
      <c r="C6" s="52">
        <v>68.3</v>
      </c>
      <c r="D6" s="52">
        <v>63.5</v>
      </c>
      <c r="E6" s="52">
        <v>59.2</v>
      </c>
      <c r="F6" s="52">
        <v>50</v>
      </c>
      <c r="G6" s="52">
        <v>41.3</v>
      </c>
      <c r="H6" s="21"/>
      <c r="I6" s="21"/>
      <c r="J6" s="21"/>
      <c r="K6" s="21"/>
      <c r="L6" s="21"/>
      <c r="M6" s="21"/>
      <c r="N6" s="21"/>
    </row>
    <row r="7" spans="1:14" x14ac:dyDescent="0.25">
      <c r="A7" s="96"/>
      <c r="B7" s="21">
        <v>4.5</v>
      </c>
      <c r="C7" s="52">
        <v>62.6</v>
      </c>
      <c r="D7" s="52">
        <v>58.7</v>
      </c>
      <c r="E7" s="52">
        <v>55.6</v>
      </c>
      <c r="F7" s="52">
        <v>50</v>
      </c>
      <c r="G7" s="52">
        <v>40.9</v>
      </c>
      <c r="H7" s="21"/>
      <c r="I7" s="21"/>
      <c r="J7" s="21"/>
      <c r="K7" s="21"/>
      <c r="L7" s="21"/>
      <c r="M7" s="21"/>
      <c r="N7" s="21"/>
    </row>
    <row r="8" spans="1:14" x14ac:dyDescent="0.25">
      <c r="A8" s="96"/>
      <c r="B8" s="21">
        <v>5</v>
      </c>
      <c r="C8" s="52">
        <v>57.8</v>
      </c>
      <c r="D8" s="52">
        <v>54.2</v>
      </c>
      <c r="E8" s="52">
        <v>52.3</v>
      </c>
      <c r="F8" s="52">
        <v>50</v>
      </c>
      <c r="G8" s="52">
        <v>39.200000000000003</v>
      </c>
      <c r="H8" s="52">
        <v>31.6</v>
      </c>
      <c r="I8" s="21"/>
      <c r="J8" s="21"/>
      <c r="K8" s="21"/>
      <c r="L8" s="21"/>
      <c r="M8" s="21"/>
      <c r="N8" s="21"/>
    </row>
    <row r="9" spans="1:14" x14ac:dyDescent="0.25">
      <c r="A9" s="96"/>
      <c r="B9" s="21">
        <v>6</v>
      </c>
      <c r="C9" s="52">
        <v>50</v>
      </c>
      <c r="D9" s="52">
        <v>46.8</v>
      </c>
      <c r="E9" s="52">
        <v>46.8</v>
      </c>
      <c r="F9" s="52">
        <v>45.9</v>
      </c>
      <c r="G9" s="52">
        <v>35</v>
      </c>
      <c r="H9" s="52">
        <v>31.1</v>
      </c>
      <c r="I9" s="52">
        <v>23.8</v>
      </c>
      <c r="J9" s="21"/>
      <c r="K9" s="21"/>
      <c r="L9" s="21"/>
      <c r="M9" s="21"/>
      <c r="N9" s="21"/>
    </row>
    <row r="10" spans="1:14" x14ac:dyDescent="0.25">
      <c r="A10" s="96"/>
      <c r="B10" s="21">
        <v>7</v>
      </c>
      <c r="C10" s="52">
        <v>42.5</v>
      </c>
      <c r="D10" s="52">
        <v>40.700000000000003</v>
      </c>
      <c r="E10" s="52">
        <v>40.799999999999997</v>
      </c>
      <c r="F10" s="52">
        <v>40.799999999999997</v>
      </c>
      <c r="G10" s="52">
        <v>33.1</v>
      </c>
      <c r="H10" s="52">
        <v>28.8</v>
      </c>
      <c r="I10" s="52">
        <v>23.8</v>
      </c>
      <c r="J10" s="52">
        <v>19.7</v>
      </c>
      <c r="K10" s="52">
        <v>15.8</v>
      </c>
      <c r="L10" s="21"/>
      <c r="M10" s="21"/>
      <c r="N10" s="21"/>
    </row>
    <row r="11" spans="1:14" x14ac:dyDescent="0.25">
      <c r="A11" s="96"/>
      <c r="B11" s="21">
        <v>8</v>
      </c>
      <c r="C11" s="52">
        <v>36.6</v>
      </c>
      <c r="D11" s="52">
        <v>35.4</v>
      </c>
      <c r="E11" s="52">
        <v>35.5</v>
      </c>
      <c r="F11" s="52">
        <v>35.799999999999997</v>
      </c>
      <c r="G11" s="52">
        <v>31.2</v>
      </c>
      <c r="H11" s="52">
        <v>28.5</v>
      </c>
      <c r="I11" s="52">
        <v>23.6</v>
      </c>
      <c r="J11" s="52">
        <v>19.7</v>
      </c>
      <c r="K11" s="52">
        <v>15.8</v>
      </c>
      <c r="L11" s="52">
        <v>12.9</v>
      </c>
      <c r="M11" s="21"/>
      <c r="N11" s="21"/>
    </row>
    <row r="12" spans="1:14" x14ac:dyDescent="0.25">
      <c r="A12" s="96"/>
      <c r="B12" s="21">
        <v>9</v>
      </c>
      <c r="C12" s="52">
        <v>24.9</v>
      </c>
      <c r="D12" s="52">
        <v>31.2</v>
      </c>
      <c r="E12" s="52">
        <v>31.4</v>
      </c>
      <c r="F12" s="52">
        <v>31.6</v>
      </c>
      <c r="G12" s="52">
        <v>29.5</v>
      </c>
      <c r="H12" s="52">
        <v>28.5</v>
      </c>
      <c r="I12" s="52">
        <v>22</v>
      </c>
      <c r="J12" s="52">
        <v>19.7</v>
      </c>
      <c r="K12" s="52">
        <v>15.8</v>
      </c>
      <c r="L12" s="52">
        <v>12.9</v>
      </c>
      <c r="M12" s="52">
        <v>10.199999999999999</v>
      </c>
      <c r="N12" s="21"/>
    </row>
    <row r="13" spans="1:14" x14ac:dyDescent="0.25">
      <c r="A13" s="96"/>
      <c r="B13" s="21">
        <v>10</v>
      </c>
      <c r="C13" s="21"/>
      <c r="D13" s="52">
        <v>26.5</v>
      </c>
      <c r="E13" s="52">
        <v>26.7</v>
      </c>
      <c r="F13" s="52">
        <v>27.1</v>
      </c>
      <c r="G13" s="52">
        <v>28</v>
      </c>
      <c r="H13" s="52">
        <v>27.2</v>
      </c>
      <c r="I13" s="52">
        <v>20.6</v>
      </c>
      <c r="J13" s="52">
        <v>18.5</v>
      </c>
      <c r="K13" s="52">
        <v>15.8</v>
      </c>
      <c r="L13" s="52">
        <v>12.9</v>
      </c>
      <c r="M13" s="52">
        <v>10.199999999999999</v>
      </c>
      <c r="N13" s="52">
        <v>8.9</v>
      </c>
    </row>
    <row r="14" spans="1:14" x14ac:dyDescent="0.25">
      <c r="A14" s="96"/>
      <c r="B14" s="21">
        <v>11</v>
      </c>
      <c r="C14" s="21"/>
      <c r="D14" s="52">
        <v>22.6</v>
      </c>
      <c r="E14" s="52">
        <v>23.5</v>
      </c>
      <c r="F14" s="52">
        <v>24.7</v>
      </c>
      <c r="G14" s="52">
        <v>24.8</v>
      </c>
      <c r="H14" s="52">
        <v>24.1</v>
      </c>
      <c r="I14" s="52">
        <v>19.3</v>
      </c>
      <c r="J14" s="52">
        <v>17.399999999999999</v>
      </c>
      <c r="K14" s="52">
        <v>15.6</v>
      </c>
      <c r="L14" s="52">
        <v>12.9</v>
      </c>
      <c r="M14" s="52">
        <v>10.199999999999999</v>
      </c>
      <c r="N14" s="52">
        <v>8.9</v>
      </c>
    </row>
    <row r="15" spans="1:14" x14ac:dyDescent="0.25">
      <c r="A15" s="96"/>
      <c r="B15" s="21">
        <v>12</v>
      </c>
      <c r="C15" s="21"/>
      <c r="D15" s="52">
        <v>20.100000000000001</v>
      </c>
      <c r="E15" s="52">
        <v>21.8</v>
      </c>
      <c r="F15" s="52">
        <v>21.9</v>
      </c>
      <c r="G15" s="52">
        <v>21.6</v>
      </c>
      <c r="H15" s="52">
        <v>21.2</v>
      </c>
      <c r="I15" s="52">
        <v>18.100000000000001</v>
      </c>
      <c r="J15" s="52">
        <v>16.399999999999999</v>
      </c>
      <c r="K15" s="52">
        <v>14.8</v>
      </c>
      <c r="L15" s="52">
        <v>12.9</v>
      </c>
      <c r="M15" s="52">
        <v>10.199999999999999</v>
      </c>
      <c r="N15" s="52">
        <v>8.9</v>
      </c>
    </row>
    <row r="16" spans="1:14" x14ac:dyDescent="0.25">
      <c r="A16" s="96"/>
      <c r="B16" s="21">
        <v>14</v>
      </c>
      <c r="C16" s="21"/>
      <c r="D16" s="21"/>
      <c r="E16" s="52">
        <v>17.2</v>
      </c>
      <c r="F16" s="52">
        <v>17.2</v>
      </c>
      <c r="G16" s="52">
        <v>17</v>
      </c>
      <c r="H16" s="52">
        <v>16.600000000000001</v>
      </c>
      <c r="I16" s="52">
        <v>16.2</v>
      </c>
      <c r="J16" s="52">
        <v>14.6</v>
      </c>
      <c r="K16" s="52">
        <v>13.3</v>
      </c>
      <c r="L16" s="52">
        <v>12.2</v>
      </c>
      <c r="M16" s="52">
        <v>10.199999999999999</v>
      </c>
      <c r="N16" s="52">
        <v>8.9</v>
      </c>
    </row>
    <row r="17" spans="1:14" x14ac:dyDescent="0.25">
      <c r="A17" s="96"/>
      <c r="B17" s="21">
        <v>16</v>
      </c>
      <c r="C17" s="21"/>
      <c r="D17" s="21"/>
      <c r="E17" s="52">
        <v>14</v>
      </c>
      <c r="F17" s="52">
        <v>14</v>
      </c>
      <c r="G17" s="52">
        <v>13.8</v>
      </c>
      <c r="H17" s="52">
        <v>13.4</v>
      </c>
      <c r="I17" s="52">
        <v>13.8</v>
      </c>
      <c r="J17" s="52">
        <v>13</v>
      </c>
      <c r="K17" s="52">
        <v>12</v>
      </c>
      <c r="L17" s="52">
        <v>11.1</v>
      </c>
      <c r="M17" s="52">
        <v>10.199999999999999</v>
      </c>
      <c r="N17" s="52">
        <v>8.9</v>
      </c>
    </row>
    <row r="18" spans="1:14" x14ac:dyDescent="0.25">
      <c r="A18" s="96"/>
      <c r="B18" s="21">
        <v>18</v>
      </c>
      <c r="C18" s="21"/>
      <c r="D18" s="21"/>
      <c r="E18" s="21"/>
      <c r="F18" s="52">
        <v>11.7</v>
      </c>
      <c r="G18" s="52">
        <v>11.5</v>
      </c>
      <c r="H18" s="52">
        <v>11.1</v>
      </c>
      <c r="I18" s="52">
        <v>11.5</v>
      </c>
      <c r="J18" s="52">
        <v>11.2</v>
      </c>
      <c r="K18" s="52">
        <v>10.8</v>
      </c>
      <c r="L18" s="52">
        <v>10.1</v>
      </c>
      <c r="M18" s="52">
        <v>9.3000000000000007</v>
      </c>
      <c r="N18" s="52">
        <v>8.6999999999999993</v>
      </c>
    </row>
    <row r="19" spans="1:14" x14ac:dyDescent="0.25">
      <c r="A19" s="96"/>
      <c r="B19" s="21">
        <v>20</v>
      </c>
      <c r="C19" s="21"/>
      <c r="D19" s="21"/>
      <c r="E19" s="21"/>
      <c r="F19" s="52">
        <v>9.6</v>
      </c>
      <c r="G19" s="52">
        <v>9.6999999999999993</v>
      </c>
      <c r="H19" s="52">
        <v>9.3000000000000007</v>
      </c>
      <c r="I19" s="52">
        <v>9.6999999999999993</v>
      </c>
      <c r="J19" s="52">
        <v>9.9</v>
      </c>
      <c r="K19" s="52">
        <v>9</v>
      </c>
      <c r="L19" s="52">
        <v>9.1999999999999993</v>
      </c>
      <c r="M19" s="52">
        <v>8.6</v>
      </c>
      <c r="N19" s="52">
        <v>8</v>
      </c>
    </row>
    <row r="20" spans="1:14" x14ac:dyDescent="0.25">
      <c r="A20" s="96"/>
      <c r="B20" s="21">
        <v>22</v>
      </c>
      <c r="C20" s="21"/>
      <c r="D20" s="21"/>
      <c r="E20" s="21"/>
      <c r="F20" s="21"/>
      <c r="G20" s="52">
        <v>8.3000000000000007</v>
      </c>
      <c r="H20" s="52">
        <v>8.4</v>
      </c>
      <c r="I20" s="52">
        <v>8.3000000000000007</v>
      </c>
      <c r="J20" s="52">
        <v>8.5</v>
      </c>
      <c r="K20" s="52">
        <v>8.3000000000000007</v>
      </c>
      <c r="L20" s="52">
        <v>8.4</v>
      </c>
      <c r="M20" s="52">
        <v>7.9</v>
      </c>
      <c r="N20" s="52">
        <v>7.4</v>
      </c>
    </row>
    <row r="21" spans="1:14" x14ac:dyDescent="0.25">
      <c r="A21" s="96"/>
      <c r="B21" s="21">
        <v>24</v>
      </c>
      <c r="C21" s="21"/>
      <c r="D21" s="21"/>
      <c r="E21" s="21"/>
      <c r="F21" s="21"/>
      <c r="G21" s="21"/>
      <c r="H21" s="52">
        <v>7.8</v>
      </c>
      <c r="I21" s="52">
        <v>7.1</v>
      </c>
      <c r="J21" s="52">
        <v>7.5</v>
      </c>
      <c r="K21" s="52">
        <v>7.4</v>
      </c>
      <c r="L21" s="52">
        <v>7.3</v>
      </c>
      <c r="M21" s="52">
        <v>7</v>
      </c>
      <c r="N21" s="52">
        <v>6.9</v>
      </c>
    </row>
    <row r="22" spans="1:14" x14ac:dyDescent="0.25">
      <c r="A22" s="96"/>
      <c r="B22" s="21">
        <v>26</v>
      </c>
      <c r="C22" s="21"/>
      <c r="D22" s="21"/>
      <c r="E22" s="21"/>
      <c r="F22" s="21"/>
      <c r="G22" s="21"/>
      <c r="H22" s="52">
        <v>6.9</v>
      </c>
      <c r="I22" s="52">
        <v>6.3</v>
      </c>
      <c r="J22" s="52">
        <v>6.7</v>
      </c>
      <c r="K22" s="52">
        <v>6.5</v>
      </c>
      <c r="L22" s="52">
        <v>6.3</v>
      </c>
      <c r="M22" s="52">
        <v>6</v>
      </c>
      <c r="N22" s="52">
        <v>6</v>
      </c>
    </row>
    <row r="23" spans="1:14" x14ac:dyDescent="0.25">
      <c r="A23" s="96"/>
      <c r="B23" s="21">
        <v>28</v>
      </c>
      <c r="C23" s="21"/>
      <c r="D23" s="21"/>
      <c r="E23" s="21"/>
      <c r="F23" s="21"/>
      <c r="G23" s="21"/>
      <c r="H23" s="21"/>
      <c r="I23" s="52">
        <v>5.9</v>
      </c>
      <c r="J23" s="52">
        <v>5.9</v>
      </c>
      <c r="K23" s="52">
        <v>5.7</v>
      </c>
      <c r="L23" s="52">
        <v>5.5</v>
      </c>
      <c r="M23" s="52">
        <v>5.2</v>
      </c>
      <c r="N23" s="52">
        <v>5.2</v>
      </c>
    </row>
    <row r="24" spans="1:14" x14ac:dyDescent="0.25">
      <c r="A24" s="96"/>
      <c r="B24" s="21">
        <v>30</v>
      </c>
      <c r="C24" s="21"/>
      <c r="D24" s="21"/>
      <c r="E24" s="21"/>
      <c r="F24" s="21"/>
      <c r="G24" s="21"/>
      <c r="H24" s="21"/>
      <c r="I24" s="52">
        <v>5.3</v>
      </c>
      <c r="J24" s="52">
        <v>5.2</v>
      </c>
      <c r="K24" s="52">
        <v>5</v>
      </c>
      <c r="L24" s="52">
        <v>4.8</v>
      </c>
      <c r="M24" s="52">
        <v>4.5</v>
      </c>
      <c r="N24" s="52">
        <v>4.5</v>
      </c>
    </row>
    <row r="25" spans="1:14" x14ac:dyDescent="0.25">
      <c r="A25" s="96"/>
      <c r="B25" s="21">
        <v>32</v>
      </c>
      <c r="C25" s="21"/>
      <c r="D25" s="21"/>
      <c r="E25" s="21"/>
      <c r="F25" s="21"/>
      <c r="G25" s="21"/>
      <c r="H25" s="21"/>
      <c r="I25" s="21"/>
      <c r="J25" s="52">
        <v>4.7</v>
      </c>
      <c r="K25" s="52">
        <v>4.4000000000000004</v>
      </c>
      <c r="L25" s="52">
        <v>4.2</v>
      </c>
      <c r="M25" s="52">
        <v>3.9</v>
      </c>
      <c r="N25" s="52">
        <v>3.9</v>
      </c>
    </row>
    <row r="26" spans="1:14" x14ac:dyDescent="0.25">
      <c r="A26" s="96"/>
      <c r="B26" s="21">
        <v>34</v>
      </c>
      <c r="C26" s="21"/>
      <c r="D26" s="21"/>
      <c r="E26" s="21"/>
      <c r="F26" s="21"/>
      <c r="G26" s="21"/>
      <c r="H26" s="21"/>
      <c r="I26" s="21"/>
      <c r="J26" s="52">
        <v>4.2</v>
      </c>
      <c r="K26" s="52">
        <v>3.9</v>
      </c>
      <c r="L26" s="52">
        <v>3.7</v>
      </c>
      <c r="M26" s="52">
        <v>3.4</v>
      </c>
      <c r="N26" s="52">
        <v>3.4</v>
      </c>
    </row>
    <row r="27" spans="1:14" x14ac:dyDescent="0.25">
      <c r="A27" s="96"/>
      <c r="B27" s="21">
        <v>36</v>
      </c>
      <c r="C27" s="21"/>
      <c r="D27" s="21"/>
      <c r="E27" s="21"/>
      <c r="F27" s="21"/>
      <c r="G27" s="21"/>
      <c r="H27" s="21"/>
      <c r="I27" s="21"/>
      <c r="J27" s="21"/>
      <c r="K27" s="52">
        <v>3.5</v>
      </c>
      <c r="L27" s="52">
        <v>3.3</v>
      </c>
      <c r="M27" s="52">
        <v>3</v>
      </c>
      <c r="N27" s="52">
        <v>3</v>
      </c>
    </row>
    <row r="28" spans="1:14" x14ac:dyDescent="0.25">
      <c r="A28" s="96"/>
      <c r="B28" s="21">
        <v>38</v>
      </c>
      <c r="C28" s="21"/>
      <c r="D28" s="21"/>
      <c r="E28" s="21"/>
      <c r="F28" s="21"/>
      <c r="G28" s="21"/>
      <c r="H28" s="21"/>
      <c r="I28" s="21"/>
      <c r="J28" s="21"/>
      <c r="K28" s="52">
        <v>3.1</v>
      </c>
      <c r="L28" s="52">
        <v>2.9</v>
      </c>
      <c r="M28" s="52">
        <v>2.6</v>
      </c>
      <c r="N28" s="52">
        <v>2.6</v>
      </c>
    </row>
    <row r="29" spans="1:14" x14ac:dyDescent="0.25">
      <c r="A29" s="96"/>
      <c r="B29" s="21">
        <v>40</v>
      </c>
      <c r="C29" s="21"/>
      <c r="D29" s="21"/>
      <c r="E29" s="21"/>
      <c r="F29" s="21"/>
      <c r="G29" s="21"/>
      <c r="H29" s="21"/>
      <c r="I29" s="21"/>
      <c r="J29" s="21"/>
      <c r="K29" s="21"/>
      <c r="L29" s="52">
        <v>2.6</v>
      </c>
      <c r="M29" s="52">
        <v>2.2000000000000002</v>
      </c>
      <c r="N29" s="52">
        <v>2.2000000000000002</v>
      </c>
    </row>
    <row r="30" spans="1:14" x14ac:dyDescent="0.25">
      <c r="A30" s="96"/>
      <c r="B30" s="21">
        <v>42</v>
      </c>
      <c r="C30" s="21"/>
      <c r="D30" s="21"/>
      <c r="E30" s="21"/>
      <c r="F30" s="21"/>
      <c r="G30" s="21"/>
      <c r="H30" s="21"/>
      <c r="I30" s="21"/>
      <c r="J30" s="21"/>
      <c r="K30" s="21"/>
      <c r="L30" s="52">
        <v>2.2999999999999998</v>
      </c>
      <c r="M30" s="52">
        <v>1.9</v>
      </c>
      <c r="N30" s="52">
        <v>1.9</v>
      </c>
    </row>
    <row r="31" spans="1:14" x14ac:dyDescent="0.25">
      <c r="A31" s="96"/>
      <c r="B31" s="21">
        <v>44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52">
        <v>1.7</v>
      </c>
      <c r="N31" s="52">
        <v>1.6</v>
      </c>
    </row>
    <row r="32" spans="1:14" x14ac:dyDescent="0.25">
      <c r="A32" s="96"/>
      <c r="B32" s="21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52">
        <v>1.4</v>
      </c>
    </row>
    <row r="33" spans="1:14" x14ac:dyDescent="0.25">
      <c r="A33" s="96"/>
      <c r="B33" s="21">
        <v>48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52">
        <v>1.2</v>
      </c>
    </row>
  </sheetData>
  <mergeCells count="2">
    <mergeCell ref="C1:N1"/>
    <mergeCell ref="A3:A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9ACB-46ED-4776-AC7A-9BC957819271}">
  <dimension ref="B3:J13"/>
  <sheetViews>
    <sheetView showGridLines="0" zoomScaleNormal="100" workbookViewId="0">
      <selection activeCell="G24" sqref="G24"/>
    </sheetView>
  </sheetViews>
  <sheetFormatPr defaultRowHeight="15" x14ac:dyDescent="0.25"/>
  <cols>
    <col min="1" max="1" width="9.140625" customWidth="1"/>
    <col min="2" max="2" width="26.28515625" bestFit="1" customWidth="1"/>
    <col min="3" max="4" width="9.140625" customWidth="1"/>
    <col min="5" max="5" width="19.85546875" bestFit="1" customWidth="1"/>
    <col min="6" max="7" width="9.140625" customWidth="1"/>
    <col min="8" max="8" width="24.28515625" bestFit="1" customWidth="1"/>
    <col min="9" max="10" width="9.140625" customWidth="1"/>
  </cols>
  <sheetData>
    <row r="3" spans="2:10" x14ac:dyDescent="0.25">
      <c r="B3" s="1" t="s">
        <v>103</v>
      </c>
      <c r="E3" s="1" t="s">
        <v>105</v>
      </c>
      <c r="H3" s="1" t="s">
        <v>104</v>
      </c>
    </row>
    <row r="4" spans="2:10" x14ac:dyDescent="0.25">
      <c r="B4" s="1" t="s">
        <v>106</v>
      </c>
      <c r="C4" s="1">
        <v>5</v>
      </c>
      <c r="E4" s="1" t="s">
        <v>107</v>
      </c>
      <c r="F4" s="1">
        <v>30</v>
      </c>
      <c r="H4" s="1" t="s">
        <v>457</v>
      </c>
      <c r="I4" s="1">
        <v>17.809999999999999</v>
      </c>
    </row>
    <row r="5" spans="2:10" x14ac:dyDescent="0.25">
      <c r="B5" s="1" t="s">
        <v>454</v>
      </c>
      <c r="C5" s="1">
        <v>23.827000000000002</v>
      </c>
      <c r="E5" s="1" t="s">
        <v>456</v>
      </c>
      <c r="F5" s="1">
        <v>0</v>
      </c>
      <c r="H5" s="1" t="s">
        <v>108</v>
      </c>
      <c r="I5" s="1">
        <v>37.610999999999997</v>
      </c>
    </row>
    <row r="6" spans="2:10" x14ac:dyDescent="0.25">
      <c r="B6" s="1" t="s">
        <v>110</v>
      </c>
      <c r="C6" s="1">
        <v>10</v>
      </c>
      <c r="E6" s="90" t="s">
        <v>109</v>
      </c>
      <c r="F6" s="91">
        <v>10</v>
      </c>
    </row>
    <row r="7" spans="2:10" x14ac:dyDescent="0.25">
      <c r="B7" s="1" t="s">
        <v>462</v>
      </c>
      <c r="C7" s="1">
        <f>SUM(C4:C5)</f>
        <v>28.827000000000002</v>
      </c>
      <c r="E7" s="1" t="s">
        <v>111</v>
      </c>
      <c r="F7" s="2">
        <f>SUM(F4:F5)*(1+(F6/100))</f>
        <v>33</v>
      </c>
    </row>
    <row r="8" spans="2:10" x14ac:dyDescent="0.25">
      <c r="B8" s="22"/>
      <c r="C8" s="22"/>
      <c r="E8" s="22"/>
      <c r="F8" s="89"/>
    </row>
    <row r="9" spans="2:10" x14ac:dyDescent="0.25">
      <c r="B9" s="22"/>
      <c r="C9" s="22"/>
    </row>
    <row r="10" spans="2:10" x14ac:dyDescent="0.25">
      <c r="B10" s="1" t="s">
        <v>455</v>
      </c>
      <c r="C10" s="1">
        <v>11.069000000000001</v>
      </c>
      <c r="H10" s="3" t="s">
        <v>460</v>
      </c>
      <c r="I10" s="4">
        <f>DEGREES(ATAN(C13/(C10*0.5)))</f>
        <v>64.405149074457469</v>
      </c>
      <c r="J10" s="89"/>
    </row>
    <row r="11" spans="2:10" x14ac:dyDescent="0.25">
      <c r="B11" s="90" t="s">
        <v>463</v>
      </c>
      <c r="C11" s="92">
        <f>DEGREES(ATAN(C7/I4))</f>
        <v>58.291250365319776</v>
      </c>
      <c r="H11" s="3" t="s">
        <v>461</v>
      </c>
      <c r="I11" s="4">
        <f>I5/(COS(RADIANS(I10)))</f>
        <v>87.061552621419665</v>
      </c>
      <c r="J11" s="89"/>
    </row>
    <row r="12" spans="2:10" x14ac:dyDescent="0.25">
      <c r="B12" s="1" t="s">
        <v>464</v>
      </c>
      <c r="C12" s="1">
        <f>I5*TAN(RADIANS(C11))</f>
        <v>60.87660286355981</v>
      </c>
      <c r="H12" s="3" t="s">
        <v>453</v>
      </c>
      <c r="I12" s="4">
        <f>F7</f>
        <v>33</v>
      </c>
    </row>
    <row r="13" spans="2:10" x14ac:dyDescent="0.25">
      <c r="B13" s="1" t="s">
        <v>459</v>
      </c>
      <c r="C13" s="1">
        <f>(C12/((I5/(0.5*C10))-1))*(1+(C6/100))</f>
        <v>11.554057157208831</v>
      </c>
      <c r="H13" s="3" t="s">
        <v>458</v>
      </c>
      <c r="I13" s="3">
        <f>(C12+C13)</f>
        <v>72.430660020768642</v>
      </c>
    </row>
  </sheetData>
  <pageMargins left="0.7" right="0.7" top="0.75" bottom="0.75" header="0.3" footer="0.3"/>
  <pageSetup orientation="portrait" r:id="rId1"/>
  <ignoredErrors>
    <ignoredError sqref="C7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E55-106B-401C-9C05-ADD70B37E859}">
  <dimension ref="A1:J31"/>
  <sheetViews>
    <sheetView workbookViewId="0">
      <selection activeCell="B2" sqref="B2:I31"/>
    </sheetView>
  </sheetViews>
  <sheetFormatPr defaultRowHeight="15" x14ac:dyDescent="0.25"/>
  <cols>
    <col min="1" max="1" width="3.7109375" style="5" bestFit="1" customWidth="1"/>
    <col min="2" max="16384" width="9.140625" style="5"/>
  </cols>
  <sheetData>
    <row r="1" spans="1:10" x14ac:dyDescent="0.25">
      <c r="C1" s="95" t="s">
        <v>162</v>
      </c>
      <c r="D1" s="95"/>
      <c r="E1" s="95"/>
      <c r="F1" s="95"/>
      <c r="G1" s="95"/>
      <c r="H1" s="95"/>
      <c r="I1" s="95"/>
    </row>
    <row r="2" spans="1:10" ht="15" customHeight="1" x14ac:dyDescent="0.25">
      <c r="C2" s="21" t="s">
        <v>400</v>
      </c>
      <c r="D2" s="21" t="s">
        <v>401</v>
      </c>
      <c r="E2" s="21" t="s">
        <v>251</v>
      </c>
      <c r="F2" s="21" t="s">
        <v>402</v>
      </c>
      <c r="G2" s="21" t="s">
        <v>403</v>
      </c>
      <c r="H2" s="21" t="s">
        <v>404</v>
      </c>
      <c r="I2" s="21" t="s">
        <v>405</v>
      </c>
    </row>
    <row r="3" spans="1:10" ht="15" customHeight="1" x14ac:dyDescent="0.25">
      <c r="A3" s="94" t="s">
        <v>174</v>
      </c>
      <c r="B3" s="21">
        <v>3</v>
      </c>
      <c r="C3" s="52">
        <v>80</v>
      </c>
      <c r="D3" s="52">
        <v>46.6</v>
      </c>
      <c r="E3" s="52">
        <v>40.9</v>
      </c>
      <c r="F3" s="21"/>
      <c r="G3" s="21"/>
      <c r="H3" s="21"/>
      <c r="I3" s="21"/>
    </row>
    <row r="4" spans="1:10" x14ac:dyDescent="0.25">
      <c r="A4" s="94"/>
      <c r="B4" s="21">
        <v>3.5</v>
      </c>
      <c r="C4" s="52">
        <v>74.2</v>
      </c>
      <c r="D4" s="52">
        <v>46.6</v>
      </c>
      <c r="E4" s="52">
        <v>40.9</v>
      </c>
      <c r="F4" s="21"/>
      <c r="G4" s="21"/>
      <c r="H4" s="21"/>
      <c r="I4" s="21"/>
    </row>
    <row r="5" spans="1:10" x14ac:dyDescent="0.25">
      <c r="A5" s="94"/>
      <c r="B5" s="21">
        <v>4</v>
      </c>
      <c r="C5" s="52">
        <v>67</v>
      </c>
      <c r="D5" s="52">
        <v>46.6</v>
      </c>
      <c r="E5" s="52">
        <v>40.9</v>
      </c>
      <c r="F5" s="21"/>
      <c r="G5" s="21"/>
      <c r="H5" s="21"/>
      <c r="I5" s="21"/>
    </row>
    <row r="6" spans="1:10" x14ac:dyDescent="0.25">
      <c r="A6" s="94"/>
      <c r="B6" s="21">
        <v>4.5</v>
      </c>
      <c r="C6" s="52">
        <v>60.9</v>
      </c>
      <c r="D6" s="52">
        <v>46.6</v>
      </c>
      <c r="E6" s="52">
        <v>40.9</v>
      </c>
      <c r="F6" s="21"/>
      <c r="G6" s="21"/>
      <c r="H6" s="21"/>
      <c r="I6" s="21"/>
    </row>
    <row r="7" spans="1:10" x14ac:dyDescent="0.25">
      <c r="A7" s="94"/>
      <c r="B7" s="21">
        <v>5</v>
      </c>
      <c r="C7" s="52">
        <v>55.7</v>
      </c>
      <c r="D7" s="52">
        <v>46.6</v>
      </c>
      <c r="E7" s="52">
        <v>38.9</v>
      </c>
      <c r="F7" s="52">
        <v>18.2</v>
      </c>
      <c r="G7" s="21"/>
      <c r="H7" s="21"/>
      <c r="I7" s="21"/>
    </row>
    <row r="8" spans="1:10" x14ac:dyDescent="0.25">
      <c r="A8" s="94"/>
      <c r="B8" s="21">
        <v>5.5</v>
      </c>
      <c r="C8" s="52">
        <v>51.1</v>
      </c>
      <c r="D8" s="52">
        <v>46.6</v>
      </c>
      <c r="E8" s="52">
        <v>36.799999999999997</v>
      </c>
      <c r="F8" s="52">
        <v>18.2</v>
      </c>
      <c r="G8" s="21"/>
      <c r="H8" s="21"/>
      <c r="I8" s="21"/>
    </row>
    <row r="9" spans="1:10" x14ac:dyDescent="0.25">
      <c r="A9" s="94"/>
      <c r="B9" s="21">
        <v>6</v>
      </c>
      <c r="C9" s="52">
        <v>46.2</v>
      </c>
      <c r="D9" s="52">
        <v>45.8</v>
      </c>
      <c r="E9" s="52">
        <v>34.9</v>
      </c>
      <c r="F9" s="52">
        <v>18.2</v>
      </c>
      <c r="G9" s="21"/>
      <c r="H9" s="21"/>
      <c r="I9" s="21"/>
    </row>
    <row r="10" spans="1:10" x14ac:dyDescent="0.25">
      <c r="A10" s="94"/>
      <c r="B10" s="21">
        <v>6.5</v>
      </c>
      <c r="C10" s="52">
        <v>42.1</v>
      </c>
      <c r="D10" s="52">
        <v>41.7</v>
      </c>
      <c r="E10" s="52">
        <v>33.200000000000003</v>
      </c>
      <c r="F10" s="52">
        <v>18.2</v>
      </c>
      <c r="G10" s="21"/>
      <c r="H10" s="21"/>
      <c r="I10" s="21"/>
      <c r="J10" s="6"/>
    </row>
    <row r="11" spans="1:10" x14ac:dyDescent="0.25">
      <c r="A11" s="94"/>
      <c r="B11" s="21">
        <v>7</v>
      </c>
      <c r="C11" s="52">
        <v>38.6</v>
      </c>
      <c r="D11" s="52">
        <v>38.299999999999997</v>
      </c>
      <c r="E11" s="52">
        <v>31.6</v>
      </c>
      <c r="F11" s="52">
        <v>18.2</v>
      </c>
      <c r="G11" s="52">
        <v>15.1</v>
      </c>
      <c r="H11" s="21"/>
      <c r="I11" s="21"/>
      <c r="J11" s="6"/>
    </row>
    <row r="12" spans="1:10" x14ac:dyDescent="0.25">
      <c r="A12" s="94"/>
      <c r="B12" s="21">
        <v>7.5</v>
      </c>
      <c r="C12" s="52">
        <v>35.6</v>
      </c>
      <c r="D12" s="52">
        <v>34.4</v>
      </c>
      <c r="E12" s="52">
        <v>30.1</v>
      </c>
      <c r="F12" s="52">
        <v>18.2</v>
      </c>
      <c r="G12" s="52">
        <v>15.1</v>
      </c>
      <c r="H12" s="21"/>
      <c r="I12" s="21"/>
      <c r="J12" s="6"/>
    </row>
    <row r="13" spans="1:10" x14ac:dyDescent="0.25">
      <c r="A13" s="94"/>
      <c r="B13" s="21">
        <v>8</v>
      </c>
      <c r="C13" s="52">
        <v>33</v>
      </c>
      <c r="D13" s="52">
        <v>31</v>
      </c>
      <c r="E13" s="52">
        <v>28.1</v>
      </c>
      <c r="F13" s="52">
        <v>18.2</v>
      </c>
      <c r="G13" s="52">
        <v>15.1</v>
      </c>
      <c r="H13" s="21"/>
      <c r="I13" s="21"/>
      <c r="J13" s="6"/>
    </row>
    <row r="14" spans="1:10" x14ac:dyDescent="0.25">
      <c r="A14" s="94"/>
      <c r="B14" s="21">
        <v>9</v>
      </c>
      <c r="C14" s="52">
        <v>24</v>
      </c>
      <c r="D14" s="52">
        <v>24.9</v>
      </c>
      <c r="E14" s="52">
        <v>23.3</v>
      </c>
      <c r="F14" s="52">
        <v>18.2</v>
      </c>
      <c r="G14" s="52">
        <v>15.1</v>
      </c>
      <c r="H14" s="52">
        <v>11</v>
      </c>
      <c r="I14" s="21"/>
      <c r="J14" s="6"/>
    </row>
    <row r="15" spans="1:10" x14ac:dyDescent="0.25">
      <c r="A15" s="94"/>
      <c r="B15" s="21">
        <v>10</v>
      </c>
      <c r="C15" s="21"/>
      <c r="D15" s="52">
        <v>20.2</v>
      </c>
      <c r="E15" s="52">
        <v>19.7</v>
      </c>
      <c r="F15" s="52">
        <v>18.2</v>
      </c>
      <c r="G15" s="52">
        <v>14.6</v>
      </c>
      <c r="H15" s="52">
        <v>11</v>
      </c>
      <c r="I15" s="52">
        <v>9.5</v>
      </c>
      <c r="J15" s="6"/>
    </row>
    <row r="16" spans="1:10" x14ac:dyDescent="0.25">
      <c r="A16" s="94"/>
      <c r="B16" s="21">
        <v>11</v>
      </c>
      <c r="C16" s="21"/>
      <c r="D16" s="52">
        <v>16.7</v>
      </c>
      <c r="E16" s="52">
        <v>16.3</v>
      </c>
      <c r="F16" s="52">
        <v>16.600000000000001</v>
      </c>
      <c r="G16" s="52">
        <v>13.8</v>
      </c>
      <c r="H16" s="52">
        <v>10.7</v>
      </c>
      <c r="I16" s="52">
        <v>9.5</v>
      </c>
      <c r="J16" s="6"/>
    </row>
    <row r="17" spans="1:10" x14ac:dyDescent="0.25">
      <c r="A17" s="94"/>
      <c r="B17" s="21">
        <v>12</v>
      </c>
      <c r="C17" s="21"/>
      <c r="D17" s="52">
        <v>14</v>
      </c>
      <c r="E17" s="52">
        <v>13.6</v>
      </c>
      <c r="F17" s="52">
        <v>14.6</v>
      </c>
      <c r="G17" s="52">
        <v>13</v>
      </c>
      <c r="H17" s="52">
        <v>10.199999999999999</v>
      </c>
      <c r="I17" s="52">
        <v>9.5</v>
      </c>
      <c r="J17" s="6"/>
    </row>
    <row r="18" spans="1:10" x14ac:dyDescent="0.25">
      <c r="A18" s="94"/>
      <c r="B18" s="21">
        <v>14</v>
      </c>
      <c r="C18" s="21"/>
      <c r="D18" s="52">
        <v>10.199999999999999</v>
      </c>
      <c r="E18" s="52">
        <v>9.9</v>
      </c>
      <c r="F18" s="52">
        <v>11.2</v>
      </c>
      <c r="G18" s="52">
        <v>11.3</v>
      </c>
      <c r="H18" s="52">
        <v>9.3000000000000007</v>
      </c>
      <c r="I18" s="52">
        <v>9.3000000000000007</v>
      </c>
      <c r="J18" s="6"/>
    </row>
    <row r="19" spans="1:10" x14ac:dyDescent="0.25">
      <c r="A19" s="94"/>
      <c r="B19" s="21">
        <v>16</v>
      </c>
      <c r="C19" s="21"/>
      <c r="D19" s="21"/>
      <c r="E19" s="52">
        <v>7.3</v>
      </c>
      <c r="F19" s="52">
        <v>8.6</v>
      </c>
      <c r="G19" s="52">
        <v>9.1</v>
      </c>
      <c r="H19" s="52">
        <v>8.5</v>
      </c>
      <c r="I19" s="52">
        <v>8.6</v>
      </c>
      <c r="J19" s="6"/>
    </row>
    <row r="20" spans="1:10" x14ac:dyDescent="0.25">
      <c r="A20" s="94"/>
      <c r="B20" s="21">
        <v>18</v>
      </c>
      <c r="C20" s="21"/>
      <c r="D20" s="21"/>
      <c r="E20" s="52">
        <v>5.5</v>
      </c>
      <c r="F20" s="52">
        <v>6.7</v>
      </c>
      <c r="G20" s="52">
        <v>7.2</v>
      </c>
      <c r="H20" s="52">
        <v>7.7</v>
      </c>
      <c r="I20" s="52">
        <v>7.5</v>
      </c>
      <c r="J20" s="6"/>
    </row>
    <row r="21" spans="1:10" x14ac:dyDescent="0.25">
      <c r="A21" s="94"/>
      <c r="B21" s="21">
        <v>20</v>
      </c>
      <c r="C21" s="21"/>
      <c r="D21" s="21"/>
      <c r="E21" s="21"/>
      <c r="F21" s="52">
        <v>5.3</v>
      </c>
      <c r="G21" s="52">
        <v>5.8</v>
      </c>
      <c r="H21" s="52">
        <v>6.6</v>
      </c>
      <c r="I21" s="52">
        <v>6.2</v>
      </c>
      <c r="J21" s="6"/>
    </row>
    <row r="22" spans="1:10" x14ac:dyDescent="0.25">
      <c r="A22" s="94"/>
      <c r="B22" s="21">
        <v>22</v>
      </c>
      <c r="C22" s="21"/>
      <c r="D22" s="21"/>
      <c r="E22" s="21"/>
      <c r="F22" s="52">
        <v>4.2</v>
      </c>
      <c r="G22" s="52">
        <v>4.7</v>
      </c>
      <c r="H22" s="52">
        <v>5.4</v>
      </c>
      <c r="I22" s="52">
        <v>5</v>
      </c>
      <c r="J22" s="6"/>
    </row>
    <row r="23" spans="1:10" x14ac:dyDescent="0.25">
      <c r="A23" s="94"/>
      <c r="B23" s="21">
        <v>24</v>
      </c>
      <c r="C23" s="21"/>
      <c r="D23" s="21"/>
      <c r="E23" s="21"/>
      <c r="F23" s="52">
        <v>3.3</v>
      </c>
      <c r="G23" s="52">
        <v>3.8</v>
      </c>
      <c r="H23" s="52">
        <v>4.5</v>
      </c>
      <c r="I23" s="52">
        <v>4.0999999999999996</v>
      </c>
      <c r="J23" s="6"/>
    </row>
    <row r="24" spans="1:10" x14ac:dyDescent="0.25">
      <c r="A24" s="94"/>
      <c r="B24" s="21">
        <v>26</v>
      </c>
      <c r="C24" s="21"/>
      <c r="D24" s="21"/>
      <c r="E24" s="21"/>
      <c r="F24" s="52">
        <v>2.5</v>
      </c>
      <c r="G24" s="52">
        <v>3</v>
      </c>
      <c r="H24" s="52">
        <v>3.8</v>
      </c>
      <c r="I24" s="52">
        <v>3.4</v>
      </c>
      <c r="J24" s="6"/>
    </row>
    <row r="25" spans="1:10" x14ac:dyDescent="0.25">
      <c r="A25" s="94"/>
      <c r="B25" s="21">
        <v>28</v>
      </c>
      <c r="C25" s="21"/>
      <c r="D25" s="21"/>
      <c r="E25" s="21"/>
      <c r="F25" s="21"/>
      <c r="G25" s="52">
        <v>2.4</v>
      </c>
      <c r="H25" s="52">
        <v>3.1</v>
      </c>
      <c r="I25" s="52">
        <v>2.8</v>
      </c>
      <c r="J25" s="6"/>
    </row>
    <row r="26" spans="1:10" x14ac:dyDescent="0.25">
      <c r="A26" s="94"/>
      <c r="B26" s="21">
        <v>30</v>
      </c>
      <c r="C26" s="21"/>
      <c r="D26" s="21"/>
      <c r="E26" s="21"/>
      <c r="F26" s="21"/>
      <c r="G26" s="52">
        <v>1.9</v>
      </c>
      <c r="H26" s="52">
        <v>2.6</v>
      </c>
      <c r="I26" s="52">
        <v>2.2000000000000002</v>
      </c>
      <c r="J26" s="6"/>
    </row>
    <row r="27" spans="1:10" x14ac:dyDescent="0.25">
      <c r="A27" s="94"/>
      <c r="B27" s="21">
        <v>32</v>
      </c>
      <c r="C27" s="21"/>
      <c r="D27" s="21"/>
      <c r="E27" s="21"/>
      <c r="F27" s="21"/>
      <c r="G27" s="52">
        <v>1.5</v>
      </c>
      <c r="H27" s="52">
        <v>2.2000000000000002</v>
      </c>
      <c r="I27" s="52">
        <v>1.8</v>
      </c>
      <c r="J27" s="6"/>
    </row>
    <row r="28" spans="1:10" x14ac:dyDescent="0.25">
      <c r="A28" s="94"/>
      <c r="B28" s="21">
        <v>34</v>
      </c>
      <c r="C28" s="21"/>
      <c r="D28" s="21"/>
      <c r="E28" s="21"/>
      <c r="F28" s="21"/>
      <c r="G28" s="52">
        <v>1.1000000000000001</v>
      </c>
      <c r="H28" s="52">
        <v>1.8</v>
      </c>
      <c r="I28" s="52">
        <v>1.4</v>
      </c>
      <c r="J28" s="6"/>
    </row>
    <row r="29" spans="1:10" x14ac:dyDescent="0.25">
      <c r="A29" s="94"/>
      <c r="B29" s="21">
        <v>36</v>
      </c>
      <c r="C29" s="21"/>
      <c r="D29" s="21"/>
      <c r="E29" s="21"/>
      <c r="F29" s="21"/>
      <c r="G29" s="21"/>
      <c r="H29" s="52">
        <v>1.4</v>
      </c>
      <c r="I29" s="52">
        <v>1.1000000000000001</v>
      </c>
      <c r="J29" s="6"/>
    </row>
    <row r="30" spans="1:10" x14ac:dyDescent="0.25">
      <c r="A30" s="94"/>
      <c r="B30" s="21">
        <v>38</v>
      </c>
      <c r="C30" s="21"/>
      <c r="D30" s="21"/>
      <c r="E30" s="21"/>
      <c r="F30" s="21"/>
      <c r="G30" s="21"/>
      <c r="H30" s="52">
        <v>1.1000000000000001</v>
      </c>
      <c r="I30" s="21"/>
      <c r="J30" s="6"/>
    </row>
    <row r="31" spans="1:10" x14ac:dyDescent="0.25">
      <c r="A31" s="94"/>
      <c r="B31" s="21">
        <v>40</v>
      </c>
      <c r="C31" s="21"/>
      <c r="D31" s="21"/>
      <c r="E31" s="21"/>
      <c r="F31" s="21"/>
      <c r="G31" s="21"/>
      <c r="H31" s="52">
        <v>0.9</v>
      </c>
      <c r="I31" s="21"/>
      <c r="J31" s="6"/>
    </row>
  </sheetData>
  <mergeCells count="2">
    <mergeCell ref="C1:I1"/>
    <mergeCell ref="A3:A3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E7BE-530D-4A0B-AC84-B5FC7F2282D8}">
  <dimension ref="A1:I30"/>
  <sheetViews>
    <sheetView workbookViewId="0">
      <selection activeCell="B2" sqref="B2:I30"/>
    </sheetView>
  </sheetViews>
  <sheetFormatPr defaultRowHeight="15" x14ac:dyDescent="0.25"/>
  <cols>
    <col min="1" max="1" width="3.7109375" style="5" bestFit="1" customWidth="1"/>
    <col min="2" max="16384" width="9.140625" style="5"/>
  </cols>
  <sheetData>
    <row r="1" spans="1:9" x14ac:dyDescent="0.25">
      <c r="C1" s="95" t="s">
        <v>162</v>
      </c>
      <c r="D1" s="95"/>
      <c r="E1" s="95"/>
      <c r="F1" s="95"/>
      <c r="G1" s="95"/>
      <c r="H1" s="95"/>
      <c r="I1" s="95"/>
    </row>
    <row r="2" spans="1:9" ht="15" customHeight="1" x14ac:dyDescent="0.25">
      <c r="C2" s="21" t="s">
        <v>177</v>
      </c>
      <c r="D2" s="21" t="s">
        <v>432</v>
      </c>
      <c r="E2" s="21" t="s">
        <v>266</v>
      </c>
      <c r="F2" s="21" t="s">
        <v>447</v>
      </c>
      <c r="G2" s="21" t="s">
        <v>165</v>
      </c>
      <c r="H2" s="21" t="s">
        <v>329</v>
      </c>
      <c r="I2" s="21" t="s">
        <v>448</v>
      </c>
    </row>
    <row r="3" spans="1:9" ht="15" customHeight="1" x14ac:dyDescent="0.25">
      <c r="A3" s="94" t="s">
        <v>174</v>
      </c>
      <c r="B3" s="21">
        <v>3</v>
      </c>
      <c r="C3" s="52">
        <v>60</v>
      </c>
      <c r="D3" s="52">
        <v>40.799999999999997</v>
      </c>
      <c r="E3" s="52">
        <v>32</v>
      </c>
      <c r="F3" s="21"/>
      <c r="G3" s="21"/>
      <c r="H3" s="21"/>
      <c r="I3" s="21"/>
    </row>
    <row r="4" spans="1:9" x14ac:dyDescent="0.25">
      <c r="A4" s="94"/>
      <c r="B4" s="21">
        <v>3.5</v>
      </c>
      <c r="C4" s="52">
        <v>54.9</v>
      </c>
      <c r="D4" s="52">
        <v>40.799999999999997</v>
      </c>
      <c r="E4" s="52">
        <v>32</v>
      </c>
      <c r="F4" s="21"/>
      <c r="G4" s="21"/>
      <c r="H4" s="21"/>
      <c r="I4" s="21"/>
    </row>
    <row r="5" spans="1:9" x14ac:dyDescent="0.25">
      <c r="A5" s="94"/>
      <c r="B5" s="21">
        <v>4</v>
      </c>
      <c r="C5" s="52">
        <v>53.8</v>
      </c>
      <c r="D5" s="52">
        <v>40.799999999999997</v>
      </c>
      <c r="E5" s="52">
        <v>32</v>
      </c>
      <c r="F5" s="21"/>
      <c r="G5" s="21"/>
      <c r="H5" s="21"/>
      <c r="I5" s="21"/>
    </row>
    <row r="6" spans="1:9" x14ac:dyDescent="0.25">
      <c r="A6" s="94"/>
      <c r="B6" s="21">
        <v>4.5</v>
      </c>
      <c r="C6" s="52">
        <v>47.7</v>
      </c>
      <c r="D6" s="52">
        <v>40.799999999999997</v>
      </c>
      <c r="E6" s="52">
        <v>32</v>
      </c>
      <c r="F6" s="52">
        <v>22</v>
      </c>
      <c r="G6" s="21"/>
      <c r="H6" s="21"/>
      <c r="I6" s="21"/>
    </row>
    <row r="7" spans="1:9" x14ac:dyDescent="0.25">
      <c r="A7" s="94"/>
      <c r="B7" s="21">
        <v>5</v>
      </c>
      <c r="C7" s="52">
        <v>42.8</v>
      </c>
      <c r="D7" s="52">
        <v>40.799999999999997</v>
      </c>
      <c r="E7" s="52">
        <v>32</v>
      </c>
      <c r="F7" s="52">
        <v>21.3</v>
      </c>
      <c r="G7" s="21"/>
      <c r="H7" s="21"/>
      <c r="I7" s="21"/>
    </row>
    <row r="8" spans="1:9" x14ac:dyDescent="0.25">
      <c r="A8" s="94"/>
      <c r="B8" s="21">
        <v>5.5</v>
      </c>
      <c r="C8" s="52">
        <v>38.700000000000003</v>
      </c>
      <c r="D8" s="52">
        <v>37.5</v>
      </c>
      <c r="E8" s="52">
        <v>32</v>
      </c>
      <c r="F8" s="52">
        <v>20.3</v>
      </c>
      <c r="G8" s="21"/>
      <c r="H8" s="21"/>
      <c r="I8" s="21"/>
    </row>
    <row r="9" spans="1:9" x14ac:dyDescent="0.25">
      <c r="A9" s="94"/>
      <c r="B9" s="21">
        <v>6</v>
      </c>
      <c r="C9" s="52">
        <v>35.299999999999997</v>
      </c>
      <c r="D9" s="52">
        <v>34.6</v>
      </c>
      <c r="E9" s="52">
        <v>31.9</v>
      </c>
      <c r="F9" s="52">
        <v>19.399999999999999</v>
      </c>
      <c r="G9" s="21"/>
      <c r="H9" s="21"/>
      <c r="I9" s="21"/>
    </row>
    <row r="10" spans="1:9" x14ac:dyDescent="0.25">
      <c r="A10" s="94"/>
      <c r="B10" s="21">
        <v>6.5</v>
      </c>
      <c r="C10" s="52">
        <v>32.4</v>
      </c>
      <c r="D10" s="52">
        <v>32</v>
      </c>
      <c r="E10" s="52">
        <v>30.3</v>
      </c>
      <c r="F10" s="52">
        <v>18.600000000000001</v>
      </c>
      <c r="G10" s="52">
        <v>14</v>
      </c>
      <c r="H10" s="21"/>
      <c r="I10" s="21"/>
    </row>
    <row r="11" spans="1:9" x14ac:dyDescent="0.25">
      <c r="A11" s="94"/>
      <c r="B11" s="21">
        <v>7</v>
      </c>
      <c r="C11" s="52">
        <v>29.9</v>
      </c>
      <c r="D11" s="52">
        <v>29.6</v>
      </c>
      <c r="E11" s="52">
        <v>28.8</v>
      </c>
      <c r="F11" s="52">
        <v>17.8</v>
      </c>
      <c r="G11" s="52">
        <v>13.5</v>
      </c>
      <c r="H11" s="21"/>
      <c r="I11" s="21"/>
    </row>
    <row r="12" spans="1:9" x14ac:dyDescent="0.25">
      <c r="A12" s="94"/>
      <c r="B12" s="21">
        <v>7.5</v>
      </c>
      <c r="C12" s="52">
        <v>27.7</v>
      </c>
      <c r="D12" s="52">
        <v>27.4</v>
      </c>
      <c r="E12" s="52">
        <v>25.8</v>
      </c>
      <c r="F12" s="52">
        <v>17.7</v>
      </c>
      <c r="G12" s="52">
        <v>13</v>
      </c>
      <c r="H12" s="21"/>
      <c r="I12" s="21"/>
    </row>
    <row r="13" spans="1:9" x14ac:dyDescent="0.25">
      <c r="A13" s="94"/>
      <c r="B13" s="21">
        <v>8</v>
      </c>
      <c r="C13" s="52">
        <v>25.7</v>
      </c>
      <c r="D13" s="52">
        <v>24.9</v>
      </c>
      <c r="E13" s="52">
        <v>23.2</v>
      </c>
      <c r="F13" s="52">
        <v>17.600000000000001</v>
      </c>
      <c r="G13" s="52">
        <v>12.6</v>
      </c>
      <c r="H13" s="52">
        <v>10</v>
      </c>
      <c r="I13" s="21"/>
    </row>
    <row r="14" spans="1:9" x14ac:dyDescent="0.25">
      <c r="A14" s="94"/>
      <c r="B14" s="21">
        <v>8.5</v>
      </c>
      <c r="C14" s="52">
        <v>22.6</v>
      </c>
      <c r="D14" s="52">
        <v>22</v>
      </c>
      <c r="E14" s="52">
        <v>21</v>
      </c>
      <c r="F14" s="52">
        <v>17.5</v>
      </c>
      <c r="G14" s="52">
        <v>12.2</v>
      </c>
      <c r="H14" s="52">
        <v>10</v>
      </c>
      <c r="I14" s="21"/>
    </row>
    <row r="15" spans="1:9" x14ac:dyDescent="0.25">
      <c r="A15" s="94"/>
      <c r="B15" s="21">
        <v>9</v>
      </c>
      <c r="C15" s="21"/>
      <c r="D15" s="52">
        <v>19.5</v>
      </c>
      <c r="E15" s="52">
        <v>19.100000000000001</v>
      </c>
      <c r="F15" s="52">
        <v>17.399999999999999</v>
      </c>
      <c r="G15" s="52">
        <v>11.9</v>
      </c>
      <c r="H15" s="52">
        <v>10</v>
      </c>
      <c r="I15" s="52">
        <v>9</v>
      </c>
    </row>
    <row r="16" spans="1:9" x14ac:dyDescent="0.25">
      <c r="A16" s="94"/>
      <c r="B16" s="21">
        <v>10</v>
      </c>
      <c r="C16" s="21"/>
      <c r="D16" s="52">
        <v>15.8</v>
      </c>
      <c r="E16" s="52">
        <v>15.3</v>
      </c>
      <c r="F16" s="52">
        <v>15.7</v>
      </c>
      <c r="G16" s="52">
        <v>11.8</v>
      </c>
      <c r="H16" s="52">
        <v>9.6</v>
      </c>
      <c r="I16" s="52">
        <v>8.6999999999999993</v>
      </c>
    </row>
    <row r="17" spans="1:9" x14ac:dyDescent="0.25">
      <c r="A17" s="94"/>
      <c r="B17" s="21">
        <v>11</v>
      </c>
      <c r="C17" s="21"/>
      <c r="D17" s="52">
        <v>13</v>
      </c>
      <c r="E17" s="52">
        <v>12.6</v>
      </c>
      <c r="F17" s="52">
        <v>13.6</v>
      </c>
      <c r="G17" s="52">
        <v>11.6</v>
      </c>
      <c r="H17" s="52">
        <v>9.1</v>
      </c>
      <c r="I17" s="52">
        <v>8.3000000000000007</v>
      </c>
    </row>
    <row r="18" spans="1:9" x14ac:dyDescent="0.25">
      <c r="A18" s="94"/>
      <c r="B18" s="21">
        <v>12</v>
      </c>
      <c r="C18" s="21"/>
      <c r="D18" s="52">
        <v>10.9</v>
      </c>
      <c r="E18" s="52">
        <v>10.5</v>
      </c>
      <c r="F18" s="52">
        <v>11.6</v>
      </c>
      <c r="G18" s="52">
        <v>11.4</v>
      </c>
      <c r="H18" s="52">
        <v>8.6</v>
      </c>
      <c r="I18" s="52">
        <v>7.9</v>
      </c>
    </row>
    <row r="19" spans="1:9" x14ac:dyDescent="0.25">
      <c r="A19" s="94"/>
      <c r="B19" s="21">
        <v>14</v>
      </c>
      <c r="C19" s="21"/>
      <c r="D19" s="21"/>
      <c r="E19" s="52">
        <v>7.6</v>
      </c>
      <c r="F19" s="52">
        <v>8.6</v>
      </c>
      <c r="G19" s="52">
        <v>9.1</v>
      </c>
      <c r="H19" s="52">
        <v>7.9</v>
      </c>
      <c r="I19" s="52">
        <v>7.4</v>
      </c>
    </row>
    <row r="20" spans="1:9" x14ac:dyDescent="0.25">
      <c r="A20" s="94"/>
      <c r="B20" s="21">
        <v>16</v>
      </c>
      <c r="C20" s="21"/>
      <c r="D20" s="21"/>
      <c r="E20" s="52">
        <v>5.5</v>
      </c>
      <c r="F20" s="52">
        <v>6.5</v>
      </c>
      <c r="G20" s="52">
        <v>7</v>
      </c>
      <c r="H20" s="52">
        <v>7.4</v>
      </c>
      <c r="I20" s="52">
        <v>7.3</v>
      </c>
    </row>
    <row r="21" spans="1:9" x14ac:dyDescent="0.25">
      <c r="A21" s="94"/>
      <c r="B21" s="21">
        <v>18</v>
      </c>
      <c r="C21" s="21"/>
      <c r="D21" s="21"/>
      <c r="E21" s="21"/>
      <c r="F21" s="52">
        <v>5</v>
      </c>
      <c r="G21" s="52">
        <v>5.5</v>
      </c>
      <c r="H21" s="52">
        <v>6.1</v>
      </c>
      <c r="I21" s="52">
        <v>5.7</v>
      </c>
    </row>
    <row r="22" spans="1:9" x14ac:dyDescent="0.25">
      <c r="A22" s="94"/>
      <c r="B22" s="21">
        <v>20</v>
      </c>
      <c r="C22" s="21"/>
      <c r="D22" s="21"/>
      <c r="E22" s="21"/>
      <c r="F22" s="52">
        <v>3.9</v>
      </c>
      <c r="G22" s="52">
        <v>4.4000000000000004</v>
      </c>
      <c r="H22" s="52">
        <v>4.9000000000000004</v>
      </c>
      <c r="I22" s="52">
        <v>4.5999999999999996</v>
      </c>
    </row>
    <row r="23" spans="1:9" x14ac:dyDescent="0.25">
      <c r="A23" s="94"/>
      <c r="B23" s="21">
        <v>22</v>
      </c>
      <c r="C23" s="21"/>
      <c r="D23" s="21"/>
      <c r="E23" s="21"/>
      <c r="F23" s="52">
        <v>3.1</v>
      </c>
      <c r="G23" s="52">
        <v>3.5</v>
      </c>
      <c r="H23" s="52">
        <v>4.0999999999999996</v>
      </c>
      <c r="I23" s="52">
        <v>3.7</v>
      </c>
    </row>
    <row r="24" spans="1:9" x14ac:dyDescent="0.25">
      <c r="A24" s="94"/>
      <c r="B24" s="21">
        <v>24</v>
      </c>
      <c r="C24" s="21"/>
      <c r="D24" s="21"/>
      <c r="E24" s="21"/>
      <c r="F24" s="52">
        <v>2.4</v>
      </c>
      <c r="G24" s="52">
        <v>2.8</v>
      </c>
      <c r="H24" s="52">
        <v>3.3</v>
      </c>
      <c r="I24" s="52">
        <v>3</v>
      </c>
    </row>
    <row r="25" spans="1:9" x14ac:dyDescent="0.25">
      <c r="A25" s="94"/>
      <c r="B25" s="21">
        <v>26</v>
      </c>
      <c r="C25" s="21"/>
      <c r="D25" s="21"/>
      <c r="E25" s="21"/>
      <c r="F25" s="21"/>
      <c r="G25" s="52">
        <v>2.2000000000000002</v>
      </c>
      <c r="H25" s="52">
        <v>2.8</v>
      </c>
      <c r="I25" s="52">
        <v>2.4</v>
      </c>
    </row>
    <row r="26" spans="1:9" x14ac:dyDescent="0.25">
      <c r="A26" s="94"/>
      <c r="B26" s="21">
        <v>28</v>
      </c>
      <c r="C26" s="21"/>
      <c r="D26" s="21"/>
      <c r="E26" s="21"/>
      <c r="F26" s="21"/>
      <c r="G26" s="52">
        <v>1.7</v>
      </c>
      <c r="H26" s="52">
        <v>2.2999999999999998</v>
      </c>
      <c r="I26" s="52">
        <v>1.9</v>
      </c>
    </row>
    <row r="27" spans="1:9" x14ac:dyDescent="0.25">
      <c r="A27" s="94"/>
      <c r="B27" s="21">
        <v>30</v>
      </c>
      <c r="C27" s="21"/>
      <c r="D27" s="21"/>
      <c r="E27" s="21"/>
      <c r="F27" s="21"/>
      <c r="G27" s="52">
        <v>1.3</v>
      </c>
      <c r="H27" s="52">
        <v>1.9</v>
      </c>
      <c r="I27" s="52">
        <v>1.5</v>
      </c>
    </row>
    <row r="28" spans="1:9" x14ac:dyDescent="0.25">
      <c r="A28" s="94"/>
      <c r="B28" s="21">
        <v>32</v>
      </c>
      <c r="C28" s="21"/>
      <c r="D28" s="21"/>
      <c r="E28" s="21"/>
      <c r="F28" s="21"/>
      <c r="G28" s="52">
        <v>1</v>
      </c>
      <c r="H28" s="52">
        <v>1.5</v>
      </c>
      <c r="I28" s="52">
        <v>1.2</v>
      </c>
    </row>
    <row r="29" spans="1:9" x14ac:dyDescent="0.25">
      <c r="A29" s="94"/>
      <c r="B29" s="21">
        <v>34</v>
      </c>
      <c r="C29" s="21"/>
      <c r="D29" s="21"/>
      <c r="E29" s="21"/>
      <c r="F29" s="21"/>
      <c r="G29" s="21"/>
      <c r="H29" s="52">
        <v>1.2</v>
      </c>
      <c r="I29" s="52">
        <v>0.9</v>
      </c>
    </row>
    <row r="30" spans="1:9" x14ac:dyDescent="0.25">
      <c r="A30" s="94"/>
      <c r="B30" s="21">
        <v>36</v>
      </c>
      <c r="C30" s="21"/>
      <c r="D30" s="21"/>
      <c r="E30" s="21"/>
      <c r="F30" s="21"/>
      <c r="G30" s="21"/>
      <c r="H30" s="52">
        <v>1</v>
      </c>
      <c r="I30" s="21"/>
    </row>
  </sheetData>
  <mergeCells count="2">
    <mergeCell ref="C1:I1"/>
    <mergeCell ref="A3:A3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DC95-80B5-4D00-871E-6FE04A676881}">
  <dimension ref="A1:I23"/>
  <sheetViews>
    <sheetView workbookViewId="0">
      <selection activeCell="K16" sqref="K16"/>
    </sheetView>
  </sheetViews>
  <sheetFormatPr defaultRowHeight="15" x14ac:dyDescent="0.25"/>
  <cols>
    <col min="1" max="1" width="3.7109375" bestFit="1" customWidth="1"/>
  </cols>
  <sheetData>
    <row r="1" spans="1:9" x14ac:dyDescent="0.25">
      <c r="C1" s="95" t="s">
        <v>162</v>
      </c>
      <c r="D1" s="95"/>
      <c r="E1" s="95"/>
      <c r="F1" s="95"/>
      <c r="G1" s="95"/>
      <c r="H1" s="95"/>
      <c r="I1" s="95"/>
    </row>
    <row r="2" spans="1:9" x14ac:dyDescent="0.25">
      <c r="B2" s="78"/>
      <c r="C2" s="21" t="s">
        <v>187</v>
      </c>
      <c r="D2" s="21" t="s">
        <v>449</v>
      </c>
      <c r="E2" s="21" t="s">
        <v>450</v>
      </c>
      <c r="F2" s="21" t="s">
        <v>325</v>
      </c>
      <c r="G2" s="21" t="s">
        <v>451</v>
      </c>
      <c r="H2" s="21" t="s">
        <v>253</v>
      </c>
      <c r="I2" s="21" t="s">
        <v>452</v>
      </c>
    </row>
    <row r="3" spans="1:9" ht="15" customHeight="1" x14ac:dyDescent="0.25">
      <c r="A3" s="94" t="s">
        <v>174</v>
      </c>
      <c r="B3" s="21">
        <v>3</v>
      </c>
      <c r="C3" s="52">
        <v>30</v>
      </c>
      <c r="D3" s="52">
        <v>20</v>
      </c>
      <c r="E3" s="52">
        <v>16</v>
      </c>
      <c r="F3" s="21"/>
      <c r="G3" s="21"/>
      <c r="H3" s="21"/>
      <c r="I3" s="21"/>
    </row>
    <row r="4" spans="1:9" x14ac:dyDescent="0.25">
      <c r="A4" s="94"/>
      <c r="B4" s="21">
        <v>3.5</v>
      </c>
      <c r="C4" s="52">
        <v>25.4</v>
      </c>
      <c r="D4" s="52">
        <v>20</v>
      </c>
      <c r="E4" s="52">
        <v>16</v>
      </c>
      <c r="F4" s="52">
        <v>12</v>
      </c>
      <c r="G4" s="21"/>
      <c r="H4" s="21"/>
      <c r="I4" s="21"/>
    </row>
    <row r="5" spans="1:9" x14ac:dyDescent="0.25">
      <c r="A5" s="94"/>
      <c r="B5" s="21">
        <v>4</v>
      </c>
      <c r="C5" s="52">
        <v>22.9</v>
      </c>
      <c r="D5" s="52">
        <v>20</v>
      </c>
      <c r="E5" s="52">
        <v>16</v>
      </c>
      <c r="F5" s="52">
        <v>12</v>
      </c>
      <c r="G5" s="52">
        <v>11.5</v>
      </c>
      <c r="H5" s="21"/>
      <c r="I5" s="21"/>
    </row>
    <row r="6" spans="1:9" x14ac:dyDescent="0.25">
      <c r="A6" s="94"/>
      <c r="B6" s="21">
        <v>4.5</v>
      </c>
      <c r="C6" s="52">
        <v>21</v>
      </c>
      <c r="D6" s="52">
        <v>20</v>
      </c>
      <c r="E6" s="52">
        <v>16</v>
      </c>
      <c r="F6" s="52">
        <v>12</v>
      </c>
      <c r="G6" s="52">
        <v>11.5</v>
      </c>
      <c r="H6" s="21"/>
      <c r="I6" s="21"/>
    </row>
    <row r="7" spans="1:9" x14ac:dyDescent="0.25">
      <c r="A7" s="94"/>
      <c r="B7" s="21">
        <v>5</v>
      </c>
      <c r="C7" s="52">
        <v>19.399999999999999</v>
      </c>
      <c r="D7" s="52">
        <v>18.399999999999999</v>
      </c>
      <c r="E7" s="52">
        <v>16</v>
      </c>
      <c r="F7" s="52">
        <v>12</v>
      </c>
      <c r="G7" s="52">
        <v>11.5</v>
      </c>
      <c r="H7" s="52">
        <v>9</v>
      </c>
      <c r="I7" s="21"/>
    </row>
    <row r="8" spans="1:9" x14ac:dyDescent="0.25">
      <c r="A8" s="94"/>
      <c r="B8" s="21">
        <v>5.5</v>
      </c>
      <c r="C8" s="52">
        <v>17.7</v>
      </c>
      <c r="D8" s="52">
        <v>16.8</v>
      </c>
      <c r="E8" s="52">
        <v>14.75</v>
      </c>
      <c r="F8" s="52">
        <v>12</v>
      </c>
      <c r="G8" s="52">
        <v>11.5</v>
      </c>
      <c r="H8" s="52">
        <v>9</v>
      </c>
      <c r="I8" s="52">
        <v>7</v>
      </c>
    </row>
    <row r="9" spans="1:9" x14ac:dyDescent="0.25">
      <c r="A9" s="94"/>
      <c r="B9" s="21">
        <v>6</v>
      </c>
      <c r="C9" s="52">
        <v>16.2</v>
      </c>
      <c r="D9" s="52">
        <v>15.3</v>
      </c>
      <c r="E9" s="52">
        <v>13.7</v>
      </c>
      <c r="F9" s="52">
        <v>12</v>
      </c>
      <c r="G9" s="52">
        <v>11.5</v>
      </c>
      <c r="H9" s="52">
        <v>9</v>
      </c>
      <c r="I9" s="52">
        <v>7</v>
      </c>
    </row>
    <row r="10" spans="1:9" x14ac:dyDescent="0.25">
      <c r="A10" s="94"/>
      <c r="B10" s="21">
        <v>7</v>
      </c>
      <c r="C10" s="52">
        <v>13.7</v>
      </c>
      <c r="D10" s="52">
        <v>12.65</v>
      </c>
      <c r="E10" s="52">
        <v>11.95</v>
      </c>
      <c r="F10" s="52">
        <v>11</v>
      </c>
      <c r="G10" s="52">
        <v>10</v>
      </c>
      <c r="H10" s="52">
        <v>9</v>
      </c>
      <c r="I10" s="52">
        <v>7</v>
      </c>
    </row>
    <row r="11" spans="1:9" x14ac:dyDescent="0.25">
      <c r="A11" s="94"/>
      <c r="B11" s="21">
        <v>8</v>
      </c>
      <c r="C11" s="52">
        <v>11.4</v>
      </c>
      <c r="D11" s="52">
        <v>11</v>
      </c>
      <c r="E11" s="52">
        <v>10.55</v>
      </c>
      <c r="F11" s="52">
        <v>10.199999999999999</v>
      </c>
      <c r="G11" s="52">
        <v>8.9</v>
      </c>
      <c r="H11" s="52">
        <v>8.1999999999999993</v>
      </c>
      <c r="I11" s="52">
        <v>7</v>
      </c>
    </row>
    <row r="12" spans="1:9" x14ac:dyDescent="0.25">
      <c r="A12" s="94"/>
      <c r="B12" s="21">
        <v>9</v>
      </c>
      <c r="C12" s="21"/>
      <c r="D12" s="52">
        <v>9</v>
      </c>
      <c r="E12" s="52">
        <v>9</v>
      </c>
      <c r="F12" s="52">
        <v>9.1999999999999993</v>
      </c>
      <c r="G12" s="52">
        <v>8.0500000000000007</v>
      </c>
      <c r="H12" s="52">
        <v>7.45</v>
      </c>
      <c r="I12" s="52">
        <v>6.25</v>
      </c>
    </row>
    <row r="13" spans="1:9" x14ac:dyDescent="0.25">
      <c r="A13" s="94"/>
      <c r="B13" s="21">
        <v>10</v>
      </c>
      <c r="C13" s="21"/>
      <c r="D13" s="52">
        <v>7.3</v>
      </c>
      <c r="E13" s="52">
        <v>7.3</v>
      </c>
      <c r="F13" s="52">
        <v>7.7</v>
      </c>
      <c r="G13" s="52">
        <v>7.3</v>
      </c>
      <c r="H13" s="52">
        <v>6.75</v>
      </c>
      <c r="I13" s="52">
        <v>5.7</v>
      </c>
    </row>
    <row r="14" spans="1:9" x14ac:dyDescent="0.25">
      <c r="A14" s="94"/>
      <c r="B14" s="21">
        <v>12</v>
      </c>
      <c r="C14" s="21"/>
      <c r="D14" s="52">
        <v>5.05</v>
      </c>
      <c r="E14" s="52">
        <v>5.05</v>
      </c>
      <c r="F14" s="52">
        <v>5.45</v>
      </c>
      <c r="G14" s="52">
        <v>5.7</v>
      </c>
      <c r="H14" s="52">
        <v>5.65</v>
      </c>
      <c r="I14" s="52">
        <v>4.8</v>
      </c>
    </row>
    <row r="15" spans="1:9" x14ac:dyDescent="0.25">
      <c r="A15" s="94"/>
      <c r="B15" s="21">
        <v>14</v>
      </c>
      <c r="C15" s="21"/>
      <c r="D15" s="21"/>
      <c r="E15" s="52">
        <v>3.6</v>
      </c>
      <c r="F15" s="52">
        <v>4</v>
      </c>
      <c r="G15" s="52">
        <v>4.25</v>
      </c>
      <c r="H15" s="52">
        <v>4.4000000000000004</v>
      </c>
      <c r="I15" s="52">
        <v>4.0999999999999996</v>
      </c>
    </row>
    <row r="16" spans="1:9" x14ac:dyDescent="0.25">
      <c r="A16" s="94"/>
      <c r="B16" s="21">
        <v>16</v>
      </c>
      <c r="C16" s="21"/>
      <c r="D16" s="21"/>
      <c r="E16" s="52">
        <v>2.5499999999999998</v>
      </c>
      <c r="F16" s="52">
        <v>2.95</v>
      </c>
      <c r="G16" s="52">
        <v>3.2</v>
      </c>
      <c r="H16" s="52">
        <v>3.4</v>
      </c>
      <c r="I16" s="52">
        <v>3.45</v>
      </c>
    </row>
    <row r="17" spans="1:9" x14ac:dyDescent="0.25">
      <c r="A17" s="94"/>
      <c r="B17" s="21">
        <v>18</v>
      </c>
      <c r="C17" s="21"/>
      <c r="D17" s="21"/>
      <c r="E17" s="21"/>
      <c r="F17" s="52">
        <v>2.2000000000000002</v>
      </c>
      <c r="G17" s="52">
        <v>2.4500000000000002</v>
      </c>
      <c r="H17" s="52">
        <v>2.65</v>
      </c>
      <c r="I17" s="52">
        <v>2.8</v>
      </c>
    </row>
    <row r="18" spans="1:9" x14ac:dyDescent="0.25">
      <c r="A18" s="94"/>
      <c r="B18" s="21">
        <v>20</v>
      </c>
      <c r="C18" s="21"/>
      <c r="D18" s="21"/>
      <c r="E18" s="21"/>
      <c r="F18" s="52">
        <v>1.55</v>
      </c>
      <c r="G18" s="52">
        <v>1.85</v>
      </c>
      <c r="H18" s="52">
        <v>2.0499999999999998</v>
      </c>
      <c r="I18" s="52">
        <v>2.2000000000000002</v>
      </c>
    </row>
    <row r="19" spans="1:9" x14ac:dyDescent="0.25">
      <c r="A19" s="94"/>
      <c r="B19" s="21">
        <v>22</v>
      </c>
      <c r="C19" s="21"/>
      <c r="D19" s="21"/>
      <c r="E19" s="21"/>
      <c r="F19" s="21"/>
      <c r="G19" s="52">
        <v>1.35</v>
      </c>
      <c r="H19" s="52">
        <v>1.55</v>
      </c>
      <c r="I19" s="52">
        <v>1.75</v>
      </c>
    </row>
    <row r="20" spans="1:9" x14ac:dyDescent="0.25">
      <c r="A20" s="94"/>
      <c r="B20" s="21">
        <v>24</v>
      </c>
      <c r="C20" s="21"/>
      <c r="D20" s="21"/>
      <c r="E20" s="21"/>
      <c r="F20" s="21"/>
      <c r="G20" s="21"/>
      <c r="H20" s="52">
        <v>1.2</v>
      </c>
      <c r="I20" s="52">
        <v>1.35</v>
      </c>
    </row>
    <row r="21" spans="1:9" x14ac:dyDescent="0.25">
      <c r="A21" s="94"/>
      <c r="B21" s="21">
        <v>26</v>
      </c>
      <c r="C21" s="21"/>
      <c r="D21" s="21"/>
      <c r="E21" s="21"/>
      <c r="F21" s="21"/>
      <c r="G21" s="21"/>
      <c r="H21" s="52">
        <v>0.85</v>
      </c>
      <c r="I21" s="52">
        <v>1</v>
      </c>
    </row>
    <row r="22" spans="1:9" x14ac:dyDescent="0.25">
      <c r="A22" s="94"/>
      <c r="B22" s="21">
        <v>28</v>
      </c>
      <c r="C22" s="21"/>
      <c r="D22" s="21"/>
      <c r="E22" s="21"/>
      <c r="F22" s="21"/>
      <c r="G22" s="21"/>
      <c r="H22" s="21"/>
      <c r="I22" s="52">
        <v>0.7</v>
      </c>
    </row>
    <row r="23" spans="1:9" x14ac:dyDescent="0.25">
      <c r="A23" s="94"/>
      <c r="B23" s="21">
        <v>30</v>
      </c>
      <c r="C23" s="21"/>
      <c r="D23" s="21"/>
      <c r="E23" s="21"/>
      <c r="F23" s="21"/>
      <c r="G23" s="21"/>
      <c r="H23" s="21"/>
      <c r="I23" s="52">
        <v>0.5</v>
      </c>
    </row>
  </sheetData>
  <mergeCells count="2">
    <mergeCell ref="C1:I1"/>
    <mergeCell ref="A3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0"/>
  <sheetViews>
    <sheetView showGridLines="0" tabSelected="1" workbookViewId="0">
      <pane ySplit="2" topLeftCell="A3" activePane="bottomLeft" state="frozen"/>
      <selection pane="bottomLeft" activeCell="P5" sqref="P5:Q9"/>
    </sheetView>
  </sheetViews>
  <sheetFormatPr defaultRowHeight="15" x14ac:dyDescent="0.25"/>
  <cols>
    <col min="1" max="1" width="1.42578125" style="102" customWidth="1"/>
    <col min="2" max="2" width="4.28515625" style="102" customWidth="1"/>
    <col min="3" max="3" width="33.5703125" style="102" customWidth="1"/>
    <col min="4" max="4" width="17.85546875" style="102" customWidth="1"/>
    <col min="5" max="12" width="16.42578125" style="102" customWidth="1"/>
    <col min="13" max="13" width="16.42578125" style="104" customWidth="1"/>
    <col min="14" max="15" width="9.140625" style="102"/>
    <col min="16" max="16" width="17.42578125" style="102" bestFit="1" customWidth="1"/>
    <col min="17" max="16384" width="9.140625" style="102"/>
  </cols>
  <sheetData>
    <row r="1" spans="2:17" ht="7.5" customHeight="1" thickBot="1" x14ac:dyDescent="0.3"/>
    <row r="2" spans="2:17" s="101" customFormat="1" ht="31.5" thickTop="1" thickBot="1" x14ac:dyDescent="0.3">
      <c r="B2" s="117" t="s">
        <v>2</v>
      </c>
      <c r="C2" s="118" t="s">
        <v>112</v>
      </c>
      <c r="D2" s="118" t="s">
        <v>113</v>
      </c>
      <c r="E2" s="118" t="s">
        <v>114</v>
      </c>
      <c r="F2" s="118" t="s">
        <v>115</v>
      </c>
      <c r="G2" s="118" t="s">
        <v>116</v>
      </c>
      <c r="H2" s="118" t="s">
        <v>465</v>
      </c>
      <c r="I2" s="118" t="s">
        <v>117</v>
      </c>
      <c r="J2" s="118" t="s">
        <v>118</v>
      </c>
      <c r="K2" s="118" t="s">
        <v>119</v>
      </c>
      <c r="L2" s="118" t="s">
        <v>120</v>
      </c>
      <c r="M2" s="119" t="s">
        <v>121</v>
      </c>
    </row>
    <row r="3" spans="2:17" s="101" customFormat="1" ht="15.75" thickBot="1" x14ac:dyDescent="0.3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</row>
    <row r="4" spans="2:17" ht="15.75" thickBot="1" x14ac:dyDescent="0.3">
      <c r="B4" s="123">
        <v>1</v>
      </c>
      <c r="C4" s="105" t="s">
        <v>122</v>
      </c>
      <c r="D4" s="106" t="s">
        <v>123</v>
      </c>
      <c r="E4" s="107">
        <v>19262</v>
      </c>
      <c r="F4" s="107">
        <v>16000</v>
      </c>
      <c r="G4" s="107">
        <v>670</v>
      </c>
      <c r="H4" s="107">
        <v>6</v>
      </c>
      <c r="I4" s="107">
        <v>80</v>
      </c>
      <c r="J4" s="107">
        <v>21</v>
      </c>
      <c r="K4" s="107">
        <v>91</v>
      </c>
      <c r="L4" s="107">
        <v>92</v>
      </c>
      <c r="M4" s="114">
        <f t="shared" ref="M4:M40" si="0">137.36*(LN(G4))-345.39</f>
        <v>548.44966657320526</v>
      </c>
    </row>
    <row r="5" spans="2:17" ht="16.5" thickTop="1" thickBot="1" x14ac:dyDescent="0.3">
      <c r="B5" s="123">
        <v>2</v>
      </c>
      <c r="C5" s="105" t="s">
        <v>124</v>
      </c>
      <c r="D5" s="106" t="s">
        <v>125</v>
      </c>
      <c r="E5" s="107">
        <v>10374</v>
      </c>
      <c r="F5" s="107">
        <v>6192</v>
      </c>
      <c r="G5" s="107">
        <v>44.4</v>
      </c>
      <c r="H5" s="107">
        <v>3</v>
      </c>
      <c r="I5" s="107">
        <v>33</v>
      </c>
      <c r="J5" s="107">
        <v>8.1999999999999993</v>
      </c>
      <c r="K5" s="107">
        <v>36</v>
      </c>
      <c r="L5" s="107">
        <v>39</v>
      </c>
      <c r="M5" s="114">
        <f t="shared" si="0"/>
        <v>175.64937352202833</v>
      </c>
      <c r="P5" s="84" t="s">
        <v>129</v>
      </c>
      <c r="Q5" s="85">
        <f>COUNTIF(D:D,P5)</f>
        <v>22</v>
      </c>
    </row>
    <row r="6" spans="2:17" ht="15.75" thickBot="1" x14ac:dyDescent="0.3">
      <c r="B6" s="123">
        <v>3</v>
      </c>
      <c r="C6" s="105" t="s">
        <v>126</v>
      </c>
      <c r="D6" s="106" t="s">
        <v>125</v>
      </c>
      <c r="E6" s="107">
        <v>11943</v>
      </c>
      <c r="F6" s="107">
        <v>6187</v>
      </c>
      <c r="G6" s="107">
        <v>45</v>
      </c>
      <c r="H6" s="107">
        <v>2.5</v>
      </c>
      <c r="I6" s="107">
        <v>32</v>
      </c>
      <c r="J6" s="107">
        <v>10.5</v>
      </c>
      <c r="K6" s="107">
        <v>35</v>
      </c>
      <c r="L6" s="107">
        <v>36</v>
      </c>
      <c r="M6" s="114">
        <f t="shared" si="0"/>
        <v>177.49315959485114</v>
      </c>
      <c r="P6" s="86" t="s">
        <v>123</v>
      </c>
      <c r="Q6" s="87">
        <f>COUNTIF(D:D,P6)</f>
        <v>3</v>
      </c>
    </row>
    <row r="7" spans="2:17" ht="15.75" thickBot="1" x14ac:dyDescent="0.3">
      <c r="B7" s="123">
        <v>4</v>
      </c>
      <c r="C7" s="105" t="s">
        <v>127</v>
      </c>
      <c r="D7" s="106" t="s">
        <v>125</v>
      </c>
      <c r="E7" s="107">
        <v>11351</v>
      </c>
      <c r="F7" s="107">
        <v>6840</v>
      </c>
      <c r="G7" s="107">
        <v>60</v>
      </c>
      <c r="H7" s="107">
        <v>2.5</v>
      </c>
      <c r="I7" s="107">
        <v>36</v>
      </c>
      <c r="J7" s="107">
        <v>10.199999999999999</v>
      </c>
      <c r="K7" s="107">
        <v>40</v>
      </c>
      <c r="L7" s="107">
        <v>40</v>
      </c>
      <c r="M7" s="114">
        <f t="shared" si="0"/>
        <v>217.00916906682778</v>
      </c>
      <c r="P7" s="86" t="s">
        <v>151</v>
      </c>
      <c r="Q7" s="87">
        <f>COUNTIF(D:D,P7)</f>
        <v>6</v>
      </c>
    </row>
    <row r="8" spans="2:17" ht="15.75" thickBot="1" x14ac:dyDescent="0.3">
      <c r="B8" s="123">
        <v>5</v>
      </c>
      <c r="C8" s="105" t="s">
        <v>128</v>
      </c>
      <c r="D8" s="106" t="s">
        <v>129</v>
      </c>
      <c r="E8" s="107">
        <v>10158</v>
      </c>
      <c r="F8" s="107">
        <v>6028</v>
      </c>
      <c r="G8" s="107">
        <v>35</v>
      </c>
      <c r="H8" s="107">
        <v>3</v>
      </c>
      <c r="I8" s="107">
        <v>26</v>
      </c>
      <c r="J8" s="107">
        <v>9.1999999999999993</v>
      </c>
      <c r="K8" s="107">
        <v>30</v>
      </c>
      <c r="L8" s="107">
        <v>30</v>
      </c>
      <c r="M8" s="114">
        <f t="shared" si="0"/>
        <v>142.97260972618591</v>
      </c>
      <c r="P8" s="86" t="s">
        <v>125</v>
      </c>
      <c r="Q8" s="87">
        <f>COUNTIF(D:D,P8)</f>
        <v>6</v>
      </c>
    </row>
    <row r="9" spans="2:17" ht="15.75" thickBot="1" x14ac:dyDescent="0.3">
      <c r="B9" s="123">
        <v>6</v>
      </c>
      <c r="C9" s="105" t="s">
        <v>130</v>
      </c>
      <c r="D9" s="106" t="s">
        <v>129</v>
      </c>
      <c r="E9" s="107">
        <v>10930</v>
      </c>
      <c r="F9" s="107">
        <v>6028</v>
      </c>
      <c r="G9" s="107">
        <v>40</v>
      </c>
      <c r="H9" s="107">
        <v>2.5</v>
      </c>
      <c r="I9" s="107">
        <v>31</v>
      </c>
      <c r="J9" s="107">
        <v>10.5</v>
      </c>
      <c r="K9" s="107">
        <v>35</v>
      </c>
      <c r="L9" s="107">
        <v>35</v>
      </c>
      <c r="M9" s="114">
        <f t="shared" si="0"/>
        <v>161.31448181709032</v>
      </c>
      <c r="P9" s="88" t="s">
        <v>466</v>
      </c>
      <c r="Q9" s="100">
        <f>SUM(Q5:Q8)</f>
        <v>37</v>
      </c>
    </row>
    <row r="10" spans="2:17" ht="15.75" thickBot="1" x14ac:dyDescent="0.3">
      <c r="B10" s="123">
        <v>7</v>
      </c>
      <c r="C10" s="105" t="s">
        <v>131</v>
      </c>
      <c r="D10" s="106" t="s">
        <v>129</v>
      </c>
      <c r="E10" s="107">
        <v>11613</v>
      </c>
      <c r="F10" s="107">
        <v>6400</v>
      </c>
      <c r="G10" s="107">
        <v>50</v>
      </c>
      <c r="H10" s="107">
        <v>3</v>
      </c>
      <c r="I10" s="107">
        <v>34</v>
      </c>
      <c r="J10" s="107">
        <v>11.4</v>
      </c>
      <c r="K10" s="107">
        <v>38</v>
      </c>
      <c r="L10" s="107">
        <v>38</v>
      </c>
      <c r="M10" s="114">
        <f t="shared" si="0"/>
        <v>191.96548002561019</v>
      </c>
    </row>
    <row r="11" spans="2:17" ht="15.75" thickBot="1" x14ac:dyDescent="0.3">
      <c r="B11" s="123">
        <v>8</v>
      </c>
      <c r="C11" s="105" t="s">
        <v>132</v>
      </c>
      <c r="D11" s="106" t="s">
        <v>129</v>
      </c>
      <c r="E11" s="107">
        <v>11350</v>
      </c>
      <c r="F11" s="107">
        <v>6300</v>
      </c>
      <c r="G11" s="107">
        <v>55</v>
      </c>
      <c r="H11" s="107">
        <v>2.5</v>
      </c>
      <c r="I11" s="107">
        <v>36</v>
      </c>
      <c r="J11" s="107">
        <v>10.199999999999999</v>
      </c>
      <c r="K11" s="107">
        <v>40</v>
      </c>
      <c r="L11" s="107">
        <v>40</v>
      </c>
      <c r="M11" s="114">
        <f t="shared" si="0"/>
        <v>205.05728632353225</v>
      </c>
    </row>
    <row r="12" spans="2:17" ht="15.75" thickBot="1" x14ac:dyDescent="0.3">
      <c r="B12" s="123">
        <v>9</v>
      </c>
      <c r="C12" s="105" t="s">
        <v>133</v>
      </c>
      <c r="D12" s="106" t="s">
        <v>129</v>
      </c>
      <c r="E12" s="107">
        <v>11979</v>
      </c>
      <c r="F12" s="107">
        <v>6300</v>
      </c>
      <c r="G12" s="107">
        <v>60</v>
      </c>
      <c r="H12" s="107">
        <v>2.1</v>
      </c>
      <c r="I12" s="107">
        <v>40</v>
      </c>
      <c r="J12" s="107">
        <v>10.3</v>
      </c>
      <c r="K12" s="107">
        <v>48</v>
      </c>
      <c r="L12" s="107">
        <v>48</v>
      </c>
      <c r="M12" s="114">
        <f t="shared" si="0"/>
        <v>217.00916906682778</v>
      </c>
    </row>
    <row r="13" spans="2:17" ht="15.75" thickBot="1" x14ac:dyDescent="0.3">
      <c r="B13" s="123">
        <v>10</v>
      </c>
      <c r="C13" s="105" t="s">
        <v>134</v>
      </c>
      <c r="D13" s="106" t="s">
        <v>129</v>
      </c>
      <c r="E13" s="107">
        <v>12515</v>
      </c>
      <c r="F13" s="107">
        <v>6300</v>
      </c>
      <c r="G13" s="107">
        <v>70</v>
      </c>
      <c r="H13" s="107">
        <v>2.5</v>
      </c>
      <c r="I13" s="107">
        <v>40</v>
      </c>
      <c r="J13" s="107">
        <v>11</v>
      </c>
      <c r="K13" s="107">
        <v>50</v>
      </c>
      <c r="L13" s="107">
        <v>50</v>
      </c>
      <c r="M13" s="114">
        <f t="shared" si="0"/>
        <v>238.18330644790012</v>
      </c>
    </row>
    <row r="14" spans="2:17" ht="15.75" thickBot="1" x14ac:dyDescent="0.3">
      <c r="B14" s="123">
        <v>11</v>
      </c>
      <c r="C14" s="105" t="s">
        <v>135</v>
      </c>
      <c r="D14" s="106" t="s">
        <v>129</v>
      </c>
      <c r="E14" s="107">
        <v>13390</v>
      </c>
      <c r="F14" s="107">
        <v>7300</v>
      </c>
      <c r="G14" s="107">
        <v>90</v>
      </c>
      <c r="H14" s="107">
        <v>3</v>
      </c>
      <c r="I14" s="107">
        <v>56</v>
      </c>
      <c r="J14" s="107">
        <v>11.4</v>
      </c>
      <c r="K14" s="107">
        <v>60</v>
      </c>
      <c r="L14" s="107">
        <v>59</v>
      </c>
      <c r="M14" s="114">
        <f t="shared" si="0"/>
        <v>272.70385631656529</v>
      </c>
    </row>
    <row r="15" spans="2:17" ht="15.75" thickBot="1" x14ac:dyDescent="0.3">
      <c r="B15" s="123">
        <v>12</v>
      </c>
      <c r="C15" s="105" t="s">
        <v>136</v>
      </c>
      <c r="D15" s="106" t="s">
        <v>129</v>
      </c>
      <c r="E15" s="107">
        <v>14600</v>
      </c>
      <c r="F15" s="107">
        <v>7000</v>
      </c>
      <c r="G15" s="107">
        <v>95</v>
      </c>
      <c r="H15" s="107">
        <v>3</v>
      </c>
      <c r="I15" s="107">
        <v>54</v>
      </c>
      <c r="J15" s="107">
        <v>12.5</v>
      </c>
      <c r="K15" s="107">
        <v>58</v>
      </c>
      <c r="L15" s="107">
        <v>58</v>
      </c>
      <c r="M15" s="114">
        <f t="shared" si="0"/>
        <v>280.13052983025034</v>
      </c>
    </row>
    <row r="16" spans="2:17" ht="15.75" thickBot="1" x14ac:dyDescent="0.3">
      <c r="B16" s="123">
        <v>13</v>
      </c>
      <c r="C16" s="105" t="s">
        <v>137</v>
      </c>
      <c r="D16" s="106" t="s">
        <v>129</v>
      </c>
      <c r="E16" s="107">
        <v>14008</v>
      </c>
      <c r="F16" s="107">
        <v>7009</v>
      </c>
      <c r="G16" s="107">
        <v>100</v>
      </c>
      <c r="H16" s="107">
        <v>3</v>
      </c>
      <c r="I16" s="107">
        <v>50</v>
      </c>
      <c r="J16" s="107">
        <v>11.5</v>
      </c>
      <c r="K16" s="107">
        <v>60</v>
      </c>
      <c r="L16" s="107">
        <v>91</v>
      </c>
      <c r="M16" s="114">
        <f t="shared" si="0"/>
        <v>287.17617674732435</v>
      </c>
    </row>
    <row r="17" spans="2:13" s="103" customFormat="1" ht="15.75" thickBot="1" x14ac:dyDescent="0.3">
      <c r="B17" s="123">
        <v>14</v>
      </c>
      <c r="C17" s="108" t="s">
        <v>138</v>
      </c>
      <c r="D17" s="106" t="s">
        <v>129</v>
      </c>
      <c r="E17" s="107">
        <v>13630</v>
      </c>
      <c r="F17" s="107">
        <v>7000</v>
      </c>
      <c r="G17" s="107">
        <v>100</v>
      </c>
      <c r="H17" s="107">
        <v>2.7</v>
      </c>
      <c r="I17" s="107">
        <v>50</v>
      </c>
      <c r="J17" s="107">
        <v>11.5</v>
      </c>
      <c r="K17" s="107">
        <v>52</v>
      </c>
      <c r="L17" s="107">
        <v>52</v>
      </c>
      <c r="M17" s="114">
        <f t="shared" si="0"/>
        <v>287.17617674732435</v>
      </c>
    </row>
    <row r="18" spans="2:13" ht="15.75" thickBot="1" x14ac:dyDescent="0.3">
      <c r="B18" s="123">
        <v>15</v>
      </c>
      <c r="C18" s="108" t="s">
        <v>138</v>
      </c>
      <c r="D18" s="106" t="s">
        <v>129</v>
      </c>
      <c r="E18" s="107">
        <v>14039</v>
      </c>
      <c r="F18" s="107">
        <v>8315</v>
      </c>
      <c r="G18" s="107">
        <v>110</v>
      </c>
      <c r="H18" s="107">
        <v>3</v>
      </c>
      <c r="I18" s="107">
        <v>54</v>
      </c>
      <c r="J18" s="107">
        <v>11.5</v>
      </c>
      <c r="K18" s="107">
        <v>60</v>
      </c>
      <c r="L18" s="107">
        <v>59</v>
      </c>
      <c r="M18" s="114">
        <f t="shared" si="0"/>
        <v>300.26798304524641</v>
      </c>
    </row>
    <row r="19" spans="2:13" ht="15.75" thickBot="1" x14ac:dyDescent="0.3">
      <c r="B19" s="123">
        <v>16</v>
      </c>
      <c r="C19" s="108" t="s">
        <v>139</v>
      </c>
      <c r="D19" s="106" t="s">
        <v>129</v>
      </c>
      <c r="E19" s="107">
        <v>15449</v>
      </c>
      <c r="F19" s="107">
        <v>7500</v>
      </c>
      <c r="G19" s="107">
        <v>130</v>
      </c>
      <c r="H19" s="107">
        <v>3</v>
      </c>
      <c r="I19" s="107">
        <v>56</v>
      </c>
      <c r="J19" s="107">
        <v>12.7</v>
      </c>
      <c r="K19" s="107">
        <v>60</v>
      </c>
      <c r="L19" s="107">
        <v>60</v>
      </c>
      <c r="M19" s="114">
        <f t="shared" si="0"/>
        <v>323.2145321145789</v>
      </c>
    </row>
    <row r="20" spans="2:13" ht="15.75" thickBot="1" x14ac:dyDescent="0.3">
      <c r="B20" s="123">
        <v>17</v>
      </c>
      <c r="C20" s="108" t="s">
        <v>140</v>
      </c>
      <c r="D20" s="106" t="s">
        <v>129</v>
      </c>
      <c r="E20" s="107">
        <v>15866</v>
      </c>
      <c r="F20" s="107">
        <v>8306</v>
      </c>
      <c r="G20" s="107">
        <v>180</v>
      </c>
      <c r="H20" s="107">
        <v>2.5</v>
      </c>
      <c r="I20" s="107">
        <v>60</v>
      </c>
      <c r="J20" s="107">
        <v>13.1</v>
      </c>
      <c r="K20" s="107">
        <v>62</v>
      </c>
      <c r="L20" s="107">
        <v>62</v>
      </c>
      <c r="M20" s="114">
        <f t="shared" si="0"/>
        <v>367.91455303827934</v>
      </c>
    </row>
    <row r="21" spans="2:13" ht="15.75" thickBot="1" x14ac:dyDescent="0.3">
      <c r="B21" s="124">
        <v>18</v>
      </c>
      <c r="C21" s="109" t="s">
        <v>141</v>
      </c>
      <c r="D21" s="110" t="s">
        <v>129</v>
      </c>
      <c r="E21" s="111">
        <v>15810</v>
      </c>
      <c r="F21" s="111">
        <v>8300</v>
      </c>
      <c r="G21" s="111">
        <v>200</v>
      </c>
      <c r="H21" s="111">
        <v>3</v>
      </c>
      <c r="I21" s="111">
        <v>68</v>
      </c>
      <c r="J21" s="111">
        <v>13.2</v>
      </c>
      <c r="K21" s="111">
        <v>72</v>
      </c>
      <c r="L21" s="111">
        <v>72</v>
      </c>
      <c r="M21" s="114">
        <f t="shared" si="0"/>
        <v>382.38687346903839</v>
      </c>
    </row>
    <row r="22" spans="2:13" ht="15.75" thickBot="1" x14ac:dyDescent="0.3">
      <c r="B22" s="124">
        <v>19</v>
      </c>
      <c r="C22" s="109" t="s">
        <v>142</v>
      </c>
      <c r="D22" s="110" t="s">
        <v>129</v>
      </c>
      <c r="E22" s="111">
        <v>16539</v>
      </c>
      <c r="F22" s="111">
        <v>8094</v>
      </c>
      <c r="G22" s="111">
        <v>230</v>
      </c>
      <c r="H22" s="111">
        <v>3</v>
      </c>
      <c r="I22" s="111">
        <v>72</v>
      </c>
      <c r="J22" s="111">
        <v>12.7</v>
      </c>
      <c r="K22" s="111">
        <v>75</v>
      </c>
      <c r="L22" s="111">
        <v>75</v>
      </c>
      <c r="M22" s="114">
        <f t="shared" si="0"/>
        <v>401.58457387369026</v>
      </c>
    </row>
    <row r="23" spans="2:13" ht="15.75" thickBot="1" x14ac:dyDescent="0.3">
      <c r="B23" s="124">
        <v>20</v>
      </c>
      <c r="C23" s="109" t="s">
        <v>143</v>
      </c>
      <c r="D23" s="110" t="s">
        <v>129</v>
      </c>
      <c r="E23" s="111">
        <v>16726</v>
      </c>
      <c r="F23" s="111">
        <v>8294</v>
      </c>
      <c r="G23" s="111">
        <v>250</v>
      </c>
      <c r="H23" s="111">
        <v>3</v>
      </c>
      <c r="I23" s="111">
        <v>58</v>
      </c>
      <c r="J23" s="111">
        <v>13.1</v>
      </c>
      <c r="K23" s="111">
        <v>60</v>
      </c>
      <c r="L23" s="111">
        <v>60</v>
      </c>
      <c r="M23" s="114">
        <f t="shared" si="0"/>
        <v>413.0378716775582</v>
      </c>
    </row>
    <row r="24" spans="2:13" ht="15.75" thickBot="1" x14ac:dyDescent="0.3">
      <c r="B24" s="124">
        <v>21</v>
      </c>
      <c r="C24" s="109" t="s">
        <v>144</v>
      </c>
      <c r="D24" s="110" t="s">
        <v>129</v>
      </c>
      <c r="E24" s="111">
        <v>17905</v>
      </c>
      <c r="F24" s="111">
        <v>8532</v>
      </c>
      <c r="G24" s="111">
        <v>300</v>
      </c>
      <c r="H24" s="111">
        <v>3</v>
      </c>
      <c r="I24" s="111">
        <v>74</v>
      </c>
      <c r="J24" s="111">
        <v>14.7</v>
      </c>
      <c r="K24" s="111">
        <v>78</v>
      </c>
      <c r="L24" s="111">
        <v>78</v>
      </c>
      <c r="M24" s="114">
        <f t="shared" si="0"/>
        <v>438.0815607187759</v>
      </c>
    </row>
    <row r="25" spans="2:13" ht="15.75" thickBot="1" x14ac:dyDescent="0.3">
      <c r="B25" s="124">
        <v>22</v>
      </c>
      <c r="C25" s="109" t="s">
        <v>145</v>
      </c>
      <c r="D25" s="110" t="s">
        <v>129</v>
      </c>
      <c r="E25" s="111">
        <v>18809</v>
      </c>
      <c r="F25" s="111">
        <v>8530</v>
      </c>
      <c r="G25" s="111">
        <v>350</v>
      </c>
      <c r="H25" s="111">
        <v>3</v>
      </c>
      <c r="I25" s="111">
        <v>66</v>
      </c>
      <c r="J25" s="111">
        <v>14.9</v>
      </c>
      <c r="K25" s="111">
        <v>70</v>
      </c>
      <c r="L25" s="111">
        <v>70</v>
      </c>
      <c r="M25" s="114">
        <f t="shared" si="0"/>
        <v>459.25569809984802</v>
      </c>
    </row>
    <row r="26" spans="2:13" ht="15.75" thickBot="1" x14ac:dyDescent="0.3">
      <c r="B26" s="124">
        <v>23</v>
      </c>
      <c r="C26" s="109" t="s">
        <v>146</v>
      </c>
      <c r="D26" s="110" t="s">
        <v>129</v>
      </c>
      <c r="E26" s="111">
        <v>18435</v>
      </c>
      <c r="F26" s="111">
        <v>9510</v>
      </c>
      <c r="G26" s="111">
        <v>400</v>
      </c>
      <c r="H26" s="111">
        <v>3</v>
      </c>
      <c r="I26" s="111">
        <v>58</v>
      </c>
      <c r="J26" s="111">
        <v>15.4</v>
      </c>
      <c r="K26" s="111">
        <v>60</v>
      </c>
      <c r="L26" s="111">
        <v>60</v>
      </c>
      <c r="M26" s="114">
        <f t="shared" si="0"/>
        <v>477.59757019075244</v>
      </c>
    </row>
    <row r="27" spans="2:13" ht="15.75" thickBot="1" x14ac:dyDescent="0.3">
      <c r="B27" s="124">
        <v>24</v>
      </c>
      <c r="C27" s="109" t="s">
        <v>147</v>
      </c>
      <c r="D27" s="110" t="s">
        <v>129</v>
      </c>
      <c r="E27" s="111">
        <v>19995</v>
      </c>
      <c r="F27" s="111">
        <v>9600</v>
      </c>
      <c r="G27" s="111">
        <v>450</v>
      </c>
      <c r="H27" s="111">
        <v>3</v>
      </c>
      <c r="I27" s="111">
        <v>82</v>
      </c>
      <c r="J27" s="111">
        <v>16.100000000000001</v>
      </c>
      <c r="K27" s="111">
        <v>85</v>
      </c>
      <c r="L27" s="111">
        <v>84</v>
      </c>
      <c r="M27" s="114">
        <f t="shared" si="0"/>
        <v>493.7762479685133</v>
      </c>
    </row>
    <row r="28" spans="2:13" ht="15.75" thickBot="1" x14ac:dyDescent="0.3">
      <c r="B28" s="124">
        <v>25</v>
      </c>
      <c r="C28" s="109" t="s">
        <v>148</v>
      </c>
      <c r="D28" s="110" t="s">
        <v>129</v>
      </c>
      <c r="E28" s="111">
        <v>21395</v>
      </c>
      <c r="F28" s="111">
        <v>9600</v>
      </c>
      <c r="G28" s="111">
        <v>500</v>
      </c>
      <c r="H28" s="111">
        <v>3</v>
      </c>
      <c r="I28" s="111">
        <v>74</v>
      </c>
      <c r="J28" s="111">
        <v>16.100000000000001</v>
      </c>
      <c r="K28" s="111">
        <v>84</v>
      </c>
      <c r="L28" s="111">
        <v>84</v>
      </c>
      <c r="M28" s="114">
        <f t="shared" si="0"/>
        <v>508.24856839927236</v>
      </c>
    </row>
    <row r="29" spans="2:13" ht="15.75" thickBot="1" x14ac:dyDescent="0.3">
      <c r="B29" s="124">
        <v>26</v>
      </c>
      <c r="C29" s="109" t="s">
        <v>149</v>
      </c>
      <c r="D29" s="110" t="s">
        <v>129</v>
      </c>
      <c r="E29" s="111">
        <v>21960</v>
      </c>
      <c r="F29" s="111">
        <v>12009</v>
      </c>
      <c r="G29" s="111">
        <v>750</v>
      </c>
      <c r="H29" s="111">
        <v>3</v>
      </c>
      <c r="I29" s="111">
        <v>50</v>
      </c>
      <c r="J29" s="111">
        <v>16.3</v>
      </c>
      <c r="K29" s="111">
        <v>52</v>
      </c>
      <c r="L29" s="111">
        <v>52</v>
      </c>
      <c r="M29" s="114">
        <f t="shared" si="0"/>
        <v>563.94325564900976</v>
      </c>
    </row>
    <row r="30" spans="2:13" ht="15.75" thickBot="1" x14ac:dyDescent="0.3">
      <c r="B30" s="124">
        <v>27</v>
      </c>
      <c r="C30" s="109" t="s">
        <v>150</v>
      </c>
      <c r="D30" s="110" t="s">
        <v>151</v>
      </c>
      <c r="E30" s="111">
        <v>14450</v>
      </c>
      <c r="F30" s="111">
        <v>7300</v>
      </c>
      <c r="G30" s="111">
        <v>90</v>
      </c>
      <c r="H30" s="111">
        <v>2.7</v>
      </c>
      <c r="I30" s="111">
        <v>40</v>
      </c>
      <c r="J30" s="111">
        <v>12</v>
      </c>
      <c r="K30" s="111">
        <v>47</v>
      </c>
      <c r="L30" s="111">
        <v>47</v>
      </c>
      <c r="M30" s="114">
        <f t="shared" si="0"/>
        <v>272.70385631656529</v>
      </c>
    </row>
    <row r="31" spans="2:13" ht="15.75" thickBot="1" x14ac:dyDescent="0.3">
      <c r="B31" s="124">
        <v>28</v>
      </c>
      <c r="C31" s="109" t="s">
        <v>152</v>
      </c>
      <c r="D31" s="110" t="s">
        <v>151</v>
      </c>
      <c r="E31" s="111">
        <v>15050</v>
      </c>
      <c r="F31" s="111">
        <v>7300</v>
      </c>
      <c r="G31" s="111">
        <v>100</v>
      </c>
      <c r="H31" s="111">
        <v>2.5</v>
      </c>
      <c r="I31" s="111">
        <v>42</v>
      </c>
      <c r="J31" s="111">
        <v>12.6</v>
      </c>
      <c r="K31" s="111">
        <v>50</v>
      </c>
      <c r="L31" s="111">
        <v>50</v>
      </c>
      <c r="M31" s="114">
        <f t="shared" si="0"/>
        <v>287.17617674732435</v>
      </c>
    </row>
    <row r="32" spans="2:13" ht="15.75" thickBot="1" x14ac:dyDescent="0.3">
      <c r="B32" s="124">
        <v>29</v>
      </c>
      <c r="C32" s="109" t="s">
        <v>153</v>
      </c>
      <c r="D32" s="110" t="s">
        <v>151</v>
      </c>
      <c r="E32" s="111">
        <v>14450</v>
      </c>
      <c r="F32" s="111">
        <v>7300</v>
      </c>
      <c r="G32" s="111">
        <v>110</v>
      </c>
      <c r="H32" s="111">
        <v>2.5</v>
      </c>
      <c r="I32" s="111">
        <v>42</v>
      </c>
      <c r="J32" s="111">
        <v>12</v>
      </c>
      <c r="K32" s="111">
        <v>56</v>
      </c>
      <c r="L32" s="111">
        <v>58</v>
      </c>
      <c r="M32" s="114">
        <f t="shared" si="0"/>
        <v>300.26798304524641</v>
      </c>
    </row>
    <row r="33" spans="2:13" ht="15.75" thickBot="1" x14ac:dyDescent="0.3">
      <c r="B33" s="124">
        <v>30</v>
      </c>
      <c r="C33" s="109" t="s">
        <v>154</v>
      </c>
      <c r="D33" s="110" t="s">
        <v>151</v>
      </c>
      <c r="E33" s="111">
        <v>16190</v>
      </c>
      <c r="F33" s="111">
        <v>8200</v>
      </c>
      <c r="G33" s="111">
        <v>145</v>
      </c>
      <c r="H33" s="111">
        <v>2.5</v>
      </c>
      <c r="I33" s="111">
        <v>56</v>
      </c>
      <c r="J33" s="111">
        <v>13.1</v>
      </c>
      <c r="K33" s="111">
        <v>61</v>
      </c>
      <c r="L33" s="111">
        <v>65</v>
      </c>
      <c r="M33" s="114">
        <f t="shared" si="0"/>
        <v>338.2141468588901</v>
      </c>
    </row>
    <row r="34" spans="2:13" ht="15.75" thickBot="1" x14ac:dyDescent="0.3">
      <c r="B34" s="124">
        <v>31</v>
      </c>
      <c r="C34" s="109" t="s">
        <v>155</v>
      </c>
      <c r="D34" s="110" t="s">
        <v>125</v>
      </c>
      <c r="E34" s="111">
        <v>15182</v>
      </c>
      <c r="F34" s="111">
        <v>7315</v>
      </c>
      <c r="G34" s="111">
        <v>70</v>
      </c>
      <c r="H34" s="111">
        <v>2.5</v>
      </c>
      <c r="I34" s="111">
        <v>36</v>
      </c>
      <c r="J34" s="111">
        <v>12.6</v>
      </c>
      <c r="K34" s="111">
        <v>39.4</v>
      </c>
      <c r="L34" s="111">
        <v>42</v>
      </c>
      <c r="M34" s="114">
        <f t="shared" si="0"/>
        <v>238.18330644790012</v>
      </c>
    </row>
    <row r="35" spans="2:13" ht="15.75" thickBot="1" x14ac:dyDescent="0.3">
      <c r="B35" s="124">
        <v>32</v>
      </c>
      <c r="C35" s="109" t="s">
        <v>156</v>
      </c>
      <c r="D35" s="110" t="s">
        <v>125</v>
      </c>
      <c r="E35" s="111">
        <v>13321</v>
      </c>
      <c r="F35" s="111">
        <v>7315</v>
      </c>
      <c r="G35" s="111">
        <v>90</v>
      </c>
      <c r="H35" s="111">
        <v>2.5</v>
      </c>
      <c r="I35" s="111">
        <v>40</v>
      </c>
      <c r="J35" s="111">
        <v>11</v>
      </c>
      <c r="K35" s="111">
        <v>43.4</v>
      </c>
      <c r="L35" s="111">
        <v>46</v>
      </c>
      <c r="M35" s="114">
        <f t="shared" si="0"/>
        <v>272.70385631656529</v>
      </c>
    </row>
    <row r="36" spans="2:13" ht="15.75" thickBot="1" x14ac:dyDescent="0.3">
      <c r="B36" s="124">
        <v>33</v>
      </c>
      <c r="C36" s="109" t="s">
        <v>157</v>
      </c>
      <c r="D36" s="110" t="s">
        <v>123</v>
      </c>
      <c r="E36" s="111">
        <v>17950</v>
      </c>
      <c r="F36" s="111">
        <v>14000</v>
      </c>
      <c r="G36" s="111">
        <v>600</v>
      </c>
      <c r="H36" s="111">
        <v>6</v>
      </c>
      <c r="I36" s="111">
        <v>74</v>
      </c>
      <c r="J36" s="111">
        <v>24</v>
      </c>
      <c r="K36" s="111">
        <v>84</v>
      </c>
      <c r="L36" s="111">
        <v>101</v>
      </c>
      <c r="M36" s="114">
        <f t="shared" si="0"/>
        <v>533.29225744048995</v>
      </c>
    </row>
    <row r="37" spans="2:13" ht="15.75" thickBot="1" x14ac:dyDescent="0.3">
      <c r="B37" s="124">
        <v>34</v>
      </c>
      <c r="C37" s="109" t="s">
        <v>158</v>
      </c>
      <c r="D37" s="110" t="s">
        <v>125</v>
      </c>
      <c r="E37" s="111">
        <v>13051</v>
      </c>
      <c r="F37" s="111">
        <v>7200</v>
      </c>
      <c r="G37" s="111">
        <v>100</v>
      </c>
      <c r="H37" s="111">
        <v>2.5</v>
      </c>
      <c r="I37" s="111">
        <v>48</v>
      </c>
      <c r="J37" s="111">
        <v>11.1</v>
      </c>
      <c r="K37" s="111">
        <v>51.2</v>
      </c>
      <c r="L37" s="111">
        <v>54</v>
      </c>
      <c r="M37" s="114">
        <f t="shared" si="0"/>
        <v>287.17617674732435</v>
      </c>
    </row>
    <row r="38" spans="2:13" ht="15.75" thickBot="1" x14ac:dyDescent="0.3">
      <c r="B38" s="124">
        <v>35</v>
      </c>
      <c r="C38" s="109" t="s">
        <v>159</v>
      </c>
      <c r="D38" s="110" t="s">
        <v>151</v>
      </c>
      <c r="E38" s="111">
        <v>14375</v>
      </c>
      <c r="F38" s="111">
        <v>7300</v>
      </c>
      <c r="G38" s="111">
        <v>80</v>
      </c>
      <c r="H38" s="111">
        <v>3</v>
      </c>
      <c r="I38" s="111">
        <v>40</v>
      </c>
      <c r="J38" s="111">
        <v>12</v>
      </c>
      <c r="K38" s="111">
        <v>47</v>
      </c>
      <c r="L38" s="111">
        <v>50</v>
      </c>
      <c r="M38" s="114">
        <f t="shared" si="0"/>
        <v>256.52517853880443</v>
      </c>
    </row>
    <row r="39" spans="2:13" ht="15.75" thickBot="1" x14ac:dyDescent="0.3">
      <c r="B39" s="124">
        <v>36</v>
      </c>
      <c r="C39" s="109" t="s">
        <v>160</v>
      </c>
      <c r="D39" s="110" t="s">
        <v>151</v>
      </c>
      <c r="E39" s="111">
        <v>13380</v>
      </c>
      <c r="F39" s="111">
        <v>7300</v>
      </c>
      <c r="G39" s="111">
        <v>60</v>
      </c>
      <c r="H39" s="111">
        <v>3</v>
      </c>
      <c r="I39" s="111">
        <v>36</v>
      </c>
      <c r="J39" s="111">
        <v>11</v>
      </c>
      <c r="K39" s="111">
        <v>43</v>
      </c>
      <c r="L39" s="111">
        <v>46</v>
      </c>
      <c r="M39" s="114">
        <f t="shared" si="0"/>
        <v>217.00916906682778</v>
      </c>
    </row>
    <row r="40" spans="2:13" x14ac:dyDescent="0.25">
      <c r="B40" s="125">
        <v>37</v>
      </c>
      <c r="C40" s="112" t="s">
        <v>161</v>
      </c>
      <c r="D40" s="115" t="s">
        <v>123</v>
      </c>
      <c r="E40" s="113">
        <v>12670</v>
      </c>
      <c r="F40" s="113">
        <v>6100</v>
      </c>
      <c r="G40" s="113">
        <v>30</v>
      </c>
      <c r="H40" s="113">
        <v>3</v>
      </c>
      <c r="I40" s="113">
        <v>30</v>
      </c>
      <c r="J40" s="113">
        <v>10.5</v>
      </c>
      <c r="K40" s="113">
        <v>33</v>
      </c>
      <c r="L40" s="113">
        <v>35</v>
      </c>
      <c r="M40" s="116">
        <f t="shared" si="0"/>
        <v>121.79847234511374</v>
      </c>
    </row>
  </sheetData>
  <autoFilter ref="B3:M3" xr:uid="{1D1D6FB3-0612-4B9A-AE36-A1DF13EA8A37}"/>
  <phoneticPr fontId="14" type="noConversion"/>
  <dataValidations count="1">
    <dataValidation type="list" allowBlank="1" showInputMessage="1" showErrorMessage="1" sqref="D4:D40" xr:uid="{6B769136-44F3-4509-A102-30082DC07CA7}">
      <formula1>"Telescoping Boom, Lattice Boom, Rough Terrain, All Terrain"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277F-FC96-4A35-9EC3-C8B9FE42058C}">
  <dimension ref="A1:N34"/>
  <sheetViews>
    <sheetView workbookViewId="0">
      <selection activeCell="Q17" sqref="Q17"/>
    </sheetView>
  </sheetViews>
  <sheetFormatPr defaultRowHeight="15" x14ac:dyDescent="0.25"/>
  <cols>
    <col min="1" max="1" width="3.7109375" style="5" bestFit="1" customWidth="1"/>
    <col min="2" max="16" width="9.140625" style="5"/>
    <col min="17" max="17" width="15" style="5" bestFit="1" customWidth="1"/>
    <col min="18" max="18" width="12.42578125" style="5" bestFit="1" customWidth="1"/>
    <col min="19" max="16384" width="9.140625" style="5"/>
  </cols>
  <sheetData>
    <row r="1" spans="1:14" x14ac:dyDescent="0.25">
      <c r="C1" s="93" t="s">
        <v>162</v>
      </c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4" x14ac:dyDescent="0.25">
      <c r="C2" s="9" t="s">
        <v>163</v>
      </c>
      <c r="D2" s="9" t="s">
        <v>164</v>
      </c>
      <c r="E2" s="9" t="s">
        <v>165</v>
      </c>
      <c r="F2" s="9" t="s">
        <v>166</v>
      </c>
      <c r="G2" s="9" t="s">
        <v>167</v>
      </c>
      <c r="H2" s="9" t="s">
        <v>168</v>
      </c>
      <c r="I2" s="9" t="s">
        <v>169</v>
      </c>
      <c r="J2" s="9" t="s">
        <v>170</v>
      </c>
      <c r="K2" s="9" t="s">
        <v>171</v>
      </c>
      <c r="L2" s="9" t="s">
        <v>172</v>
      </c>
      <c r="M2" s="9" t="s">
        <v>173</v>
      </c>
      <c r="N2" s="6"/>
    </row>
    <row r="3" spans="1:14" x14ac:dyDescent="0.25">
      <c r="A3" s="94" t="s">
        <v>174</v>
      </c>
      <c r="B3" s="7">
        <v>6</v>
      </c>
      <c r="C3" s="12">
        <v>670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6"/>
    </row>
    <row r="4" spans="1:14" x14ac:dyDescent="0.25">
      <c r="A4" s="94"/>
      <c r="B4" s="9">
        <v>6.5</v>
      </c>
      <c r="C4" s="12">
        <v>621</v>
      </c>
      <c r="D4" s="12">
        <v>619</v>
      </c>
      <c r="E4" s="13"/>
      <c r="F4" s="13"/>
      <c r="G4" s="13"/>
      <c r="H4" s="13"/>
      <c r="I4" s="13"/>
      <c r="J4" s="13"/>
      <c r="K4" s="13"/>
      <c r="L4" s="13"/>
      <c r="M4" s="13"/>
      <c r="N4" s="6"/>
    </row>
    <row r="5" spans="1:14" x14ac:dyDescent="0.25">
      <c r="A5" s="94"/>
      <c r="B5" s="7">
        <v>7</v>
      </c>
      <c r="C5" s="10">
        <v>579</v>
      </c>
      <c r="D5" s="10">
        <v>577</v>
      </c>
      <c r="E5" s="10">
        <v>574</v>
      </c>
      <c r="F5" s="13"/>
      <c r="G5" s="13"/>
      <c r="H5" s="13"/>
      <c r="I5" s="13"/>
      <c r="J5" s="13"/>
      <c r="K5" s="13"/>
      <c r="L5" s="13"/>
      <c r="M5" s="13"/>
      <c r="N5" s="6"/>
    </row>
    <row r="6" spans="1:14" x14ac:dyDescent="0.25">
      <c r="A6" s="94"/>
      <c r="B6" s="7">
        <v>8</v>
      </c>
      <c r="C6" s="10">
        <v>510</v>
      </c>
      <c r="D6" s="10">
        <v>507</v>
      </c>
      <c r="E6" s="10">
        <v>505</v>
      </c>
      <c r="F6" s="10">
        <v>503</v>
      </c>
      <c r="G6" s="10">
        <v>500</v>
      </c>
      <c r="H6" s="13"/>
      <c r="I6" s="13"/>
      <c r="J6" s="13"/>
      <c r="K6" s="13"/>
      <c r="L6" s="13"/>
      <c r="M6" s="13"/>
      <c r="N6" s="6"/>
    </row>
    <row r="7" spans="1:14" x14ac:dyDescent="0.25">
      <c r="A7" s="94"/>
      <c r="B7" s="7">
        <v>9</v>
      </c>
      <c r="C7" s="10">
        <v>455</v>
      </c>
      <c r="D7" s="10">
        <v>452</v>
      </c>
      <c r="E7" s="10">
        <v>450</v>
      </c>
      <c r="F7" s="10">
        <v>448</v>
      </c>
      <c r="G7" s="10">
        <v>445</v>
      </c>
      <c r="H7" s="10">
        <v>442</v>
      </c>
      <c r="I7" s="13"/>
      <c r="J7" s="13"/>
      <c r="K7" s="13"/>
      <c r="L7" s="13"/>
      <c r="M7" s="13"/>
      <c r="N7" s="6"/>
    </row>
    <row r="8" spans="1:14" x14ac:dyDescent="0.25">
      <c r="A8" s="94"/>
      <c r="B8" s="7">
        <v>10</v>
      </c>
      <c r="C8" s="10">
        <v>410</v>
      </c>
      <c r="D8" s="10">
        <v>408</v>
      </c>
      <c r="E8" s="10">
        <v>405</v>
      </c>
      <c r="F8" s="10">
        <v>403</v>
      </c>
      <c r="G8" s="10">
        <v>400</v>
      </c>
      <c r="H8" s="10">
        <v>398</v>
      </c>
      <c r="I8" s="10">
        <v>396</v>
      </c>
      <c r="J8" s="10">
        <v>383</v>
      </c>
      <c r="K8" s="13"/>
      <c r="L8" s="13"/>
      <c r="M8" s="13"/>
      <c r="N8" s="6"/>
    </row>
    <row r="9" spans="1:14" x14ac:dyDescent="0.25">
      <c r="A9" s="94"/>
      <c r="B9" s="7">
        <v>11</v>
      </c>
      <c r="C9" s="10">
        <v>373</v>
      </c>
      <c r="D9" s="10">
        <v>371</v>
      </c>
      <c r="E9" s="10">
        <v>368</v>
      </c>
      <c r="F9" s="10">
        <v>366</v>
      </c>
      <c r="G9" s="10">
        <v>363</v>
      </c>
      <c r="H9" s="10">
        <v>361</v>
      </c>
      <c r="I9" s="10">
        <v>359</v>
      </c>
      <c r="J9" s="10">
        <v>344</v>
      </c>
      <c r="K9" s="10">
        <v>326</v>
      </c>
      <c r="L9" s="10">
        <v>295</v>
      </c>
      <c r="M9" s="13"/>
      <c r="N9" s="6"/>
    </row>
    <row r="10" spans="1:14" x14ac:dyDescent="0.25">
      <c r="A10" s="94"/>
      <c r="B10" s="7">
        <v>12</v>
      </c>
      <c r="C10" s="10">
        <v>342</v>
      </c>
      <c r="D10" s="10">
        <v>340</v>
      </c>
      <c r="E10" s="10">
        <v>337</v>
      </c>
      <c r="F10" s="10">
        <v>335</v>
      </c>
      <c r="G10" s="10">
        <v>332</v>
      </c>
      <c r="H10" s="10">
        <v>330</v>
      </c>
      <c r="I10" s="10">
        <v>328</v>
      </c>
      <c r="J10" s="10">
        <v>311</v>
      </c>
      <c r="K10" s="10">
        <v>296</v>
      </c>
      <c r="L10" s="10">
        <v>281</v>
      </c>
      <c r="M10" s="10">
        <v>242</v>
      </c>
      <c r="N10" s="6"/>
    </row>
    <row r="11" spans="1:14" x14ac:dyDescent="0.25">
      <c r="A11" s="94"/>
      <c r="B11" s="7">
        <v>14</v>
      </c>
      <c r="C11" s="10">
        <v>289</v>
      </c>
      <c r="D11" s="10">
        <v>287</v>
      </c>
      <c r="E11" s="10">
        <v>285</v>
      </c>
      <c r="F11" s="10">
        <v>283</v>
      </c>
      <c r="G11" s="10">
        <v>280</v>
      </c>
      <c r="H11" s="10">
        <v>278</v>
      </c>
      <c r="I11" s="10">
        <v>274</v>
      </c>
      <c r="J11" s="10">
        <v>260</v>
      </c>
      <c r="K11" s="10">
        <v>249</v>
      </c>
      <c r="L11" s="10">
        <v>237</v>
      </c>
      <c r="M11" s="10">
        <v>227</v>
      </c>
      <c r="N11" s="6"/>
    </row>
    <row r="12" spans="1:14" x14ac:dyDescent="0.25">
      <c r="A12" s="94"/>
      <c r="B12" s="7">
        <v>16</v>
      </c>
      <c r="C12" s="10">
        <v>248</v>
      </c>
      <c r="D12" s="10">
        <v>247</v>
      </c>
      <c r="E12" s="10">
        <v>244</v>
      </c>
      <c r="F12" s="10">
        <v>242</v>
      </c>
      <c r="G12" s="10">
        <v>240</v>
      </c>
      <c r="H12" s="10">
        <v>238</v>
      </c>
      <c r="I12" s="10">
        <v>233</v>
      </c>
      <c r="J12" s="10">
        <v>222</v>
      </c>
      <c r="K12" s="10">
        <v>213</v>
      </c>
      <c r="L12" s="10">
        <v>204</v>
      </c>
      <c r="M12" s="10">
        <v>195</v>
      </c>
      <c r="N12" s="6"/>
    </row>
    <row r="13" spans="1:14" x14ac:dyDescent="0.25">
      <c r="A13" s="94"/>
      <c r="B13" s="7">
        <v>18</v>
      </c>
      <c r="C13" s="10">
        <v>217</v>
      </c>
      <c r="D13" s="10">
        <v>216</v>
      </c>
      <c r="E13" s="10">
        <v>213</v>
      </c>
      <c r="F13" s="10">
        <v>211</v>
      </c>
      <c r="G13" s="10">
        <v>209</v>
      </c>
      <c r="H13" s="10">
        <v>207</v>
      </c>
      <c r="I13" s="10">
        <v>201</v>
      </c>
      <c r="J13" s="10">
        <v>192</v>
      </c>
      <c r="K13" s="10">
        <v>185</v>
      </c>
      <c r="L13" s="10">
        <v>177</v>
      </c>
      <c r="M13" s="10">
        <v>170</v>
      </c>
      <c r="N13" s="6"/>
    </row>
    <row r="14" spans="1:14" x14ac:dyDescent="0.25">
      <c r="A14" s="94"/>
      <c r="B14" s="7">
        <v>20</v>
      </c>
      <c r="C14" s="10">
        <v>186</v>
      </c>
      <c r="D14" s="10">
        <v>191</v>
      </c>
      <c r="E14" s="10">
        <v>189</v>
      </c>
      <c r="F14" s="10">
        <v>187</v>
      </c>
      <c r="G14" s="10">
        <v>184</v>
      </c>
      <c r="H14" s="10">
        <v>182</v>
      </c>
      <c r="I14" s="10">
        <v>176</v>
      </c>
      <c r="J14" s="10">
        <v>169</v>
      </c>
      <c r="K14" s="10">
        <v>162</v>
      </c>
      <c r="L14" s="10">
        <v>156</v>
      </c>
      <c r="M14" s="10">
        <v>150</v>
      </c>
      <c r="N14" s="6"/>
    </row>
    <row r="15" spans="1:14" x14ac:dyDescent="0.25">
      <c r="A15" s="94"/>
      <c r="B15" s="7">
        <v>22</v>
      </c>
      <c r="C15" s="13"/>
      <c r="D15" s="10">
        <v>171</v>
      </c>
      <c r="E15" s="10">
        <v>169</v>
      </c>
      <c r="F15" s="10">
        <v>167</v>
      </c>
      <c r="G15" s="10">
        <v>164</v>
      </c>
      <c r="H15" s="10">
        <v>162</v>
      </c>
      <c r="I15" s="10">
        <v>156</v>
      </c>
      <c r="J15" s="10">
        <v>149</v>
      </c>
      <c r="K15" s="10">
        <v>144</v>
      </c>
      <c r="L15" s="10">
        <v>138</v>
      </c>
      <c r="M15" s="10">
        <v>133</v>
      </c>
      <c r="N15" s="6"/>
    </row>
    <row r="16" spans="1:14" x14ac:dyDescent="0.25">
      <c r="A16" s="94"/>
      <c r="B16" s="7">
        <v>24</v>
      </c>
      <c r="C16" s="13"/>
      <c r="D16" s="10">
        <v>155</v>
      </c>
      <c r="E16" s="10">
        <v>152</v>
      </c>
      <c r="F16" s="10">
        <v>150</v>
      </c>
      <c r="G16" s="10">
        <v>147</v>
      </c>
      <c r="H16" s="10">
        <v>145</v>
      </c>
      <c r="I16" s="10">
        <v>139</v>
      </c>
      <c r="J16" s="10">
        <v>133</v>
      </c>
      <c r="K16" s="10">
        <v>128</v>
      </c>
      <c r="L16" s="10">
        <v>123</v>
      </c>
      <c r="M16" s="10">
        <v>118</v>
      </c>
      <c r="N16" s="6"/>
    </row>
    <row r="17" spans="1:14" x14ac:dyDescent="0.25">
      <c r="A17" s="94"/>
      <c r="B17" s="7">
        <v>26</v>
      </c>
      <c r="C17" s="13"/>
      <c r="D17" s="10">
        <v>141</v>
      </c>
      <c r="E17" s="10">
        <v>138</v>
      </c>
      <c r="F17" s="10">
        <v>136</v>
      </c>
      <c r="G17" s="10">
        <v>134</v>
      </c>
      <c r="H17" s="10">
        <v>131</v>
      </c>
      <c r="I17" s="10">
        <v>125</v>
      </c>
      <c r="J17" s="10">
        <v>120</v>
      </c>
      <c r="K17" s="10">
        <v>115</v>
      </c>
      <c r="L17" s="10">
        <v>111</v>
      </c>
      <c r="M17" s="10">
        <v>106</v>
      </c>
      <c r="N17" s="6"/>
    </row>
    <row r="18" spans="1:14" x14ac:dyDescent="0.25">
      <c r="A18" s="94"/>
      <c r="B18" s="7">
        <v>28</v>
      </c>
      <c r="C18" s="13"/>
      <c r="D18" s="13"/>
      <c r="E18" s="10">
        <v>126</v>
      </c>
      <c r="F18" s="10">
        <v>124</v>
      </c>
      <c r="G18" s="10">
        <v>122</v>
      </c>
      <c r="H18" s="10">
        <v>118</v>
      </c>
      <c r="I18" s="10">
        <v>113</v>
      </c>
      <c r="J18" s="10">
        <v>108</v>
      </c>
      <c r="K18" s="10">
        <v>104</v>
      </c>
      <c r="L18" s="10">
        <v>100</v>
      </c>
      <c r="M18" s="10">
        <v>96</v>
      </c>
      <c r="N18" s="6"/>
    </row>
    <row r="19" spans="1:14" x14ac:dyDescent="0.25">
      <c r="A19" s="94"/>
      <c r="B19" s="7">
        <v>30</v>
      </c>
      <c r="C19" s="13"/>
      <c r="D19" s="13"/>
      <c r="E19" s="10">
        <v>114</v>
      </c>
      <c r="F19" s="10">
        <v>112</v>
      </c>
      <c r="G19" s="10">
        <v>110</v>
      </c>
      <c r="H19" s="10">
        <v>108</v>
      </c>
      <c r="I19" s="10">
        <v>103</v>
      </c>
      <c r="J19" s="10">
        <v>98</v>
      </c>
      <c r="K19" s="10">
        <v>94</v>
      </c>
      <c r="L19" s="10">
        <v>90</v>
      </c>
      <c r="M19" s="10">
        <v>86</v>
      </c>
      <c r="N19" s="6"/>
    </row>
    <row r="20" spans="1:14" x14ac:dyDescent="0.25">
      <c r="A20" s="94"/>
      <c r="B20" s="7">
        <v>32</v>
      </c>
      <c r="C20" s="13"/>
      <c r="D20" s="13"/>
      <c r="E20" s="10">
        <v>103</v>
      </c>
      <c r="F20" s="10">
        <v>102</v>
      </c>
      <c r="G20" s="10">
        <v>100</v>
      </c>
      <c r="H20" s="10">
        <v>98</v>
      </c>
      <c r="I20" s="10">
        <v>94</v>
      </c>
      <c r="J20" s="10">
        <v>89</v>
      </c>
      <c r="K20" s="10">
        <v>86</v>
      </c>
      <c r="L20" s="10">
        <v>82</v>
      </c>
      <c r="M20" s="10">
        <v>78</v>
      </c>
      <c r="N20" s="6"/>
    </row>
    <row r="21" spans="1:14" x14ac:dyDescent="0.25">
      <c r="A21" s="94"/>
      <c r="B21" s="7">
        <v>34</v>
      </c>
      <c r="C21" s="13"/>
      <c r="D21" s="13"/>
      <c r="E21" s="13"/>
      <c r="F21" s="10">
        <v>93</v>
      </c>
      <c r="G21" s="10">
        <v>90</v>
      </c>
      <c r="H21" s="10">
        <v>89</v>
      </c>
      <c r="I21" s="10">
        <v>86</v>
      </c>
      <c r="J21" s="10">
        <v>81</v>
      </c>
      <c r="K21" s="10">
        <v>78</v>
      </c>
      <c r="L21" s="10">
        <v>74</v>
      </c>
      <c r="M21" s="10">
        <v>71</v>
      </c>
      <c r="N21" s="6"/>
    </row>
    <row r="22" spans="1:14" x14ac:dyDescent="0.25">
      <c r="A22" s="94"/>
      <c r="B22" s="7">
        <v>36</v>
      </c>
      <c r="C22" s="13"/>
      <c r="D22" s="13"/>
      <c r="E22" s="13"/>
      <c r="F22" s="10">
        <v>85</v>
      </c>
      <c r="G22" s="10">
        <v>83</v>
      </c>
      <c r="H22" s="10">
        <v>81</v>
      </c>
      <c r="I22" s="10">
        <v>79</v>
      </c>
      <c r="J22" s="10">
        <v>75</v>
      </c>
      <c r="K22" s="10">
        <v>71</v>
      </c>
      <c r="L22" s="10">
        <v>68</v>
      </c>
      <c r="M22" s="10">
        <v>65</v>
      </c>
      <c r="N22" s="6"/>
    </row>
    <row r="23" spans="1:14" x14ac:dyDescent="0.25">
      <c r="A23" s="94"/>
      <c r="B23" s="7">
        <v>38</v>
      </c>
      <c r="C23" s="13"/>
      <c r="D23" s="13"/>
      <c r="E23" s="13"/>
      <c r="F23" s="10">
        <v>78</v>
      </c>
      <c r="G23" s="10">
        <v>76</v>
      </c>
      <c r="H23" s="10">
        <v>74</v>
      </c>
      <c r="I23" s="10">
        <v>72</v>
      </c>
      <c r="J23" s="10">
        <v>69</v>
      </c>
      <c r="K23" s="10">
        <v>65</v>
      </c>
      <c r="L23" s="10">
        <v>62</v>
      </c>
      <c r="M23" s="10">
        <v>59</v>
      </c>
      <c r="N23" s="6"/>
    </row>
    <row r="24" spans="1:14" x14ac:dyDescent="0.25">
      <c r="A24" s="94"/>
      <c r="B24" s="7">
        <v>40</v>
      </c>
      <c r="C24" s="13"/>
      <c r="D24" s="13"/>
      <c r="E24" s="13"/>
      <c r="F24" s="10">
        <v>73</v>
      </c>
      <c r="G24" s="10">
        <v>70</v>
      </c>
      <c r="H24" s="10">
        <v>68</v>
      </c>
      <c r="I24" s="10">
        <v>66</v>
      </c>
      <c r="J24" s="10">
        <v>63</v>
      </c>
      <c r="K24" s="10">
        <v>60</v>
      </c>
      <c r="L24" s="10">
        <v>57</v>
      </c>
      <c r="M24" s="10">
        <v>54</v>
      </c>
      <c r="N24" s="6"/>
    </row>
    <row r="25" spans="1:14" x14ac:dyDescent="0.25">
      <c r="A25" s="94"/>
      <c r="B25" s="7">
        <v>44</v>
      </c>
      <c r="C25" s="13"/>
      <c r="D25" s="13"/>
      <c r="E25" s="13"/>
      <c r="F25" s="13"/>
      <c r="G25" s="10">
        <v>60</v>
      </c>
      <c r="H25" s="10">
        <v>58</v>
      </c>
      <c r="I25" s="10">
        <v>56</v>
      </c>
      <c r="J25" s="10">
        <v>54</v>
      </c>
      <c r="K25" s="10">
        <v>51</v>
      </c>
      <c r="L25" s="10">
        <v>475</v>
      </c>
      <c r="M25" s="10">
        <v>445</v>
      </c>
      <c r="N25" s="6"/>
    </row>
    <row r="26" spans="1:14" x14ac:dyDescent="0.25">
      <c r="A26" s="94"/>
      <c r="B26" s="7">
        <v>48</v>
      </c>
      <c r="C26" s="13"/>
      <c r="D26" s="13"/>
      <c r="E26" s="13"/>
      <c r="F26" s="13"/>
      <c r="G26" s="13"/>
      <c r="H26" s="10">
        <v>50</v>
      </c>
      <c r="I26" s="10">
        <v>48</v>
      </c>
      <c r="J26" s="10">
        <v>46</v>
      </c>
      <c r="K26" s="10">
        <v>43</v>
      </c>
      <c r="L26" s="10">
        <v>40</v>
      </c>
      <c r="M26" s="10">
        <v>37</v>
      </c>
      <c r="N26" s="6"/>
    </row>
    <row r="27" spans="1:14" x14ac:dyDescent="0.25">
      <c r="A27" s="94"/>
      <c r="B27" s="7">
        <v>52</v>
      </c>
      <c r="C27" s="13"/>
      <c r="D27" s="13"/>
      <c r="E27" s="13"/>
      <c r="F27" s="13"/>
      <c r="G27" s="13"/>
      <c r="H27" s="11">
        <v>43.5</v>
      </c>
      <c r="I27" s="11">
        <v>41.5</v>
      </c>
      <c r="J27" s="11">
        <v>39.5</v>
      </c>
      <c r="K27" s="14">
        <v>36.5</v>
      </c>
      <c r="L27" s="14">
        <v>33.5</v>
      </c>
      <c r="M27" s="10">
        <v>31</v>
      </c>
      <c r="N27" s="6"/>
    </row>
    <row r="28" spans="1:14" x14ac:dyDescent="0.25">
      <c r="A28" s="94"/>
      <c r="B28" s="7">
        <v>56</v>
      </c>
      <c r="C28" s="13"/>
      <c r="D28" s="13"/>
      <c r="E28" s="13"/>
      <c r="F28" s="13"/>
      <c r="G28" s="13"/>
      <c r="H28" s="13"/>
      <c r="I28" s="11">
        <v>35.5</v>
      </c>
      <c r="J28" s="11">
        <v>33.5</v>
      </c>
      <c r="K28" s="10">
        <v>31</v>
      </c>
      <c r="L28" s="14">
        <v>28.3</v>
      </c>
      <c r="M28" s="14">
        <v>25.4</v>
      </c>
      <c r="N28" s="6"/>
    </row>
    <row r="29" spans="1:14" x14ac:dyDescent="0.25">
      <c r="A29" s="94"/>
      <c r="B29" s="7">
        <v>60</v>
      </c>
      <c r="C29" s="13"/>
      <c r="D29" s="13"/>
      <c r="E29" s="13"/>
      <c r="F29" s="13"/>
      <c r="G29" s="13"/>
      <c r="H29" s="13"/>
      <c r="I29" s="13"/>
      <c r="J29" s="11">
        <v>28.4</v>
      </c>
      <c r="K29" s="14">
        <v>26.4</v>
      </c>
      <c r="L29" s="14">
        <v>23.6</v>
      </c>
      <c r="M29" s="14">
        <v>20.7</v>
      </c>
      <c r="N29" s="6"/>
    </row>
    <row r="30" spans="1:14" x14ac:dyDescent="0.25">
      <c r="A30" s="94"/>
      <c r="B30" s="7">
        <v>64</v>
      </c>
      <c r="C30" s="13"/>
      <c r="D30" s="13"/>
      <c r="E30" s="13"/>
      <c r="F30" s="13"/>
      <c r="G30" s="13"/>
      <c r="H30" s="13"/>
      <c r="I30" s="13"/>
      <c r="J30" s="11">
        <v>24.3</v>
      </c>
      <c r="K30" s="10">
        <v>22</v>
      </c>
      <c r="L30" s="14">
        <v>19.600000000000001</v>
      </c>
      <c r="M30" s="14">
        <v>16.7</v>
      </c>
      <c r="N30" s="6"/>
    </row>
    <row r="31" spans="1:14" x14ac:dyDescent="0.25">
      <c r="A31" s="94"/>
      <c r="B31" s="7">
        <v>68</v>
      </c>
      <c r="C31" s="13"/>
      <c r="D31" s="13"/>
      <c r="E31" s="13"/>
      <c r="F31" s="13"/>
      <c r="G31" s="13"/>
      <c r="H31" s="13"/>
      <c r="I31" s="13"/>
      <c r="J31" s="13"/>
      <c r="K31" s="14">
        <v>18.3</v>
      </c>
      <c r="L31" s="14">
        <v>16.2</v>
      </c>
      <c r="M31" s="14">
        <v>13.2</v>
      </c>
      <c r="N31" s="6"/>
    </row>
    <row r="32" spans="1:14" x14ac:dyDescent="0.25">
      <c r="A32" s="94"/>
      <c r="B32" s="7">
        <v>72</v>
      </c>
      <c r="C32" s="13"/>
      <c r="D32" s="13"/>
      <c r="E32" s="13"/>
      <c r="F32" s="13"/>
      <c r="G32" s="13"/>
      <c r="H32" s="13"/>
      <c r="I32" s="13"/>
      <c r="J32" s="13"/>
      <c r="K32" s="14">
        <v>13.5</v>
      </c>
      <c r="L32" s="10">
        <v>13</v>
      </c>
      <c r="M32" s="14">
        <v>10.1</v>
      </c>
      <c r="N32" s="6"/>
    </row>
    <row r="33" spans="1:14" x14ac:dyDescent="0.25">
      <c r="A33" s="94"/>
      <c r="B33" s="7">
        <v>76</v>
      </c>
      <c r="C33" s="13"/>
      <c r="D33" s="13"/>
      <c r="E33" s="13"/>
      <c r="F33" s="13"/>
      <c r="G33" s="13"/>
      <c r="H33" s="13"/>
      <c r="I33" s="13"/>
      <c r="J33" s="13"/>
      <c r="K33" s="13"/>
      <c r="L33" s="14">
        <v>10.1</v>
      </c>
      <c r="M33" s="14">
        <v>7.4</v>
      </c>
      <c r="N33" s="6"/>
    </row>
    <row r="34" spans="1:14" x14ac:dyDescent="0.25">
      <c r="A34" s="94"/>
      <c r="B34" s="7">
        <v>80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14">
        <v>5.0999999999999996</v>
      </c>
      <c r="N34" s="6"/>
    </row>
  </sheetData>
  <mergeCells count="2">
    <mergeCell ref="C1:M1"/>
    <mergeCell ref="A3:A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BFB7-2D80-4A40-A580-36709C231E34}">
  <dimension ref="A1:M35"/>
  <sheetViews>
    <sheetView workbookViewId="0">
      <selection activeCell="C1" sqref="C1:M1"/>
    </sheetView>
  </sheetViews>
  <sheetFormatPr defaultRowHeight="15" x14ac:dyDescent="0.25"/>
  <cols>
    <col min="1" max="1" width="3.7109375" style="5" bestFit="1" customWidth="1"/>
    <col min="2" max="16384" width="9.140625" style="5"/>
  </cols>
  <sheetData>
    <row r="1" spans="1:13" x14ac:dyDescent="0.25">
      <c r="C1" s="93" t="s">
        <v>175</v>
      </c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B2" s="15"/>
      <c r="C2" s="13" t="s">
        <v>176</v>
      </c>
      <c r="D2" s="13" t="s">
        <v>177</v>
      </c>
      <c r="E2" s="13" t="s">
        <v>178</v>
      </c>
      <c r="F2" s="13" t="s">
        <v>179</v>
      </c>
      <c r="G2" s="13" t="s">
        <v>180</v>
      </c>
      <c r="H2" s="13" t="s">
        <v>181</v>
      </c>
      <c r="I2" s="13" t="s">
        <v>182</v>
      </c>
      <c r="J2" s="13" t="s">
        <v>183</v>
      </c>
      <c r="K2" s="13" t="s">
        <v>184</v>
      </c>
      <c r="L2" s="13" t="s">
        <v>185</v>
      </c>
      <c r="M2" s="13" t="s">
        <v>186</v>
      </c>
    </row>
    <row r="3" spans="1:13" ht="15" customHeight="1" x14ac:dyDescent="0.25">
      <c r="A3" s="94" t="s">
        <v>174</v>
      </c>
      <c r="B3" s="13">
        <v>3</v>
      </c>
      <c r="C3" s="11">
        <v>44.4</v>
      </c>
      <c r="D3" s="11">
        <v>42.9</v>
      </c>
      <c r="E3" s="10">
        <v>40</v>
      </c>
      <c r="F3" s="11">
        <v>33.5</v>
      </c>
      <c r="G3" s="10">
        <v>30</v>
      </c>
      <c r="H3" s="11">
        <v>25.5</v>
      </c>
      <c r="I3" s="11">
        <v>20.399999999999999</v>
      </c>
      <c r="J3" s="13"/>
      <c r="K3" s="13"/>
      <c r="L3" s="13"/>
      <c r="M3" s="13"/>
    </row>
    <row r="4" spans="1:13" x14ac:dyDescent="0.25">
      <c r="A4" s="94"/>
      <c r="B4" s="13">
        <v>35</v>
      </c>
      <c r="C4" s="11">
        <v>40.5</v>
      </c>
      <c r="D4" s="11">
        <v>40.299999999999997</v>
      </c>
      <c r="E4" s="11">
        <v>38.700000000000003</v>
      </c>
      <c r="F4" s="11">
        <v>33.799999999999997</v>
      </c>
      <c r="G4" s="11">
        <v>29.5</v>
      </c>
      <c r="H4" s="11">
        <v>25.2</v>
      </c>
      <c r="I4" s="11">
        <v>19.899999999999999</v>
      </c>
      <c r="J4" s="13"/>
      <c r="K4" s="13"/>
      <c r="L4" s="13"/>
      <c r="M4" s="13"/>
    </row>
    <row r="5" spans="1:13" x14ac:dyDescent="0.25">
      <c r="A5" s="94"/>
      <c r="B5" s="13">
        <v>4</v>
      </c>
      <c r="C5" s="11">
        <v>36.9</v>
      </c>
      <c r="D5" s="11">
        <v>36.6</v>
      </c>
      <c r="E5" s="10">
        <v>36</v>
      </c>
      <c r="F5" s="11">
        <v>33.6</v>
      </c>
      <c r="G5" s="11">
        <v>29.1</v>
      </c>
      <c r="H5" s="11">
        <v>24.9</v>
      </c>
      <c r="I5" s="11">
        <v>19.600000000000001</v>
      </c>
      <c r="J5" s="11">
        <v>15.8</v>
      </c>
      <c r="K5" s="13"/>
      <c r="L5" s="13"/>
      <c r="M5" s="13"/>
    </row>
    <row r="6" spans="1:13" x14ac:dyDescent="0.25">
      <c r="A6" s="94"/>
      <c r="B6" s="13">
        <v>45</v>
      </c>
      <c r="C6" s="11">
        <v>33.1</v>
      </c>
      <c r="D6" s="11">
        <v>33.4</v>
      </c>
      <c r="E6" s="11">
        <v>32.799999999999997</v>
      </c>
      <c r="F6" s="11">
        <v>31.6</v>
      </c>
      <c r="G6" s="11">
        <v>28.7</v>
      </c>
      <c r="H6" s="11">
        <v>24.4</v>
      </c>
      <c r="I6" s="11">
        <v>19.600000000000001</v>
      </c>
      <c r="J6" s="11">
        <v>15.7</v>
      </c>
      <c r="K6" s="10">
        <v>13</v>
      </c>
      <c r="L6" s="13"/>
      <c r="M6" s="13"/>
    </row>
    <row r="7" spans="1:13" x14ac:dyDescent="0.25">
      <c r="A7" s="94"/>
      <c r="B7" s="13">
        <v>5</v>
      </c>
      <c r="C7" s="11">
        <v>29.5</v>
      </c>
      <c r="D7" s="11">
        <v>29.9</v>
      </c>
      <c r="E7" s="11">
        <v>29.6</v>
      </c>
      <c r="F7" s="11">
        <v>28.9</v>
      </c>
      <c r="G7" s="11">
        <v>27.8</v>
      </c>
      <c r="H7" s="10">
        <v>24</v>
      </c>
      <c r="I7" s="11">
        <v>19.3</v>
      </c>
      <c r="J7" s="11">
        <v>15.7</v>
      </c>
      <c r="K7" s="10">
        <v>13</v>
      </c>
      <c r="L7" s="11">
        <v>10.6</v>
      </c>
      <c r="M7" s="13"/>
    </row>
    <row r="8" spans="1:13" x14ac:dyDescent="0.25">
      <c r="A8" s="94"/>
      <c r="B8" s="13">
        <v>6</v>
      </c>
      <c r="C8" s="13"/>
      <c r="D8" s="11">
        <v>24.2</v>
      </c>
      <c r="E8" s="11">
        <v>24.3</v>
      </c>
      <c r="F8" s="11">
        <v>24.3</v>
      </c>
      <c r="G8" s="11">
        <v>23.6</v>
      </c>
      <c r="H8" s="11">
        <v>22.7</v>
      </c>
      <c r="I8" s="11">
        <v>18.600000000000001</v>
      </c>
      <c r="J8" s="11">
        <v>15.2</v>
      </c>
      <c r="K8" s="11">
        <v>12.9</v>
      </c>
      <c r="L8" s="11">
        <v>10.5</v>
      </c>
      <c r="M8" s="11">
        <v>8.1999999999999993</v>
      </c>
    </row>
    <row r="9" spans="1:13" x14ac:dyDescent="0.25">
      <c r="A9" s="94"/>
      <c r="B9" s="13">
        <v>7</v>
      </c>
      <c r="C9" s="13"/>
      <c r="D9" s="11">
        <v>19.7</v>
      </c>
      <c r="E9" s="11">
        <v>19.899999999999999</v>
      </c>
      <c r="F9" s="11">
        <v>19.899999999999999</v>
      </c>
      <c r="G9" s="11">
        <v>19.600000000000001</v>
      </c>
      <c r="H9" s="11">
        <v>18.5</v>
      </c>
      <c r="I9" s="11">
        <v>17.399999999999999</v>
      </c>
      <c r="J9" s="11">
        <v>14.5</v>
      </c>
      <c r="K9" s="11">
        <v>12.5</v>
      </c>
      <c r="L9" s="11">
        <v>10.3</v>
      </c>
      <c r="M9" s="11">
        <v>8.1</v>
      </c>
    </row>
    <row r="10" spans="1:13" x14ac:dyDescent="0.25">
      <c r="A10" s="94"/>
      <c r="B10" s="13">
        <v>8</v>
      </c>
      <c r="C10" s="13"/>
      <c r="D10" s="10">
        <v>16</v>
      </c>
      <c r="E10" s="11">
        <v>16.3</v>
      </c>
      <c r="F10" s="11">
        <v>16.7</v>
      </c>
      <c r="G10" s="11">
        <v>16.3</v>
      </c>
      <c r="H10" s="11">
        <v>15.4</v>
      </c>
      <c r="I10" s="11">
        <v>14.6</v>
      </c>
      <c r="J10" s="11">
        <v>13.6</v>
      </c>
      <c r="K10" s="11">
        <v>11.9</v>
      </c>
      <c r="L10" s="11">
        <v>9.9</v>
      </c>
      <c r="M10" s="10">
        <v>8</v>
      </c>
    </row>
    <row r="11" spans="1:13" x14ac:dyDescent="0.25">
      <c r="A11" s="94"/>
      <c r="B11" s="13">
        <v>9</v>
      </c>
      <c r="C11" s="13"/>
      <c r="D11" s="13"/>
      <c r="E11" s="11">
        <v>13.6</v>
      </c>
      <c r="F11" s="11">
        <v>13.7</v>
      </c>
      <c r="G11" s="11">
        <v>13.6</v>
      </c>
      <c r="H11" s="11">
        <v>13.1</v>
      </c>
      <c r="I11" s="11">
        <v>12.5</v>
      </c>
      <c r="J11" s="11">
        <v>12.3</v>
      </c>
      <c r="K11" s="11">
        <v>11.2</v>
      </c>
      <c r="L11" s="11">
        <v>9.5</v>
      </c>
      <c r="M11" s="11">
        <v>7.8</v>
      </c>
    </row>
    <row r="12" spans="1:13" x14ac:dyDescent="0.25">
      <c r="A12" s="94"/>
      <c r="B12" s="13">
        <v>10</v>
      </c>
      <c r="C12" s="13"/>
      <c r="D12" s="13"/>
      <c r="E12" s="11">
        <v>11.4</v>
      </c>
      <c r="F12" s="11">
        <v>11.5</v>
      </c>
      <c r="G12" s="11">
        <v>11.4</v>
      </c>
      <c r="H12" s="11">
        <v>11.2</v>
      </c>
      <c r="I12" s="11">
        <v>11.3</v>
      </c>
      <c r="J12" s="11">
        <v>10.7</v>
      </c>
      <c r="K12" s="11">
        <v>10.199999999999999</v>
      </c>
      <c r="L12" s="10">
        <v>9</v>
      </c>
      <c r="M12" s="11">
        <v>7.6</v>
      </c>
    </row>
    <row r="13" spans="1:13" x14ac:dyDescent="0.25">
      <c r="A13" s="94"/>
      <c r="B13" s="13">
        <v>11</v>
      </c>
      <c r="C13" s="13"/>
      <c r="D13" s="13"/>
      <c r="E13" s="11">
        <v>9.8000000000000007</v>
      </c>
      <c r="F13" s="11">
        <v>9.9</v>
      </c>
      <c r="G13" s="11">
        <v>9.8000000000000007</v>
      </c>
      <c r="H13" s="10">
        <v>10</v>
      </c>
      <c r="I13" s="11">
        <v>9.9</v>
      </c>
      <c r="J13" s="11">
        <v>9.4</v>
      </c>
      <c r="K13" s="10">
        <v>9</v>
      </c>
      <c r="L13" s="11">
        <v>8.6</v>
      </c>
      <c r="M13" s="11">
        <v>7.3</v>
      </c>
    </row>
    <row r="14" spans="1:13" x14ac:dyDescent="0.25">
      <c r="A14" s="94"/>
      <c r="B14" s="13">
        <v>12</v>
      </c>
      <c r="C14" s="13"/>
      <c r="D14" s="13"/>
      <c r="E14" s="13"/>
      <c r="F14" s="11">
        <v>8.6</v>
      </c>
      <c r="G14" s="11">
        <v>8.6</v>
      </c>
      <c r="H14" s="11">
        <v>8.6999999999999993</v>
      </c>
      <c r="I14" s="11">
        <v>8.6</v>
      </c>
      <c r="J14" s="11">
        <v>8.3000000000000007</v>
      </c>
      <c r="K14" s="11">
        <v>8.1999999999999993</v>
      </c>
      <c r="L14" s="11">
        <v>7.9</v>
      </c>
      <c r="M14" s="11">
        <v>7.1</v>
      </c>
    </row>
    <row r="15" spans="1:13" x14ac:dyDescent="0.25">
      <c r="A15" s="94"/>
      <c r="B15" s="13">
        <v>13</v>
      </c>
      <c r="C15" s="13"/>
      <c r="D15" s="13"/>
      <c r="E15" s="13"/>
      <c r="F15" s="11">
        <v>7.6</v>
      </c>
      <c r="G15" s="11">
        <v>7.8</v>
      </c>
      <c r="H15" s="11">
        <v>7.7</v>
      </c>
      <c r="I15" s="11">
        <v>7.5</v>
      </c>
      <c r="J15" s="11">
        <v>7.6</v>
      </c>
      <c r="K15" s="11">
        <v>7.4</v>
      </c>
      <c r="L15" s="11">
        <v>7.1</v>
      </c>
      <c r="M15" s="11">
        <v>6.8</v>
      </c>
    </row>
    <row r="16" spans="1:13" x14ac:dyDescent="0.25">
      <c r="A16" s="94"/>
      <c r="B16" s="13">
        <v>14</v>
      </c>
      <c r="C16" s="13"/>
      <c r="D16" s="13"/>
      <c r="E16" s="13"/>
      <c r="F16" s="11">
        <v>6.8</v>
      </c>
      <c r="G16" s="10">
        <v>7</v>
      </c>
      <c r="H16" s="11">
        <v>6.9</v>
      </c>
      <c r="I16" s="11">
        <v>6.8</v>
      </c>
      <c r="J16" s="11">
        <v>6.8</v>
      </c>
      <c r="K16" s="11">
        <v>6.6</v>
      </c>
      <c r="L16" s="11">
        <v>6.6</v>
      </c>
      <c r="M16" s="11">
        <v>6.4</v>
      </c>
    </row>
    <row r="17" spans="1:13" x14ac:dyDescent="0.25">
      <c r="A17" s="94"/>
      <c r="B17" s="13">
        <v>15</v>
      </c>
      <c r="C17" s="13"/>
      <c r="D17" s="13"/>
      <c r="E17" s="13"/>
      <c r="F17" s="13"/>
      <c r="G17" s="11">
        <v>6.3</v>
      </c>
      <c r="H17" s="11">
        <v>6.1</v>
      </c>
      <c r="I17" s="11">
        <v>6.2</v>
      </c>
      <c r="J17" s="11">
        <v>6.1</v>
      </c>
      <c r="K17" s="11">
        <v>6.1</v>
      </c>
      <c r="L17" s="11">
        <v>6.1</v>
      </c>
      <c r="M17" s="11">
        <v>5.8</v>
      </c>
    </row>
    <row r="18" spans="1:13" x14ac:dyDescent="0.25">
      <c r="A18" s="94"/>
      <c r="B18" s="13">
        <v>16</v>
      </c>
      <c r="C18" s="13"/>
      <c r="D18" s="13"/>
      <c r="E18" s="13"/>
      <c r="F18" s="13"/>
      <c r="G18" s="11">
        <v>5.6</v>
      </c>
      <c r="H18" s="11">
        <v>5.6</v>
      </c>
      <c r="I18" s="11">
        <v>5.6</v>
      </c>
      <c r="J18" s="11">
        <v>5.6</v>
      </c>
      <c r="K18" s="11">
        <v>5.5</v>
      </c>
      <c r="L18" s="11">
        <v>5.5</v>
      </c>
      <c r="M18" s="11">
        <v>5.3</v>
      </c>
    </row>
    <row r="19" spans="1:13" x14ac:dyDescent="0.25">
      <c r="A19" s="94"/>
      <c r="B19" s="13">
        <v>17</v>
      </c>
      <c r="C19" s="13"/>
      <c r="D19" s="13"/>
      <c r="E19" s="13"/>
      <c r="F19" s="13"/>
      <c r="G19" s="13"/>
      <c r="H19" s="11">
        <v>5.2</v>
      </c>
      <c r="I19" s="11">
        <v>5.0999999999999996</v>
      </c>
      <c r="J19" s="11">
        <v>5.0999999999999996</v>
      </c>
      <c r="K19" s="10">
        <v>5</v>
      </c>
      <c r="L19" s="11">
        <v>4.9000000000000004</v>
      </c>
      <c r="M19" s="11">
        <v>4.7</v>
      </c>
    </row>
    <row r="20" spans="1:13" x14ac:dyDescent="0.25">
      <c r="A20" s="94"/>
      <c r="B20" s="13">
        <v>18</v>
      </c>
      <c r="C20" s="13"/>
      <c r="D20" s="13"/>
      <c r="E20" s="13"/>
      <c r="F20" s="13"/>
      <c r="G20" s="13"/>
      <c r="H20" s="11">
        <v>4.8</v>
      </c>
      <c r="I20" s="11">
        <v>4.7</v>
      </c>
      <c r="J20" s="11">
        <v>4.7</v>
      </c>
      <c r="K20" s="11">
        <v>4.5</v>
      </c>
      <c r="L20" s="11">
        <v>4.4000000000000004</v>
      </c>
      <c r="M20" s="11">
        <v>4.2</v>
      </c>
    </row>
    <row r="21" spans="1:13" x14ac:dyDescent="0.25">
      <c r="A21" s="94"/>
      <c r="B21" s="13">
        <v>19</v>
      </c>
      <c r="C21" s="13"/>
      <c r="D21" s="13"/>
      <c r="E21" s="13"/>
      <c r="F21" s="13"/>
      <c r="G21" s="13"/>
      <c r="H21" s="11">
        <v>4.4000000000000004</v>
      </c>
      <c r="I21" s="11">
        <v>4.3</v>
      </c>
      <c r="J21" s="11">
        <v>4.3</v>
      </c>
      <c r="K21" s="11">
        <v>4.2</v>
      </c>
      <c r="L21" s="11">
        <v>4.0999999999999996</v>
      </c>
      <c r="M21" s="11">
        <v>3.9</v>
      </c>
    </row>
    <row r="22" spans="1:13" x14ac:dyDescent="0.25">
      <c r="A22" s="94"/>
      <c r="B22" s="13">
        <v>20</v>
      </c>
      <c r="C22" s="13"/>
      <c r="D22" s="13"/>
      <c r="E22" s="13"/>
      <c r="F22" s="13"/>
      <c r="G22" s="13"/>
      <c r="H22" s="13"/>
      <c r="I22" s="11">
        <v>3.9</v>
      </c>
      <c r="J22" s="11">
        <v>3.9</v>
      </c>
      <c r="K22" s="11">
        <v>3.8</v>
      </c>
      <c r="L22" s="11">
        <v>3.7</v>
      </c>
      <c r="M22" s="11">
        <v>3.5</v>
      </c>
    </row>
    <row r="23" spans="1:13" x14ac:dyDescent="0.25">
      <c r="A23" s="94"/>
      <c r="B23" s="13">
        <v>21</v>
      </c>
      <c r="C23" s="13"/>
      <c r="D23" s="13"/>
      <c r="E23" s="13"/>
      <c r="F23" s="13"/>
      <c r="G23" s="13"/>
      <c r="H23" s="13"/>
      <c r="I23" s="11">
        <v>3.6</v>
      </c>
      <c r="J23" s="11">
        <v>3.6</v>
      </c>
      <c r="K23" s="11">
        <v>3.5</v>
      </c>
      <c r="L23" s="11">
        <v>3.4</v>
      </c>
      <c r="M23" s="11">
        <v>3.2</v>
      </c>
    </row>
    <row r="24" spans="1:13" x14ac:dyDescent="0.25">
      <c r="A24" s="94"/>
      <c r="B24" s="13">
        <v>22</v>
      </c>
      <c r="C24" s="13"/>
      <c r="D24" s="13"/>
      <c r="E24" s="13"/>
      <c r="F24" s="13"/>
      <c r="G24" s="13"/>
      <c r="H24" s="13"/>
      <c r="I24" s="11">
        <v>3.4</v>
      </c>
      <c r="J24" s="11">
        <v>3.3</v>
      </c>
      <c r="K24" s="11">
        <v>3.2</v>
      </c>
      <c r="L24" s="11">
        <v>3.1</v>
      </c>
      <c r="M24" s="11">
        <v>2.9</v>
      </c>
    </row>
    <row r="25" spans="1:13" x14ac:dyDescent="0.25">
      <c r="A25" s="94"/>
      <c r="B25" s="13">
        <v>23</v>
      </c>
      <c r="C25" s="13"/>
      <c r="D25" s="13"/>
      <c r="E25" s="13"/>
      <c r="F25" s="13"/>
      <c r="G25" s="13"/>
      <c r="H25" s="13"/>
      <c r="I25" s="13"/>
      <c r="J25" s="11">
        <v>3.1</v>
      </c>
      <c r="K25" s="10">
        <v>3</v>
      </c>
      <c r="L25" s="11">
        <v>2.9</v>
      </c>
      <c r="M25" s="11">
        <v>2.7</v>
      </c>
    </row>
    <row r="26" spans="1:13" x14ac:dyDescent="0.25">
      <c r="A26" s="94"/>
      <c r="B26" s="13">
        <v>24</v>
      </c>
      <c r="C26" s="13"/>
      <c r="D26" s="13"/>
      <c r="E26" s="13"/>
      <c r="F26" s="13"/>
      <c r="G26" s="13"/>
      <c r="H26" s="13"/>
      <c r="I26" s="13"/>
      <c r="J26" s="11">
        <v>2.9</v>
      </c>
      <c r="K26" s="11">
        <v>2.7</v>
      </c>
      <c r="L26" s="11">
        <v>2.7</v>
      </c>
      <c r="M26" s="11">
        <v>2.5</v>
      </c>
    </row>
    <row r="27" spans="1:13" x14ac:dyDescent="0.25">
      <c r="A27" s="94"/>
      <c r="B27" s="13">
        <v>25</v>
      </c>
      <c r="C27" s="13"/>
      <c r="D27" s="13"/>
      <c r="E27" s="13"/>
      <c r="F27" s="13"/>
      <c r="G27" s="13"/>
      <c r="H27" s="13"/>
      <c r="I27" s="13"/>
      <c r="J27" s="11">
        <v>2.7</v>
      </c>
      <c r="K27" s="11">
        <v>2.5</v>
      </c>
      <c r="L27" s="11">
        <v>2.5</v>
      </c>
      <c r="M27" s="11">
        <v>2.2999999999999998</v>
      </c>
    </row>
    <row r="28" spans="1:13" x14ac:dyDescent="0.25">
      <c r="A28" s="94"/>
      <c r="B28" s="13">
        <v>26</v>
      </c>
      <c r="C28" s="13"/>
      <c r="D28" s="13"/>
      <c r="E28" s="13"/>
      <c r="F28" s="13"/>
      <c r="G28" s="13"/>
      <c r="H28" s="13"/>
      <c r="I28" s="13"/>
      <c r="J28" s="13"/>
      <c r="K28" s="11">
        <v>2.2999999999999998</v>
      </c>
      <c r="L28" s="11">
        <v>2.2999999999999998</v>
      </c>
      <c r="M28" s="11">
        <v>2.1</v>
      </c>
    </row>
    <row r="29" spans="1:13" x14ac:dyDescent="0.25">
      <c r="A29" s="94"/>
      <c r="B29" s="13">
        <v>27</v>
      </c>
      <c r="C29" s="13"/>
      <c r="D29" s="13"/>
      <c r="E29" s="13"/>
      <c r="F29" s="13"/>
      <c r="G29" s="13"/>
      <c r="H29" s="13"/>
      <c r="I29" s="13"/>
      <c r="J29" s="13"/>
      <c r="K29" s="11">
        <v>2.2000000000000002</v>
      </c>
      <c r="L29" s="11">
        <v>2.1</v>
      </c>
      <c r="M29" s="11">
        <v>1.9</v>
      </c>
    </row>
    <row r="30" spans="1:13" x14ac:dyDescent="0.25">
      <c r="A30" s="94"/>
      <c r="B30" s="13">
        <v>28</v>
      </c>
      <c r="C30" s="13"/>
      <c r="D30" s="13"/>
      <c r="E30" s="13"/>
      <c r="F30" s="13"/>
      <c r="G30" s="13"/>
      <c r="H30" s="13"/>
      <c r="I30" s="13"/>
      <c r="J30" s="13"/>
      <c r="K30" s="10">
        <v>2</v>
      </c>
      <c r="L30" s="11">
        <v>1.9</v>
      </c>
      <c r="M30" s="11">
        <v>1.7</v>
      </c>
    </row>
    <row r="31" spans="1:13" x14ac:dyDescent="0.25">
      <c r="A31" s="94"/>
      <c r="B31" s="13">
        <v>29</v>
      </c>
      <c r="C31" s="13"/>
      <c r="D31" s="13"/>
      <c r="E31" s="13"/>
      <c r="F31" s="13"/>
      <c r="G31" s="13"/>
      <c r="H31" s="13"/>
      <c r="I31" s="13"/>
      <c r="J31" s="13"/>
      <c r="K31" s="13"/>
      <c r="L31" s="11">
        <v>1.8</v>
      </c>
      <c r="M31" s="11">
        <v>1.6</v>
      </c>
    </row>
    <row r="32" spans="1:13" x14ac:dyDescent="0.25">
      <c r="A32" s="94"/>
      <c r="B32" s="13">
        <v>30</v>
      </c>
      <c r="C32" s="13"/>
      <c r="D32" s="13"/>
      <c r="E32" s="13"/>
      <c r="F32" s="13"/>
      <c r="G32" s="13"/>
      <c r="H32" s="13"/>
      <c r="I32" s="13"/>
      <c r="J32" s="13"/>
      <c r="K32" s="13"/>
      <c r="L32" s="11">
        <v>1.6</v>
      </c>
      <c r="M32" s="11">
        <v>1.5</v>
      </c>
    </row>
    <row r="33" spans="1:13" x14ac:dyDescent="0.25">
      <c r="A33" s="94"/>
      <c r="B33" s="13">
        <v>31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1">
        <v>1.3</v>
      </c>
    </row>
    <row r="34" spans="1:13" x14ac:dyDescent="0.25">
      <c r="A34" s="94"/>
      <c r="B34" s="13">
        <v>32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1">
        <v>1.2</v>
      </c>
    </row>
    <row r="35" spans="1:13" x14ac:dyDescent="0.25">
      <c r="A35" s="94"/>
      <c r="B35" s="13">
        <v>33</v>
      </c>
      <c r="C35" s="13"/>
      <c r="D35" s="13"/>
      <c r="E35" s="13"/>
      <c r="F35" s="13"/>
      <c r="G35" s="13"/>
      <c r="H35" s="13"/>
      <c r="I35" s="13"/>
      <c r="J35" s="13"/>
      <c r="K35" s="13"/>
      <c r="L35" s="8"/>
      <c r="M35" s="11">
        <v>1.1000000000000001</v>
      </c>
    </row>
  </sheetData>
  <mergeCells count="2">
    <mergeCell ref="C1:M1"/>
    <mergeCell ref="A3:A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ED75-6D3C-4739-AFBA-FDC8610CA6BD}">
  <dimension ref="A1:I35"/>
  <sheetViews>
    <sheetView workbookViewId="0">
      <selection activeCell="M14" sqref="M14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9" x14ac:dyDescent="0.25">
      <c r="C1" s="95" t="s">
        <v>162</v>
      </c>
      <c r="D1" s="95"/>
      <c r="E1" s="95"/>
      <c r="F1" s="95"/>
      <c r="G1" s="95"/>
      <c r="H1" s="95"/>
      <c r="I1" s="95"/>
    </row>
    <row r="2" spans="1:9" x14ac:dyDescent="0.25">
      <c r="B2" s="19"/>
      <c r="C2" s="17" t="s">
        <v>187</v>
      </c>
      <c r="D2" s="17" t="s">
        <v>188</v>
      </c>
      <c r="E2" s="17" t="s">
        <v>189</v>
      </c>
      <c r="F2" s="17" t="s">
        <v>190</v>
      </c>
      <c r="G2" s="17" t="s">
        <v>191</v>
      </c>
      <c r="H2" s="17" t="s">
        <v>192</v>
      </c>
      <c r="I2" s="17" t="s">
        <v>165</v>
      </c>
    </row>
    <row r="3" spans="1:9" ht="15" customHeight="1" x14ac:dyDescent="0.25">
      <c r="A3" s="96" t="s">
        <v>174</v>
      </c>
      <c r="B3" s="17">
        <v>2.5</v>
      </c>
      <c r="C3" s="16">
        <v>45</v>
      </c>
      <c r="D3" s="17"/>
      <c r="E3" s="17"/>
      <c r="F3" s="17"/>
      <c r="G3" s="17"/>
      <c r="H3" s="17"/>
      <c r="I3" s="17"/>
    </row>
    <row r="4" spans="1:9" x14ac:dyDescent="0.25">
      <c r="A4" s="96"/>
      <c r="B4" s="17">
        <v>3</v>
      </c>
      <c r="C4" s="16">
        <v>35.4</v>
      </c>
      <c r="D4" s="16">
        <v>18.899999999999999</v>
      </c>
      <c r="E4" s="16">
        <v>16.899999999999999</v>
      </c>
      <c r="F4" s="17"/>
      <c r="G4" s="17"/>
      <c r="H4" s="17"/>
      <c r="I4" s="17"/>
    </row>
    <row r="5" spans="1:9" x14ac:dyDescent="0.25">
      <c r="A5" s="96"/>
      <c r="B5" s="17">
        <v>3.5</v>
      </c>
      <c r="C5" s="16">
        <v>32</v>
      </c>
      <c r="D5" s="16">
        <v>19.7</v>
      </c>
      <c r="E5" s="16">
        <v>17.2</v>
      </c>
      <c r="F5" s="17"/>
      <c r="G5" s="17"/>
      <c r="H5" s="17"/>
      <c r="I5" s="17"/>
    </row>
    <row r="6" spans="1:9" x14ac:dyDescent="0.25">
      <c r="A6" s="96"/>
      <c r="B6" s="17">
        <v>4</v>
      </c>
      <c r="C6" s="16">
        <v>29.2</v>
      </c>
      <c r="D6" s="16">
        <v>20.100000000000001</v>
      </c>
      <c r="E6" s="16">
        <v>17.5</v>
      </c>
      <c r="F6" s="16">
        <v>14.9</v>
      </c>
      <c r="G6" s="17"/>
      <c r="H6" s="17"/>
      <c r="I6" s="17"/>
    </row>
    <row r="7" spans="1:9" x14ac:dyDescent="0.25">
      <c r="A7" s="96"/>
      <c r="B7" s="17">
        <v>4.5</v>
      </c>
      <c r="C7" s="16">
        <v>26.6</v>
      </c>
      <c r="D7" s="16">
        <v>20.6</v>
      </c>
      <c r="E7" s="16">
        <v>17.899999999999999</v>
      </c>
      <c r="F7" s="16">
        <v>15.2</v>
      </c>
      <c r="G7" s="17"/>
      <c r="H7" s="17"/>
      <c r="I7" s="17"/>
    </row>
    <row r="8" spans="1:9" x14ac:dyDescent="0.25">
      <c r="A8" s="96"/>
      <c r="B8" s="17">
        <v>5</v>
      </c>
      <c r="C8" s="16">
        <v>24.4</v>
      </c>
      <c r="D8" s="16">
        <v>21.1</v>
      </c>
      <c r="E8" s="16">
        <v>18.2</v>
      </c>
      <c r="F8" s="16">
        <v>15.4</v>
      </c>
      <c r="G8" s="16">
        <v>11.3</v>
      </c>
      <c r="H8" s="17"/>
      <c r="I8" s="17"/>
    </row>
    <row r="9" spans="1:9" x14ac:dyDescent="0.25">
      <c r="A9" s="96"/>
      <c r="B9" s="17">
        <v>6</v>
      </c>
      <c r="C9" s="16">
        <v>20.5</v>
      </c>
      <c r="D9" s="16">
        <v>20.7</v>
      </c>
      <c r="E9" s="16">
        <v>19</v>
      </c>
      <c r="F9" s="16">
        <v>14.2</v>
      </c>
      <c r="G9" s="16">
        <v>10.7</v>
      </c>
      <c r="H9" s="16">
        <v>9.1999999999999993</v>
      </c>
      <c r="I9" s="17"/>
    </row>
    <row r="10" spans="1:9" x14ac:dyDescent="0.25">
      <c r="A10" s="96"/>
      <c r="B10" s="17">
        <v>7</v>
      </c>
      <c r="C10" s="16">
        <v>17.399999999999999</v>
      </c>
      <c r="D10" s="16">
        <v>17.600000000000001</v>
      </c>
      <c r="E10" s="16">
        <v>17.7</v>
      </c>
      <c r="F10" s="16">
        <v>12.8</v>
      </c>
      <c r="G10" s="16">
        <v>10</v>
      </c>
      <c r="H10" s="16">
        <v>8.9</v>
      </c>
      <c r="I10" s="16">
        <v>7.4</v>
      </c>
    </row>
    <row r="11" spans="1:9" x14ac:dyDescent="0.25">
      <c r="A11" s="96"/>
      <c r="B11" s="17">
        <v>8</v>
      </c>
      <c r="C11" s="16">
        <v>14.8</v>
      </c>
      <c r="D11" s="16">
        <v>15.1</v>
      </c>
      <c r="E11" s="16">
        <v>15.2</v>
      </c>
      <c r="F11" s="16">
        <v>11.8</v>
      </c>
      <c r="G11" s="16">
        <v>9.3000000000000007</v>
      </c>
      <c r="H11" s="16">
        <v>8.4</v>
      </c>
      <c r="I11" s="16">
        <v>7.1</v>
      </c>
    </row>
    <row r="12" spans="1:9" x14ac:dyDescent="0.25">
      <c r="A12" s="96"/>
      <c r="B12" s="17">
        <v>9</v>
      </c>
      <c r="C12" s="17"/>
      <c r="D12" s="16">
        <v>13</v>
      </c>
      <c r="E12" s="16">
        <v>13.1</v>
      </c>
      <c r="F12" s="16">
        <v>10.9</v>
      </c>
      <c r="G12" s="16">
        <v>8.5</v>
      </c>
      <c r="H12" s="16">
        <v>7.9</v>
      </c>
      <c r="I12" s="16">
        <v>6.7</v>
      </c>
    </row>
    <row r="13" spans="1:9" x14ac:dyDescent="0.25">
      <c r="A13" s="96"/>
      <c r="B13" s="17">
        <v>10</v>
      </c>
      <c r="C13" s="17"/>
      <c r="D13" s="16">
        <v>11.3</v>
      </c>
      <c r="E13" s="16">
        <v>11.4</v>
      </c>
      <c r="F13" s="16">
        <v>10.1</v>
      </c>
      <c r="G13" s="16">
        <v>7.9</v>
      </c>
      <c r="H13" s="16">
        <v>7.4</v>
      </c>
      <c r="I13" s="16">
        <v>6.3</v>
      </c>
    </row>
    <row r="14" spans="1:9" x14ac:dyDescent="0.25">
      <c r="A14" s="96"/>
      <c r="B14" s="17">
        <v>11</v>
      </c>
      <c r="C14" s="17"/>
      <c r="D14" s="16">
        <v>10</v>
      </c>
      <c r="E14" s="16">
        <v>10.1</v>
      </c>
      <c r="F14" s="16">
        <v>9.5</v>
      </c>
      <c r="G14" s="16">
        <v>7.4</v>
      </c>
      <c r="H14" s="16">
        <v>7</v>
      </c>
      <c r="I14" s="16">
        <v>6</v>
      </c>
    </row>
    <row r="15" spans="1:9" x14ac:dyDescent="0.25">
      <c r="A15" s="96"/>
      <c r="B15" s="17">
        <v>12</v>
      </c>
      <c r="C15" s="17"/>
      <c r="D15" s="16">
        <v>8.9</v>
      </c>
      <c r="E15" s="16">
        <v>9</v>
      </c>
      <c r="F15" s="16">
        <v>8.9</v>
      </c>
      <c r="G15" s="16">
        <v>6.8</v>
      </c>
      <c r="H15" s="16">
        <v>6.6</v>
      </c>
      <c r="I15" s="16">
        <v>5.7</v>
      </c>
    </row>
    <row r="16" spans="1:9" x14ac:dyDescent="0.25">
      <c r="A16" s="96"/>
      <c r="B16" s="17">
        <v>13</v>
      </c>
      <c r="C16" s="17"/>
      <c r="D16" s="16">
        <v>8</v>
      </c>
      <c r="E16" s="16">
        <v>8.1</v>
      </c>
      <c r="F16" s="16">
        <v>8.1999999999999993</v>
      </c>
      <c r="G16" s="16">
        <v>6.4</v>
      </c>
      <c r="H16" s="16">
        <v>6.1</v>
      </c>
      <c r="I16" s="16">
        <v>5.5</v>
      </c>
    </row>
    <row r="17" spans="1:9" x14ac:dyDescent="0.25">
      <c r="A17" s="96"/>
      <c r="B17" s="17">
        <v>14</v>
      </c>
      <c r="C17" s="17"/>
      <c r="D17" s="17"/>
      <c r="E17" s="16">
        <v>7.3</v>
      </c>
      <c r="F17" s="16">
        <v>7.4</v>
      </c>
      <c r="G17" s="16">
        <v>6.1</v>
      </c>
      <c r="H17" s="16">
        <v>5.8</v>
      </c>
      <c r="I17" s="16">
        <v>5.2</v>
      </c>
    </row>
    <row r="18" spans="1:9" x14ac:dyDescent="0.25">
      <c r="A18" s="96"/>
      <c r="B18" s="17">
        <v>15</v>
      </c>
      <c r="C18" s="17"/>
      <c r="D18" s="17"/>
      <c r="E18" s="16">
        <v>6.6</v>
      </c>
      <c r="F18" s="16">
        <v>6.6</v>
      </c>
      <c r="G18" s="16">
        <v>5.8</v>
      </c>
      <c r="H18" s="16">
        <v>5.5</v>
      </c>
      <c r="I18" s="16">
        <v>5</v>
      </c>
    </row>
    <row r="19" spans="1:9" x14ac:dyDescent="0.25">
      <c r="A19" s="96"/>
      <c r="B19" s="17">
        <v>16</v>
      </c>
      <c r="C19" s="17"/>
      <c r="D19" s="17"/>
      <c r="E19" s="16">
        <v>6</v>
      </c>
      <c r="F19" s="16">
        <v>6</v>
      </c>
      <c r="G19" s="16">
        <v>5.5</v>
      </c>
      <c r="H19" s="16">
        <v>5.3</v>
      </c>
      <c r="I19" s="16">
        <v>4.8</v>
      </c>
    </row>
    <row r="20" spans="1:9" x14ac:dyDescent="0.25">
      <c r="A20" s="96"/>
      <c r="B20" s="17">
        <v>17</v>
      </c>
      <c r="C20" s="17"/>
      <c r="D20" s="17"/>
      <c r="E20" s="16">
        <v>5.4</v>
      </c>
      <c r="F20" s="16">
        <v>5.5</v>
      </c>
      <c r="G20" s="16">
        <v>5.2</v>
      </c>
      <c r="H20" s="16">
        <v>5</v>
      </c>
      <c r="I20" s="16">
        <v>4.5999999999999996</v>
      </c>
    </row>
    <row r="21" spans="1:9" x14ac:dyDescent="0.25">
      <c r="A21" s="96"/>
      <c r="B21" s="17">
        <v>18</v>
      </c>
      <c r="C21" s="17"/>
      <c r="D21" s="17"/>
      <c r="E21" s="17"/>
      <c r="F21" s="16">
        <v>5</v>
      </c>
      <c r="G21" s="16">
        <v>5</v>
      </c>
      <c r="H21" s="16">
        <v>4.8</v>
      </c>
      <c r="I21" s="16">
        <v>4.4000000000000004</v>
      </c>
    </row>
    <row r="22" spans="1:9" x14ac:dyDescent="0.25">
      <c r="A22" s="96"/>
      <c r="B22" s="17">
        <v>19</v>
      </c>
      <c r="C22" s="17"/>
      <c r="D22" s="17"/>
      <c r="E22" s="17"/>
      <c r="F22" s="16">
        <v>4.5999999999999996</v>
      </c>
      <c r="G22" s="16">
        <v>4.5999999999999996</v>
      </c>
      <c r="H22" s="16">
        <v>4.5999999999999996</v>
      </c>
      <c r="I22" s="16">
        <v>4.3</v>
      </c>
    </row>
    <row r="23" spans="1:9" x14ac:dyDescent="0.25">
      <c r="A23" s="96"/>
      <c r="B23" s="17">
        <v>20</v>
      </c>
      <c r="C23" s="17"/>
      <c r="D23" s="17"/>
      <c r="E23" s="17"/>
      <c r="F23" s="16">
        <v>4.2</v>
      </c>
      <c r="G23" s="16">
        <v>4.3</v>
      </c>
      <c r="H23" s="16">
        <v>4.3</v>
      </c>
      <c r="I23" s="16">
        <v>4.0999999999999996</v>
      </c>
    </row>
    <row r="24" spans="1:9" x14ac:dyDescent="0.25">
      <c r="A24" s="96"/>
      <c r="B24" s="17">
        <v>21</v>
      </c>
      <c r="C24" s="17"/>
      <c r="D24" s="17"/>
      <c r="E24" s="17"/>
      <c r="F24" s="16">
        <v>3.9</v>
      </c>
      <c r="G24" s="16">
        <v>3.9</v>
      </c>
      <c r="H24" s="16">
        <v>4</v>
      </c>
      <c r="I24" s="16">
        <v>3.8</v>
      </c>
    </row>
    <row r="25" spans="1:9" x14ac:dyDescent="0.25">
      <c r="A25" s="96"/>
      <c r="B25" s="17">
        <v>22</v>
      </c>
      <c r="C25" s="17"/>
      <c r="D25" s="17"/>
      <c r="E25" s="17"/>
      <c r="F25" s="16">
        <v>3.6</v>
      </c>
      <c r="G25" s="16">
        <v>3.6</v>
      </c>
      <c r="H25" s="16">
        <v>3.7</v>
      </c>
      <c r="I25" s="16">
        <v>3.7</v>
      </c>
    </row>
    <row r="26" spans="1:9" x14ac:dyDescent="0.25">
      <c r="A26" s="96"/>
      <c r="B26" s="17">
        <v>23</v>
      </c>
      <c r="C26" s="17"/>
      <c r="D26" s="17"/>
      <c r="E26" s="17"/>
      <c r="F26" s="17"/>
      <c r="G26" s="16">
        <v>3.4</v>
      </c>
      <c r="H26" s="16">
        <v>3.4</v>
      </c>
      <c r="I26" s="16">
        <v>3.4</v>
      </c>
    </row>
    <row r="27" spans="1:9" x14ac:dyDescent="0.25">
      <c r="A27" s="96"/>
      <c r="B27" s="17">
        <v>24</v>
      </c>
      <c r="C27" s="17"/>
      <c r="D27" s="17"/>
      <c r="E27" s="17"/>
      <c r="F27" s="17"/>
      <c r="G27" s="16">
        <v>3.1</v>
      </c>
      <c r="H27" s="16">
        <v>3.1</v>
      </c>
      <c r="I27" s="16">
        <v>3.2</v>
      </c>
    </row>
    <row r="28" spans="1:9" x14ac:dyDescent="0.25">
      <c r="A28" s="96"/>
      <c r="B28" s="17">
        <v>25</v>
      </c>
      <c r="C28" s="17"/>
      <c r="D28" s="17"/>
      <c r="E28" s="17"/>
      <c r="F28" s="17"/>
      <c r="G28" s="16">
        <v>2.9</v>
      </c>
      <c r="H28" s="16">
        <v>2.9</v>
      </c>
      <c r="I28" s="16">
        <v>2.9</v>
      </c>
    </row>
    <row r="29" spans="1:9" x14ac:dyDescent="0.25">
      <c r="A29" s="96"/>
      <c r="B29" s="17">
        <v>26</v>
      </c>
      <c r="C29" s="17"/>
      <c r="D29" s="17"/>
      <c r="E29" s="17"/>
      <c r="F29" s="17"/>
      <c r="G29" s="16">
        <v>2.7</v>
      </c>
      <c r="H29" s="16">
        <v>2.7</v>
      </c>
      <c r="I29" s="16">
        <v>2.7</v>
      </c>
    </row>
    <row r="30" spans="1:9" x14ac:dyDescent="0.25">
      <c r="A30" s="96"/>
      <c r="B30" s="17">
        <v>27</v>
      </c>
      <c r="C30" s="17"/>
      <c r="D30" s="17"/>
      <c r="E30" s="17"/>
      <c r="F30" s="17"/>
      <c r="G30" s="16">
        <v>2.5</v>
      </c>
      <c r="H30" s="16">
        <v>2.5</v>
      </c>
      <c r="I30" s="16">
        <v>2.5</v>
      </c>
    </row>
    <row r="31" spans="1:9" x14ac:dyDescent="0.25">
      <c r="A31" s="96"/>
      <c r="B31" s="17">
        <v>28</v>
      </c>
      <c r="C31" s="17"/>
      <c r="D31" s="17"/>
      <c r="E31" s="17"/>
      <c r="F31" s="17"/>
      <c r="G31" s="17"/>
      <c r="H31" s="16">
        <v>2.4</v>
      </c>
      <c r="I31" s="16">
        <v>2.4</v>
      </c>
    </row>
    <row r="32" spans="1:9" x14ac:dyDescent="0.25">
      <c r="A32" s="96"/>
      <c r="B32" s="17">
        <v>29</v>
      </c>
      <c r="C32" s="17"/>
      <c r="D32" s="17"/>
      <c r="E32" s="17"/>
      <c r="F32" s="17"/>
      <c r="G32" s="17"/>
      <c r="H32" s="16">
        <v>2.2000000000000002</v>
      </c>
      <c r="I32" s="16">
        <v>2.2000000000000002</v>
      </c>
    </row>
    <row r="33" spans="1:9" x14ac:dyDescent="0.25">
      <c r="A33" s="96"/>
      <c r="B33" s="17">
        <v>30</v>
      </c>
      <c r="C33" s="17"/>
      <c r="D33" s="17"/>
      <c r="E33" s="17"/>
      <c r="F33" s="17"/>
      <c r="G33" s="17"/>
      <c r="H33" s="16">
        <v>2</v>
      </c>
      <c r="I33" s="16">
        <v>2</v>
      </c>
    </row>
    <row r="34" spans="1:9" x14ac:dyDescent="0.25">
      <c r="A34" s="96"/>
      <c r="B34" s="17">
        <v>31</v>
      </c>
      <c r="C34" s="17"/>
      <c r="D34" s="17"/>
      <c r="E34" s="17"/>
      <c r="F34" s="17"/>
      <c r="G34" s="17"/>
      <c r="H34" s="17"/>
      <c r="I34" s="16">
        <v>1.9</v>
      </c>
    </row>
    <row r="35" spans="1:9" x14ac:dyDescent="0.25">
      <c r="A35" s="96"/>
      <c r="B35" s="17">
        <v>32</v>
      </c>
      <c r="C35" s="17"/>
      <c r="D35" s="17"/>
      <c r="E35" s="17"/>
      <c r="F35" s="17"/>
      <c r="G35" s="17"/>
      <c r="H35" s="17"/>
      <c r="I35" s="16">
        <v>1.8</v>
      </c>
    </row>
  </sheetData>
  <mergeCells count="2">
    <mergeCell ref="C1:I1"/>
    <mergeCell ref="A3:A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964C-1054-474C-A741-6E28D1D2462A}">
  <dimension ref="A1:L27"/>
  <sheetViews>
    <sheetView workbookViewId="0">
      <selection activeCell="A3" sqref="A3:A27"/>
    </sheetView>
  </sheetViews>
  <sheetFormatPr defaultRowHeight="15" x14ac:dyDescent="0.25"/>
  <cols>
    <col min="1" max="1" width="3.7109375" style="18" bestFit="1" customWidth="1"/>
    <col min="2" max="16384" width="9.140625" style="18"/>
  </cols>
  <sheetData>
    <row r="1" spans="1:12" x14ac:dyDescent="0.25">
      <c r="C1" s="95" t="s">
        <v>162</v>
      </c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5">
      <c r="B2" s="19"/>
      <c r="C2" s="17" t="s">
        <v>193</v>
      </c>
      <c r="D2" s="17" t="s">
        <v>194</v>
      </c>
      <c r="E2" s="17" t="s">
        <v>195</v>
      </c>
      <c r="F2" s="17" t="s">
        <v>196</v>
      </c>
      <c r="G2" s="17" t="s">
        <v>197</v>
      </c>
      <c r="H2" s="17" t="s">
        <v>198</v>
      </c>
      <c r="I2" s="17" t="s">
        <v>199</v>
      </c>
      <c r="J2" s="17" t="s">
        <v>200</v>
      </c>
      <c r="K2" s="17" t="s">
        <v>201</v>
      </c>
      <c r="L2" s="17" t="s">
        <v>202</v>
      </c>
    </row>
    <row r="3" spans="1:12" ht="15" customHeight="1" x14ac:dyDescent="0.25">
      <c r="A3" s="96" t="s">
        <v>174</v>
      </c>
      <c r="B3" s="17">
        <v>2.5</v>
      </c>
      <c r="C3" s="16">
        <v>60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96"/>
      <c r="B4" s="17">
        <v>3</v>
      </c>
      <c r="C4" s="16">
        <v>55.1</v>
      </c>
      <c r="D4" s="16">
        <v>42.2</v>
      </c>
      <c r="E4" s="16">
        <v>42.2</v>
      </c>
      <c r="F4" s="16">
        <v>39.1</v>
      </c>
      <c r="G4" s="16">
        <v>31.1</v>
      </c>
      <c r="H4" s="16">
        <v>25</v>
      </c>
      <c r="I4" s="17"/>
      <c r="J4" s="17"/>
      <c r="K4" s="17"/>
      <c r="L4" s="17"/>
    </row>
    <row r="5" spans="1:12" x14ac:dyDescent="0.25">
      <c r="A5" s="96"/>
      <c r="B5" s="17">
        <v>3.5</v>
      </c>
      <c r="C5" s="16">
        <v>50.3</v>
      </c>
      <c r="D5" s="16">
        <v>42.3</v>
      </c>
      <c r="E5" s="16">
        <v>41.4</v>
      </c>
      <c r="F5" s="16">
        <v>38.5</v>
      </c>
      <c r="G5" s="16">
        <v>31.3</v>
      </c>
      <c r="H5" s="16">
        <v>24.8</v>
      </c>
      <c r="I5" s="17"/>
      <c r="J5" s="17"/>
      <c r="K5" s="17"/>
      <c r="L5" s="17"/>
    </row>
    <row r="6" spans="1:12" x14ac:dyDescent="0.25">
      <c r="A6" s="96"/>
      <c r="B6" s="17">
        <v>4</v>
      </c>
      <c r="C6" s="16">
        <v>44.9</v>
      </c>
      <c r="D6" s="16">
        <v>41.6</v>
      </c>
      <c r="E6" s="16">
        <v>39.1</v>
      </c>
      <c r="F6" s="16">
        <v>37.299999999999997</v>
      </c>
      <c r="G6" s="16">
        <v>31.4</v>
      </c>
      <c r="H6" s="16">
        <v>24.6</v>
      </c>
      <c r="I6" s="16">
        <v>19.8</v>
      </c>
      <c r="J6" s="17"/>
      <c r="K6" s="17"/>
      <c r="L6" s="17"/>
    </row>
    <row r="7" spans="1:12" x14ac:dyDescent="0.25">
      <c r="A7" s="96"/>
      <c r="B7" s="17">
        <v>4.5</v>
      </c>
      <c r="C7" s="16">
        <v>40.200000000000003</v>
      </c>
      <c r="D7" s="16">
        <v>38.799999999999997</v>
      </c>
      <c r="E7" s="16">
        <v>36</v>
      </c>
      <c r="F7" s="16">
        <v>33.799999999999997</v>
      </c>
      <c r="G7" s="16">
        <v>31.2</v>
      </c>
      <c r="H7" s="16">
        <v>24.1</v>
      </c>
      <c r="I7" s="16">
        <v>19.7</v>
      </c>
      <c r="J7" s="17"/>
      <c r="K7" s="17"/>
      <c r="L7" s="17"/>
    </row>
    <row r="8" spans="1:12" x14ac:dyDescent="0.25">
      <c r="A8" s="96"/>
      <c r="B8" s="17">
        <v>5</v>
      </c>
      <c r="C8" s="16">
        <v>36.700000000000003</v>
      </c>
      <c r="D8" s="16">
        <v>35.299999999999997</v>
      </c>
      <c r="E8" s="16">
        <v>33.4</v>
      </c>
      <c r="F8" s="16">
        <v>31.5</v>
      </c>
      <c r="G8" s="16">
        <v>30.3</v>
      </c>
      <c r="H8" s="16">
        <v>23.4</v>
      </c>
      <c r="I8" s="16">
        <v>19.5</v>
      </c>
      <c r="J8" s="16">
        <v>15.4</v>
      </c>
      <c r="K8" s="17"/>
      <c r="L8" s="17"/>
    </row>
    <row r="9" spans="1:12" x14ac:dyDescent="0.25">
      <c r="A9" s="96"/>
      <c r="B9" s="17">
        <v>6</v>
      </c>
      <c r="C9" s="16">
        <v>30.5</v>
      </c>
      <c r="D9" s="16">
        <v>29.7</v>
      </c>
      <c r="E9" s="16">
        <v>29.8</v>
      </c>
      <c r="F9" s="16">
        <v>28.6</v>
      </c>
      <c r="G9" s="16">
        <v>27.3</v>
      </c>
      <c r="H9" s="16">
        <v>21.4</v>
      </c>
      <c r="I9" s="16">
        <v>18.5</v>
      </c>
      <c r="J9" s="16">
        <v>15.1</v>
      </c>
      <c r="K9" s="16">
        <v>12.1</v>
      </c>
      <c r="L9" s="16">
        <v>10.4</v>
      </c>
    </row>
    <row r="10" spans="1:12" x14ac:dyDescent="0.25">
      <c r="A10" s="96"/>
      <c r="B10" s="17">
        <v>7</v>
      </c>
      <c r="C10" s="16">
        <v>25.7</v>
      </c>
      <c r="D10" s="16">
        <v>25</v>
      </c>
      <c r="E10" s="16">
        <v>25.1</v>
      </c>
      <c r="F10" s="16">
        <v>25.5</v>
      </c>
      <c r="G10" s="16">
        <v>24.4</v>
      </c>
      <c r="H10" s="16">
        <v>19.399999999999999</v>
      </c>
      <c r="I10" s="16">
        <v>17.2</v>
      </c>
      <c r="J10" s="16">
        <v>14.5</v>
      </c>
      <c r="K10" s="16">
        <v>11.8</v>
      </c>
      <c r="L10" s="16">
        <v>10.199999999999999</v>
      </c>
    </row>
    <row r="11" spans="1:12" x14ac:dyDescent="0.25">
      <c r="A11" s="96"/>
      <c r="B11" s="17">
        <v>8</v>
      </c>
      <c r="C11" s="17"/>
      <c r="D11" s="16">
        <v>21.5</v>
      </c>
      <c r="E11" s="16">
        <v>21.4</v>
      </c>
      <c r="F11" s="16">
        <v>21.7</v>
      </c>
      <c r="G11" s="16">
        <v>20.9</v>
      </c>
      <c r="H11" s="16">
        <v>17.8</v>
      </c>
      <c r="I11" s="16">
        <v>16</v>
      </c>
      <c r="J11" s="16">
        <v>13.8</v>
      </c>
      <c r="K11" s="16">
        <v>11.4</v>
      </c>
      <c r="L11" s="16">
        <v>10</v>
      </c>
    </row>
    <row r="12" spans="1:12" x14ac:dyDescent="0.25">
      <c r="A12" s="96"/>
      <c r="B12" s="17">
        <v>9</v>
      </c>
      <c r="C12" s="17"/>
      <c r="D12" s="16">
        <v>18.399999999999999</v>
      </c>
      <c r="E12" s="16">
        <v>18.7</v>
      </c>
      <c r="F12" s="16">
        <v>18.7</v>
      </c>
      <c r="G12" s="16">
        <v>18</v>
      </c>
      <c r="H12" s="16">
        <v>16.3</v>
      </c>
      <c r="I12" s="16">
        <v>14.8</v>
      </c>
      <c r="J12" s="16">
        <v>13.1</v>
      </c>
      <c r="K12" s="16">
        <v>10.9</v>
      </c>
      <c r="L12" s="16">
        <v>9.6999999999999993</v>
      </c>
    </row>
    <row r="13" spans="1:12" x14ac:dyDescent="0.25">
      <c r="A13" s="96"/>
      <c r="B13" s="17">
        <v>10</v>
      </c>
      <c r="C13" s="17"/>
      <c r="D13" s="16">
        <v>15.8</v>
      </c>
      <c r="E13" s="16">
        <v>16.2</v>
      </c>
      <c r="F13" s="16">
        <v>16.100000000000001</v>
      </c>
      <c r="G13" s="16">
        <v>15.7</v>
      </c>
      <c r="H13" s="16">
        <v>14.7</v>
      </c>
      <c r="I13" s="16">
        <v>13.7</v>
      </c>
      <c r="J13" s="16">
        <v>12.3</v>
      </c>
      <c r="K13" s="16">
        <v>10.4</v>
      </c>
      <c r="L13" s="16">
        <v>9.4</v>
      </c>
    </row>
    <row r="14" spans="1:12" x14ac:dyDescent="0.25">
      <c r="A14" s="96"/>
      <c r="B14" s="17">
        <v>11</v>
      </c>
      <c r="C14" s="17"/>
      <c r="D14" s="16">
        <v>13.5</v>
      </c>
      <c r="E14" s="16">
        <v>13.9</v>
      </c>
      <c r="F14" s="16">
        <v>13.9</v>
      </c>
      <c r="G14" s="16">
        <v>13.6</v>
      </c>
      <c r="H14" s="16">
        <v>13.4</v>
      </c>
      <c r="I14" s="16">
        <v>12.6</v>
      </c>
      <c r="J14" s="16">
        <v>11.6</v>
      </c>
      <c r="K14" s="16">
        <v>9.9</v>
      </c>
      <c r="L14" s="16">
        <v>8.9</v>
      </c>
    </row>
    <row r="15" spans="1:12" x14ac:dyDescent="0.25">
      <c r="A15" s="96"/>
      <c r="B15" s="17">
        <v>12</v>
      </c>
      <c r="C15" s="17"/>
      <c r="D15" s="17"/>
      <c r="E15" s="16">
        <v>12.2</v>
      </c>
      <c r="F15" s="16">
        <v>21.1</v>
      </c>
      <c r="G15" s="16">
        <v>11.9</v>
      </c>
      <c r="H15" s="16">
        <v>12.2</v>
      </c>
      <c r="I15" s="16">
        <v>11.4</v>
      </c>
      <c r="J15" s="16">
        <v>10.9</v>
      </c>
      <c r="K15" s="16">
        <v>9.4</v>
      </c>
      <c r="L15" s="16">
        <v>8.4</v>
      </c>
    </row>
    <row r="16" spans="1:12" x14ac:dyDescent="0.25">
      <c r="A16" s="96"/>
      <c r="B16" s="17">
        <v>14</v>
      </c>
      <c r="C16" s="17"/>
      <c r="D16" s="17"/>
      <c r="E16" s="16">
        <v>9.6</v>
      </c>
      <c r="F16" s="16">
        <v>9.6</v>
      </c>
      <c r="G16" s="16">
        <v>9.9</v>
      </c>
      <c r="H16" s="16">
        <v>9.6</v>
      </c>
      <c r="I16" s="16">
        <v>9.5</v>
      </c>
      <c r="J16" s="16">
        <v>9.1999999999999993</v>
      </c>
      <c r="K16" s="16">
        <v>8.5</v>
      </c>
      <c r="L16" s="16">
        <v>7.7</v>
      </c>
    </row>
    <row r="17" spans="1:12" x14ac:dyDescent="0.25">
      <c r="A17" s="96"/>
      <c r="B17" s="17">
        <v>16</v>
      </c>
      <c r="C17" s="17"/>
      <c r="D17" s="17"/>
      <c r="E17" s="17"/>
      <c r="F17" s="16">
        <v>7.9</v>
      </c>
      <c r="G17" s="16">
        <v>8.1</v>
      </c>
      <c r="H17" s="16">
        <v>7.8</v>
      </c>
      <c r="I17" s="16">
        <v>7.9</v>
      </c>
      <c r="J17" s="16">
        <v>7.6</v>
      </c>
      <c r="K17" s="16">
        <v>7.7</v>
      </c>
      <c r="L17" s="16">
        <v>7</v>
      </c>
    </row>
    <row r="18" spans="1:12" x14ac:dyDescent="0.25">
      <c r="A18" s="96"/>
      <c r="B18" s="17">
        <v>18</v>
      </c>
      <c r="C18" s="17"/>
      <c r="D18" s="17"/>
      <c r="E18" s="17"/>
      <c r="F18" s="17"/>
      <c r="G18" s="16">
        <v>6.7</v>
      </c>
      <c r="H18" s="16">
        <v>6.6</v>
      </c>
      <c r="I18" s="16">
        <v>6.6</v>
      </c>
      <c r="J18" s="16">
        <v>6.6</v>
      </c>
      <c r="K18" s="16">
        <v>6.4</v>
      </c>
      <c r="L18" s="16">
        <v>6.4</v>
      </c>
    </row>
    <row r="19" spans="1:12" x14ac:dyDescent="0.25">
      <c r="A19" s="96"/>
      <c r="B19" s="17">
        <v>20</v>
      </c>
      <c r="C19" s="17"/>
      <c r="D19" s="17"/>
      <c r="E19" s="17"/>
      <c r="F19" s="17"/>
      <c r="G19" s="16">
        <v>5.7</v>
      </c>
      <c r="H19" s="16">
        <v>5.8</v>
      </c>
      <c r="I19" s="16">
        <v>5.7</v>
      </c>
      <c r="J19" s="16">
        <v>5.6</v>
      </c>
      <c r="K19" s="16">
        <v>5.4</v>
      </c>
      <c r="L19" s="16">
        <v>5.4</v>
      </c>
    </row>
    <row r="20" spans="1:12" x14ac:dyDescent="0.25">
      <c r="A20" s="96"/>
      <c r="B20" s="17">
        <v>22</v>
      </c>
      <c r="C20" s="17"/>
      <c r="D20" s="17"/>
      <c r="E20" s="17"/>
      <c r="F20" s="17"/>
      <c r="G20" s="17"/>
      <c r="H20" s="16">
        <v>5</v>
      </c>
      <c r="I20" s="16">
        <v>4.9000000000000004</v>
      </c>
      <c r="J20" s="16">
        <v>4.8</v>
      </c>
      <c r="K20" s="16">
        <v>4.5999999999999996</v>
      </c>
      <c r="L20" s="16">
        <v>4.5999999999999996</v>
      </c>
    </row>
    <row r="21" spans="1:12" x14ac:dyDescent="0.25">
      <c r="A21" s="96"/>
      <c r="B21" s="17">
        <v>24</v>
      </c>
      <c r="C21" s="17"/>
      <c r="D21" s="17"/>
      <c r="E21" s="17"/>
      <c r="F21" s="17"/>
      <c r="G21" s="17"/>
      <c r="H21" s="16">
        <v>4.4000000000000004</v>
      </c>
      <c r="I21" s="16">
        <v>4.2</v>
      </c>
      <c r="J21" s="16">
        <v>4.0999999999999996</v>
      </c>
      <c r="K21" s="16">
        <v>3.9</v>
      </c>
      <c r="L21" s="16">
        <v>3.9</v>
      </c>
    </row>
    <row r="22" spans="1:12" x14ac:dyDescent="0.25">
      <c r="A22" s="96"/>
      <c r="B22" s="17">
        <v>26</v>
      </c>
      <c r="C22" s="17"/>
      <c r="D22" s="17"/>
      <c r="E22" s="17"/>
      <c r="F22" s="17"/>
      <c r="G22" s="17"/>
      <c r="H22" s="17"/>
      <c r="I22" s="16">
        <v>3.7</v>
      </c>
      <c r="J22" s="16">
        <v>3.6</v>
      </c>
      <c r="K22" s="16">
        <v>3.4</v>
      </c>
      <c r="L22" s="16">
        <v>3.4</v>
      </c>
    </row>
    <row r="23" spans="1:12" x14ac:dyDescent="0.25">
      <c r="A23" s="96"/>
      <c r="B23" s="17">
        <v>28</v>
      </c>
      <c r="C23" s="17"/>
      <c r="D23" s="17"/>
      <c r="E23" s="17"/>
      <c r="F23" s="17"/>
      <c r="G23" s="17"/>
      <c r="H23" s="17"/>
      <c r="I23" s="16">
        <v>3.3</v>
      </c>
      <c r="J23" s="16">
        <v>3.1</v>
      </c>
      <c r="K23" s="16">
        <v>2.9</v>
      </c>
      <c r="L23" s="16">
        <v>2.9</v>
      </c>
    </row>
    <row r="24" spans="1:12" x14ac:dyDescent="0.25">
      <c r="A24" s="96"/>
      <c r="B24" s="17">
        <v>30</v>
      </c>
      <c r="C24" s="17"/>
      <c r="D24" s="17"/>
      <c r="E24" s="17"/>
      <c r="F24" s="17"/>
      <c r="G24" s="17"/>
      <c r="H24" s="17"/>
      <c r="I24" s="17"/>
      <c r="J24" s="16">
        <v>2.7</v>
      </c>
      <c r="K24" s="16">
        <v>2.5</v>
      </c>
      <c r="L24" s="16">
        <v>2.5</v>
      </c>
    </row>
    <row r="25" spans="1:12" x14ac:dyDescent="0.25">
      <c r="A25" s="96"/>
      <c r="B25" s="17">
        <v>32</v>
      </c>
      <c r="C25" s="17"/>
      <c r="D25" s="17"/>
      <c r="E25" s="17"/>
      <c r="F25" s="17"/>
      <c r="G25" s="17"/>
      <c r="H25" s="17"/>
      <c r="I25" s="17"/>
      <c r="J25" s="17"/>
      <c r="K25" s="16">
        <v>2.2000000000000002</v>
      </c>
      <c r="L25" s="16">
        <v>2.2000000000000002</v>
      </c>
    </row>
    <row r="26" spans="1:12" x14ac:dyDescent="0.25">
      <c r="A26" s="96"/>
      <c r="B26" s="17">
        <v>34</v>
      </c>
      <c r="C26" s="17"/>
      <c r="D26" s="17"/>
      <c r="E26" s="17"/>
      <c r="F26" s="17"/>
      <c r="G26" s="17"/>
      <c r="H26" s="17"/>
      <c r="I26" s="17"/>
      <c r="J26" s="17"/>
      <c r="K26" s="16">
        <v>1.9</v>
      </c>
      <c r="L26" s="16">
        <v>1.9</v>
      </c>
    </row>
    <row r="27" spans="1:12" x14ac:dyDescent="0.25">
      <c r="A27" s="96"/>
      <c r="B27" s="17">
        <v>36</v>
      </c>
      <c r="C27" s="17"/>
      <c r="D27" s="17"/>
      <c r="E27" s="17"/>
      <c r="F27" s="17"/>
      <c r="G27" s="17"/>
      <c r="H27" s="17"/>
      <c r="I27" s="17"/>
      <c r="J27" s="17"/>
      <c r="K27" s="17"/>
      <c r="L27" s="16">
        <v>1.6</v>
      </c>
    </row>
  </sheetData>
  <mergeCells count="2">
    <mergeCell ref="C1:L1"/>
    <mergeCell ref="A3:A2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57EF008863941982B7FA7E6FBFE62" ma:contentTypeVersion="5" ma:contentTypeDescription="Create a new document." ma:contentTypeScope="" ma:versionID="ac11b75dbd7608d81c0f8ae6c9119486">
  <xsd:schema xmlns:xsd="http://www.w3.org/2001/XMLSchema" xmlns:xs="http://www.w3.org/2001/XMLSchema" xmlns:p="http://schemas.microsoft.com/office/2006/metadata/properties" xmlns:ns3="f902cd4d-d994-4c77-9909-e0a921542fc6" xmlns:ns4="cf9ca9f8-bcb5-4ccc-8b6e-5c596918102e" targetNamespace="http://schemas.microsoft.com/office/2006/metadata/properties" ma:root="true" ma:fieldsID="138c0ab3a6cfba81e9ba5b6858d6475b" ns3:_="" ns4:_="">
    <xsd:import namespace="f902cd4d-d994-4c77-9909-e0a921542fc6"/>
    <xsd:import namespace="cf9ca9f8-bcb5-4ccc-8b6e-5c5969181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2cd4d-d994-4c77-9909-e0a921542f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ca9f8-bcb5-4ccc-8b6e-5c59691810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37DF31-67CC-4DCE-BC61-EFEA50AB0A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FD7931-548E-4BB9-BA07-34CE1889DA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7E981D-A8E6-4941-9086-209EA247D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2cd4d-d994-4c77-9909-e0a921542fc6"/>
    <ds:schemaRef ds:uri="cf9ca9f8-bcb5-4ccc-8b6e-5c5969181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Cost</vt:lpstr>
      <vt:lpstr>Contractors</vt:lpstr>
      <vt:lpstr>Types</vt:lpstr>
      <vt:lpstr>Program</vt:lpstr>
      <vt:lpstr>Mobile Cranes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020</vt:lpstr>
      <vt:lpstr>021</vt:lpstr>
      <vt:lpstr>022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Mahmoud Hassan</dc:creator>
  <cp:keywords/>
  <dc:description/>
  <cp:lastModifiedBy>Mahmoud Hassan</cp:lastModifiedBy>
  <cp:revision/>
  <dcterms:created xsi:type="dcterms:W3CDTF">2019-11-14T19:36:51Z</dcterms:created>
  <dcterms:modified xsi:type="dcterms:W3CDTF">2020-02-15T15:33:42Z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0x010100E6657EF008863941982B7FA7E6FBFE62</vt:lpwstr>
  </property>
</Properties>
</file>