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Android\FlatsharePlanner\planning\Charts\"/>
    </mc:Choice>
  </mc:AlternateContent>
  <bookViews>
    <workbookView xWindow="0" yWindow="0" windowWidth="23040" windowHeight="9048" firstSheet="1" activeTab="2" xr2:uid="{00000000-000D-0000-FFFF-FFFF00000000}"/>
  </bookViews>
  <sheets>
    <sheet name="Sprint 1 Burndown Chart" sheetId="2" r:id="rId1"/>
    <sheet name="Sprint 2 Burndown Chart" sheetId="4" r:id="rId2"/>
    <sheet name="Sprint 3 Burndown Chart" sheetId="5" r:id="rId3"/>
    <sheet name="Sprint Burndown Chart Template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5" l="1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D46" i="5"/>
  <c r="B46" i="5"/>
  <c r="AD6" i="5"/>
  <c r="AB6" i="5"/>
  <c r="Z6" i="5"/>
  <c r="X6" i="5"/>
  <c r="V6" i="5"/>
  <c r="T6" i="5"/>
  <c r="R6" i="5"/>
  <c r="P6" i="5"/>
  <c r="N6" i="5"/>
  <c r="L6" i="5"/>
  <c r="J6" i="5"/>
  <c r="H6" i="5"/>
  <c r="F6" i="5"/>
  <c r="D6" i="5"/>
  <c r="B6" i="5"/>
  <c r="B47" i="5" s="1"/>
  <c r="D47" i="5" s="1"/>
  <c r="F47" i="5" s="1"/>
  <c r="H47" i="5" s="1"/>
  <c r="J47" i="5" s="1"/>
  <c r="L47" i="5" l="1"/>
  <c r="N47" i="5" s="1"/>
  <c r="P47" i="5" s="1"/>
  <c r="R47" i="5" s="1"/>
  <c r="T47" i="5" s="1"/>
  <c r="V47" i="5" s="1"/>
  <c r="X47" i="5" s="1"/>
  <c r="Z47" i="5" s="1"/>
  <c r="AB47" i="5" s="1"/>
  <c r="AD47" i="5" s="1"/>
  <c r="B8" i="5"/>
  <c r="D48" i="5"/>
  <c r="F48" i="5" s="1"/>
  <c r="H48" i="5" s="1"/>
  <c r="J48" i="5" s="1"/>
  <c r="L48" i="5" s="1"/>
  <c r="N48" i="5" s="1"/>
  <c r="P48" i="5" s="1"/>
  <c r="R48" i="5" s="1"/>
  <c r="T48" i="5" s="1"/>
  <c r="V48" i="5" s="1"/>
  <c r="X48" i="5" s="1"/>
  <c r="Z48" i="5" s="1"/>
  <c r="AB48" i="5" s="1"/>
  <c r="AD48" i="5" s="1"/>
  <c r="AD46" i="3"/>
  <c r="D46" i="3"/>
  <c r="F46" i="3"/>
  <c r="H46" i="3"/>
  <c r="J46" i="3"/>
  <c r="L46" i="3"/>
  <c r="N46" i="3"/>
  <c r="P46" i="3"/>
  <c r="R46" i="3"/>
  <c r="T46" i="3"/>
  <c r="V46" i="3"/>
  <c r="X46" i="3"/>
  <c r="Z46" i="3"/>
  <c r="AB46" i="3"/>
  <c r="B46" i="3"/>
  <c r="AD46" i="4"/>
  <c r="D46" i="4"/>
  <c r="F46" i="4"/>
  <c r="H46" i="4"/>
  <c r="J46" i="4"/>
  <c r="L46" i="4"/>
  <c r="N46" i="4"/>
  <c r="P46" i="4"/>
  <c r="R46" i="4"/>
  <c r="T46" i="4"/>
  <c r="V46" i="4"/>
  <c r="X46" i="4"/>
  <c r="Z46" i="4"/>
  <c r="AB46" i="4"/>
  <c r="B46" i="4"/>
  <c r="B48" i="4"/>
  <c r="AD6" i="4"/>
  <c r="AB6" i="4"/>
  <c r="Z6" i="4"/>
  <c r="X6" i="4"/>
  <c r="V6" i="4"/>
  <c r="T6" i="4"/>
  <c r="R6" i="4"/>
  <c r="P6" i="4"/>
  <c r="N6" i="4"/>
  <c r="L6" i="4"/>
  <c r="J6" i="4"/>
  <c r="H6" i="4"/>
  <c r="F6" i="4"/>
  <c r="D6" i="4"/>
  <c r="B6" i="4"/>
  <c r="B47" i="4" s="1"/>
  <c r="D47" i="4" s="1"/>
  <c r="F47" i="4" l="1"/>
  <c r="H47" i="4" s="1"/>
  <c r="J47" i="4" s="1"/>
  <c r="L47" i="4" s="1"/>
  <c r="N47" i="4" s="1"/>
  <c r="P47" i="4" s="1"/>
  <c r="R47" i="4" s="1"/>
  <c r="T47" i="4" s="1"/>
  <c r="V47" i="4" s="1"/>
  <c r="X47" i="4" s="1"/>
  <c r="Z47" i="4" s="1"/>
  <c r="AB47" i="4" s="1"/>
  <c r="AD47" i="4" s="1"/>
  <c r="B8" i="4"/>
  <c r="B48" i="2"/>
  <c r="B48" i="3" l="1"/>
  <c r="D48" i="3" s="1"/>
  <c r="F48" i="3" s="1"/>
  <c r="H48" i="3" s="1"/>
  <c r="J48" i="3" s="1"/>
  <c r="L48" i="3" s="1"/>
  <c r="N48" i="3" s="1"/>
  <c r="P48" i="3" s="1"/>
  <c r="R48" i="3" s="1"/>
  <c r="T48" i="3" s="1"/>
  <c r="V48" i="3" s="1"/>
  <c r="X48" i="3" s="1"/>
  <c r="Z48" i="3" s="1"/>
  <c r="AB48" i="3" s="1"/>
  <c r="AD48" i="3" s="1"/>
  <c r="AD6" i="3"/>
  <c r="AB6" i="3"/>
  <c r="Z6" i="3"/>
  <c r="X6" i="3"/>
  <c r="V6" i="3"/>
  <c r="T6" i="3"/>
  <c r="R6" i="3"/>
  <c r="P6" i="3"/>
  <c r="N6" i="3"/>
  <c r="L6" i="3"/>
  <c r="J6" i="3"/>
  <c r="H6" i="3"/>
  <c r="F6" i="3"/>
  <c r="D6" i="3"/>
  <c r="B6" i="3"/>
  <c r="B47" i="3" s="1"/>
  <c r="D47" i="3" s="1"/>
  <c r="F47" i="3" s="1"/>
  <c r="H47" i="3" s="1"/>
  <c r="J47" i="3" s="1"/>
  <c r="L47" i="3" s="1"/>
  <c r="N47" i="3" s="1"/>
  <c r="P47" i="3" s="1"/>
  <c r="R47" i="3" s="1"/>
  <c r="T47" i="3" s="1"/>
  <c r="V47" i="3" s="1"/>
  <c r="X47" i="3" s="1"/>
  <c r="Z47" i="3" s="1"/>
  <c r="AB47" i="3" s="1"/>
  <c r="AD47" i="3" s="1"/>
  <c r="J6" i="2"/>
  <c r="F6" i="2"/>
  <c r="D6" i="2"/>
  <c r="H6" i="2"/>
  <c r="L6" i="2"/>
  <c r="N6" i="2"/>
  <c r="P6" i="2"/>
  <c r="R6" i="2"/>
  <c r="T6" i="2"/>
  <c r="V6" i="2"/>
  <c r="X6" i="2"/>
  <c r="Z6" i="2"/>
  <c r="AB6" i="2"/>
  <c r="AD6" i="2"/>
  <c r="B6" i="2"/>
  <c r="B8" i="2" l="1"/>
  <c r="B8" i="3"/>
  <c r="B47" i="2" l="1"/>
  <c r="D47" i="2" s="1"/>
  <c r="F47" i="2" s="1"/>
  <c r="H47" i="2" s="1"/>
  <c r="J47" i="2" s="1"/>
  <c r="L47" i="2" s="1"/>
  <c r="N47" i="2" s="1"/>
  <c r="P47" i="2" s="1"/>
  <c r="R47" i="2" s="1"/>
  <c r="T47" i="2" s="1"/>
  <c r="V47" i="2" s="1"/>
  <c r="X47" i="2" s="1"/>
  <c r="Z47" i="2" s="1"/>
  <c r="AB47" i="2" s="1"/>
  <c r="AD47" i="2" s="1"/>
</calcChain>
</file>

<file path=xl/sharedStrings.xml><?xml version="1.0" encoding="utf-8"?>
<sst xmlns="http://schemas.openxmlformats.org/spreadsheetml/2006/main" count="148" uniqueCount="11">
  <si>
    <t>effort remaining</t>
  </si>
  <si>
    <t>ideal effort</t>
  </si>
  <si>
    <t>Sprint 1 Burndown Chart</t>
  </si>
  <si>
    <t>Sprint Ticket Points</t>
  </si>
  <si>
    <t>Effort done</t>
  </si>
  <si>
    <t>Effort remaining</t>
  </si>
  <si>
    <t>Ticket</t>
  </si>
  <si>
    <t>Amout</t>
  </si>
  <si>
    <r>
      <rPr>
        <b/>
        <sz val="10"/>
        <color theme="1"/>
        <rFont val="Calibri"/>
        <family val="2"/>
        <scheme val="minor"/>
      </rPr>
      <t>Hint:</t>
    </r>
    <r>
      <rPr>
        <sz val="10"/>
        <color theme="1"/>
        <rFont val="Calibri"/>
        <family val="2"/>
        <scheme val="minor"/>
      </rPr>
      <t xml:space="preserve">
-Tickets einfügen, sobald sie auf 'DONE' gestellt werden.
-Beim Ticket nur die Nr hinschreiben, Hashtag wird generiert.
-Amout = unser Rating (gelbes Label)</t>
    </r>
  </si>
  <si>
    <t>Sprint 2 Burndown Chart</t>
  </si>
  <si>
    <t>Sprint 3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</si>
</sst>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#&quot;0"/>
    <numFmt numFmtId="165" formatCode="&quot;#&quot;0.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4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A1BF90"/>
      <color rgb="FFA1BF31"/>
      <color rgb="FFBF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Chart'!$B$47:$AD$47</c:f>
              <c:numCache>
                <c:formatCode>0.00</c:formatCode>
                <c:ptCount val="29"/>
                <c:pt idx="0">
                  <c:v>33</c:v>
                </c:pt>
                <c:pt idx="2">
                  <c:v>33</c:v>
                </c:pt>
                <c:pt idx="4">
                  <c:v>33</c:v>
                </c:pt>
                <c:pt idx="6">
                  <c:v>32</c:v>
                </c:pt>
                <c:pt idx="8">
                  <c:v>32</c:v>
                </c:pt>
                <c:pt idx="10">
                  <c:v>32</c:v>
                </c:pt>
                <c:pt idx="12">
                  <c:v>32</c:v>
                </c:pt>
                <c:pt idx="14">
                  <c:v>22</c:v>
                </c:pt>
                <c:pt idx="16">
                  <c:v>22</c:v>
                </c:pt>
                <c:pt idx="18">
                  <c:v>22</c:v>
                </c:pt>
                <c:pt idx="20">
                  <c:v>22</c:v>
                </c:pt>
                <c:pt idx="22">
                  <c:v>22</c:v>
                </c:pt>
                <c:pt idx="24">
                  <c:v>22</c:v>
                </c:pt>
                <c:pt idx="26">
                  <c:v>21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1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Chart'!$B$48:$AD$48</c:f>
              <c:numCache>
                <c:formatCode>0.00</c:formatCode>
                <c:ptCount val="29"/>
                <c:pt idx="0">
                  <c:v>35</c:v>
                </c:pt>
                <c:pt idx="2">
                  <c:v>32.5</c:v>
                </c:pt>
                <c:pt idx="4">
                  <c:v>30</c:v>
                </c:pt>
                <c:pt idx="6">
                  <c:v>27.5</c:v>
                </c:pt>
                <c:pt idx="8">
                  <c:v>25</c:v>
                </c:pt>
                <c:pt idx="10">
                  <c:v>22</c:v>
                </c:pt>
                <c:pt idx="12">
                  <c:v>19.5</c:v>
                </c:pt>
                <c:pt idx="14">
                  <c:v>17</c:v>
                </c:pt>
                <c:pt idx="16">
                  <c:v>14.5</c:v>
                </c:pt>
                <c:pt idx="18">
                  <c:v>12</c:v>
                </c:pt>
                <c:pt idx="20">
                  <c:v>9.5</c:v>
                </c:pt>
                <c:pt idx="22">
                  <c:v>7</c:v>
                </c:pt>
                <c:pt idx="24">
                  <c:v>4.5</c:v>
                </c:pt>
                <c:pt idx="26">
                  <c:v>2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9488"/>
        <c:axId val="48401408"/>
      </c:lineChart>
      <c:dateAx>
        <c:axId val="48399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01408"/>
        <c:crosses val="autoZero"/>
        <c:auto val="1"/>
        <c:lblOffset val="100"/>
        <c:baseTimeUnit val="days"/>
      </c:dateAx>
      <c:valAx>
        <c:axId val="48401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2 Burndown Chart'!$B$46:$AE$46</c:f>
              <c:numCache>
                <c:formatCode>m/d/yyyy</c:formatCode>
                <c:ptCount val="30"/>
                <c:pt idx="0">
                  <c:v>43075</c:v>
                </c:pt>
                <c:pt idx="2">
                  <c:v>43076</c:v>
                </c:pt>
                <c:pt idx="4">
                  <c:v>43077</c:v>
                </c:pt>
                <c:pt idx="6">
                  <c:v>43078</c:v>
                </c:pt>
                <c:pt idx="8">
                  <c:v>43079</c:v>
                </c:pt>
                <c:pt idx="10">
                  <c:v>43080</c:v>
                </c:pt>
                <c:pt idx="12">
                  <c:v>43081</c:v>
                </c:pt>
                <c:pt idx="14">
                  <c:v>43082</c:v>
                </c:pt>
                <c:pt idx="16">
                  <c:v>43083</c:v>
                </c:pt>
                <c:pt idx="18">
                  <c:v>43084</c:v>
                </c:pt>
                <c:pt idx="20">
                  <c:v>43085</c:v>
                </c:pt>
                <c:pt idx="22">
                  <c:v>43086</c:v>
                </c:pt>
                <c:pt idx="24">
                  <c:v>43087</c:v>
                </c:pt>
                <c:pt idx="26">
                  <c:v>43088</c:v>
                </c:pt>
                <c:pt idx="28">
                  <c:v>43089</c:v>
                </c:pt>
              </c:numCache>
            </c:numRef>
          </c:cat>
          <c:val>
            <c:numRef>
              <c:f>'Sprint 2 Burndown Chart'!$B$47:$AE$47</c:f>
              <c:numCache>
                <c:formatCode>0.00</c:formatCode>
                <c:ptCount val="30"/>
                <c:pt idx="0">
                  <c:v>38</c:v>
                </c:pt>
                <c:pt idx="2">
                  <c:v>38</c:v>
                </c:pt>
                <c:pt idx="4">
                  <c:v>36</c:v>
                </c:pt>
                <c:pt idx="6">
                  <c:v>36</c:v>
                </c:pt>
                <c:pt idx="8">
                  <c:v>36</c:v>
                </c:pt>
                <c:pt idx="10">
                  <c:v>36</c:v>
                </c:pt>
                <c:pt idx="12">
                  <c:v>36</c:v>
                </c:pt>
                <c:pt idx="14">
                  <c:v>22</c:v>
                </c:pt>
                <c:pt idx="16">
                  <c:v>22</c:v>
                </c:pt>
                <c:pt idx="18">
                  <c:v>22</c:v>
                </c:pt>
                <c:pt idx="20">
                  <c:v>22</c:v>
                </c:pt>
                <c:pt idx="22">
                  <c:v>22</c:v>
                </c:pt>
                <c:pt idx="24">
                  <c:v>21</c:v>
                </c:pt>
                <c:pt idx="26">
                  <c:v>21</c:v>
                </c:pt>
                <c:pt idx="2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D-466F-983C-BBC1244ADCE3}"/>
            </c:ext>
          </c:extLst>
        </c:ser>
        <c:ser>
          <c:idx val="1"/>
          <c:order val="1"/>
          <c:tx>
            <c:strRef>
              <c:f>'Sprint 2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2 Burndown Chart'!$B$46:$AE$46</c:f>
              <c:numCache>
                <c:formatCode>m/d/yyyy</c:formatCode>
                <c:ptCount val="30"/>
                <c:pt idx="0">
                  <c:v>43075</c:v>
                </c:pt>
                <c:pt idx="2">
                  <c:v>43076</c:v>
                </c:pt>
                <c:pt idx="4">
                  <c:v>43077</c:v>
                </c:pt>
                <c:pt idx="6">
                  <c:v>43078</c:v>
                </c:pt>
                <c:pt idx="8">
                  <c:v>43079</c:v>
                </c:pt>
                <c:pt idx="10">
                  <c:v>43080</c:v>
                </c:pt>
                <c:pt idx="12">
                  <c:v>43081</c:v>
                </c:pt>
                <c:pt idx="14">
                  <c:v>43082</c:v>
                </c:pt>
                <c:pt idx="16">
                  <c:v>43083</c:v>
                </c:pt>
                <c:pt idx="18">
                  <c:v>43084</c:v>
                </c:pt>
                <c:pt idx="20">
                  <c:v>43085</c:v>
                </c:pt>
                <c:pt idx="22">
                  <c:v>43086</c:v>
                </c:pt>
                <c:pt idx="24">
                  <c:v>43087</c:v>
                </c:pt>
                <c:pt idx="26">
                  <c:v>43088</c:v>
                </c:pt>
                <c:pt idx="28">
                  <c:v>43089</c:v>
                </c:pt>
              </c:numCache>
            </c:numRef>
          </c:cat>
          <c:val>
            <c:numRef>
              <c:f>'Sprint 2 Burndown Chart'!$B$48:$AE$48</c:f>
              <c:numCache>
                <c:formatCode>0.00</c:formatCode>
                <c:ptCount val="30"/>
                <c:pt idx="0">
                  <c:v>38</c:v>
                </c:pt>
                <c:pt idx="2">
                  <c:v>35.4</c:v>
                </c:pt>
                <c:pt idx="4">
                  <c:v>32.700000000000003</c:v>
                </c:pt>
                <c:pt idx="6">
                  <c:v>30</c:v>
                </c:pt>
                <c:pt idx="8">
                  <c:v>27.4</c:v>
                </c:pt>
                <c:pt idx="10">
                  <c:v>24.8</c:v>
                </c:pt>
                <c:pt idx="12">
                  <c:v>22.1</c:v>
                </c:pt>
                <c:pt idx="14">
                  <c:v>19.5</c:v>
                </c:pt>
                <c:pt idx="16">
                  <c:v>16.8</c:v>
                </c:pt>
                <c:pt idx="18">
                  <c:v>14.1</c:v>
                </c:pt>
                <c:pt idx="20">
                  <c:v>11.5</c:v>
                </c:pt>
                <c:pt idx="22">
                  <c:v>8.8000000000000007</c:v>
                </c:pt>
                <c:pt idx="24">
                  <c:v>6.2</c:v>
                </c:pt>
                <c:pt idx="26">
                  <c:v>3.55</c:v>
                </c:pt>
                <c:pt idx="2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D-466F-983C-BBC1244AD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1"/>
        <c:lblOffset val="100"/>
        <c:base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3 Burndown Chart'!$B$46:$AE$46</c:f>
              <c:numCache>
                <c:formatCode>m/d/yyyy</c:formatCode>
                <c:ptCount val="30"/>
                <c:pt idx="0">
                  <c:v>43089</c:v>
                </c:pt>
                <c:pt idx="2">
                  <c:v>43096</c:v>
                </c:pt>
                <c:pt idx="4">
                  <c:v>43103</c:v>
                </c:pt>
                <c:pt idx="6">
                  <c:v>43104</c:v>
                </c:pt>
                <c:pt idx="8">
                  <c:v>43105</c:v>
                </c:pt>
                <c:pt idx="10">
                  <c:v>43106</c:v>
                </c:pt>
                <c:pt idx="12">
                  <c:v>43107</c:v>
                </c:pt>
                <c:pt idx="14">
                  <c:v>43108</c:v>
                </c:pt>
                <c:pt idx="16">
                  <c:v>43109</c:v>
                </c:pt>
                <c:pt idx="18">
                  <c:v>43110</c:v>
                </c:pt>
                <c:pt idx="20">
                  <c:v>43111</c:v>
                </c:pt>
                <c:pt idx="22">
                  <c:v>43112</c:v>
                </c:pt>
                <c:pt idx="24">
                  <c:v>43113</c:v>
                </c:pt>
                <c:pt idx="26">
                  <c:v>43114</c:v>
                </c:pt>
                <c:pt idx="28">
                  <c:v>43115</c:v>
                </c:pt>
              </c:numCache>
            </c:numRef>
          </c:cat>
          <c:val>
            <c:numRef>
              <c:f>'Sprint 3 Burndown Chart'!$B$47:$AE$47</c:f>
              <c:numCache>
                <c:formatCode>0.00</c:formatCode>
                <c:ptCount val="30"/>
                <c:pt idx="0">
                  <c:v>34</c:v>
                </c:pt>
                <c:pt idx="2">
                  <c:v>34</c:v>
                </c:pt>
                <c:pt idx="4">
                  <c:v>34</c:v>
                </c:pt>
                <c:pt idx="6">
                  <c:v>34</c:v>
                </c:pt>
                <c:pt idx="8">
                  <c:v>34</c:v>
                </c:pt>
                <c:pt idx="10">
                  <c:v>26</c:v>
                </c:pt>
                <c:pt idx="12">
                  <c:v>26</c:v>
                </c:pt>
                <c:pt idx="14">
                  <c:v>26</c:v>
                </c:pt>
                <c:pt idx="16">
                  <c:v>26</c:v>
                </c:pt>
                <c:pt idx="18">
                  <c:v>26</c:v>
                </c:pt>
                <c:pt idx="20">
                  <c:v>26</c:v>
                </c:pt>
                <c:pt idx="22">
                  <c:v>26</c:v>
                </c:pt>
                <c:pt idx="24">
                  <c:v>26</c:v>
                </c:pt>
                <c:pt idx="26">
                  <c:v>26</c:v>
                </c:pt>
                <c:pt idx="2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B-4DCE-872A-6F931AB3FC21}"/>
            </c:ext>
          </c:extLst>
        </c:ser>
        <c:ser>
          <c:idx val="1"/>
          <c:order val="1"/>
          <c:tx>
            <c:strRef>
              <c:f>'Sprint 3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3 Burndown Chart'!$B$46:$AE$46</c:f>
              <c:numCache>
                <c:formatCode>m/d/yyyy</c:formatCode>
                <c:ptCount val="30"/>
                <c:pt idx="0">
                  <c:v>43089</c:v>
                </c:pt>
                <c:pt idx="2">
                  <c:v>43096</c:v>
                </c:pt>
                <c:pt idx="4">
                  <c:v>43103</c:v>
                </c:pt>
                <c:pt idx="6">
                  <c:v>43104</c:v>
                </c:pt>
                <c:pt idx="8">
                  <c:v>43105</c:v>
                </c:pt>
                <c:pt idx="10">
                  <c:v>43106</c:v>
                </c:pt>
                <c:pt idx="12">
                  <c:v>43107</c:v>
                </c:pt>
                <c:pt idx="14">
                  <c:v>43108</c:v>
                </c:pt>
                <c:pt idx="16">
                  <c:v>43109</c:v>
                </c:pt>
                <c:pt idx="18">
                  <c:v>43110</c:v>
                </c:pt>
                <c:pt idx="20">
                  <c:v>43111</c:v>
                </c:pt>
                <c:pt idx="22">
                  <c:v>43112</c:v>
                </c:pt>
                <c:pt idx="24">
                  <c:v>43113</c:v>
                </c:pt>
                <c:pt idx="26">
                  <c:v>43114</c:v>
                </c:pt>
                <c:pt idx="28">
                  <c:v>43115</c:v>
                </c:pt>
              </c:numCache>
            </c:numRef>
          </c:cat>
          <c:val>
            <c:numRef>
              <c:f>'Sprint 3 Burndown Chart'!$B$48:$AE$48</c:f>
              <c:numCache>
                <c:formatCode>0.00</c:formatCode>
                <c:ptCount val="30"/>
                <c:pt idx="0">
                  <c:v>34</c:v>
                </c:pt>
                <c:pt idx="2">
                  <c:v>31.73</c:v>
                </c:pt>
                <c:pt idx="4">
                  <c:v>29.46</c:v>
                </c:pt>
                <c:pt idx="6">
                  <c:v>27.19</c:v>
                </c:pt>
                <c:pt idx="8">
                  <c:v>24.92</c:v>
                </c:pt>
                <c:pt idx="10">
                  <c:v>22.650000000000002</c:v>
                </c:pt>
                <c:pt idx="12">
                  <c:v>20.380000000000003</c:v>
                </c:pt>
                <c:pt idx="14">
                  <c:v>18.110000000000003</c:v>
                </c:pt>
                <c:pt idx="16">
                  <c:v>15.840000000000003</c:v>
                </c:pt>
                <c:pt idx="18">
                  <c:v>13.570000000000004</c:v>
                </c:pt>
                <c:pt idx="20">
                  <c:v>11.300000000000004</c:v>
                </c:pt>
                <c:pt idx="22">
                  <c:v>9.0300000000000047</c:v>
                </c:pt>
                <c:pt idx="24">
                  <c:v>6.7600000000000051</c:v>
                </c:pt>
                <c:pt idx="26">
                  <c:v>4.4900000000000055</c:v>
                </c:pt>
                <c:pt idx="28">
                  <c:v>2.2200000000000055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B-4DCE-872A-6F931AB3F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0"/>
        <c:lblOffset val="100"/>
        <c:baseTimeUnit val="days"/>
        <c:majorUnit val="2"/>
        <c:major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Burndown Chart Template'!$A$47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Template'!$B$47:$AE$47</c:f>
              <c:numCache>
                <c:formatCode>0.00</c:formatCode>
                <c:ptCount val="30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25</c:v>
                </c:pt>
                <c:pt idx="8">
                  <c:v>25</c:v>
                </c:pt>
                <c:pt idx="10">
                  <c:v>25</c:v>
                </c:pt>
                <c:pt idx="12">
                  <c:v>25</c:v>
                </c:pt>
                <c:pt idx="14">
                  <c:v>25</c:v>
                </c:pt>
                <c:pt idx="16">
                  <c:v>25</c:v>
                </c:pt>
                <c:pt idx="18">
                  <c:v>25</c:v>
                </c:pt>
                <c:pt idx="20">
                  <c:v>25</c:v>
                </c:pt>
                <c:pt idx="22">
                  <c:v>25</c:v>
                </c:pt>
                <c:pt idx="24">
                  <c:v>25</c:v>
                </c:pt>
                <c:pt idx="26">
                  <c:v>25</c:v>
                </c:pt>
                <c:pt idx="2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Burndown Chart Template'!$A$48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Template'!$B$48:$AE$48</c:f>
              <c:numCache>
                <c:formatCode>0.00</c:formatCode>
                <c:ptCount val="30"/>
                <c:pt idx="0">
                  <c:v>25</c:v>
                </c:pt>
                <c:pt idx="2">
                  <c:v>23.33</c:v>
                </c:pt>
                <c:pt idx="4">
                  <c:v>21.659999999999997</c:v>
                </c:pt>
                <c:pt idx="6">
                  <c:v>19.989999999999995</c:v>
                </c:pt>
                <c:pt idx="8">
                  <c:v>18.319999999999993</c:v>
                </c:pt>
                <c:pt idx="10">
                  <c:v>16.649999999999991</c:v>
                </c:pt>
                <c:pt idx="12">
                  <c:v>14.979999999999992</c:v>
                </c:pt>
                <c:pt idx="14">
                  <c:v>13.309999999999992</c:v>
                </c:pt>
                <c:pt idx="16">
                  <c:v>11.639999999999992</c:v>
                </c:pt>
                <c:pt idx="18">
                  <c:v>9.9699999999999918</c:v>
                </c:pt>
                <c:pt idx="20">
                  <c:v>8.2999999999999918</c:v>
                </c:pt>
                <c:pt idx="22">
                  <c:v>6.6299999999999919</c:v>
                </c:pt>
                <c:pt idx="24">
                  <c:v>4.959999999999992</c:v>
                </c:pt>
                <c:pt idx="26">
                  <c:v>3.289999999999992</c:v>
                </c:pt>
                <c:pt idx="28">
                  <c:v>1.6199999999999921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1"/>
        <c:lblOffset val="100"/>
        <c:base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139066</xdr:colOff>
      <xdr:row>11</xdr:row>
      <xdr:rowOff>80010</xdr:rowOff>
    </xdr:from>
    <xdr:to>
      <xdr:col>13</xdr:col>
      <xdr:colOff>314325</xdr:colOff>
      <xdr:row>27</xdr:row>
      <xdr:rowOff>137160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474346</xdr:colOff>
      <xdr:row>12</xdr:row>
      <xdr:rowOff>160020</xdr:rowOff>
    </xdr:from>
    <xdr:to>
      <xdr:col>17</xdr:col>
      <xdr:colOff>169545</xdr:colOff>
      <xdr:row>29</xdr:row>
      <xdr:rowOff>34290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2969C4-0459-4CC3-8DF2-401BCBA15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344806</xdr:colOff>
      <xdr:row>15</xdr:row>
      <xdr:rowOff>106680</xdr:rowOff>
    </xdr:from>
    <xdr:to>
      <xdr:col>20</xdr:col>
      <xdr:colOff>289560</xdr:colOff>
      <xdr:row>31</xdr:row>
      <xdr:rowOff>163830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6596308-A303-45B8-9520-3C97EC5F0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24766</xdr:colOff>
      <xdr:row>17</xdr:row>
      <xdr:rowOff>45720</xdr:rowOff>
    </xdr:from>
    <xdr:to>
      <xdr:col>18</xdr:col>
      <xdr:colOff>200025</xdr:colOff>
      <xdr:row>33</xdr:row>
      <xdr:rowOff>102870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"/>
  <sheetViews>
    <sheetView workbookViewId="0">
      <selection activeCell="C3" sqref="C3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customWidth="1"/>
  </cols>
  <sheetData>
    <row r="1" spans="1:31" ht="21" x14ac:dyDescent="0.4">
      <c r="A1" s="1" t="s">
        <v>2</v>
      </c>
    </row>
    <row r="3" spans="1:31" s="2" customFormat="1" x14ac:dyDescent="0.3">
      <c r="A3" s="2" t="s">
        <v>3</v>
      </c>
      <c r="B3" s="2">
        <v>35</v>
      </c>
    </row>
    <row r="5" spans="1:31" s="2" customFormat="1" x14ac:dyDescent="0.3">
      <c r="B5" s="7">
        <v>43061</v>
      </c>
      <c r="C5" s="7"/>
      <c r="D5" s="7">
        <v>43062</v>
      </c>
      <c r="E5" s="7"/>
      <c r="F5" s="7">
        <v>43063</v>
      </c>
      <c r="G5" s="7"/>
      <c r="H5" s="7">
        <v>43064</v>
      </c>
      <c r="I5" s="7"/>
      <c r="J5" s="7">
        <v>43065</v>
      </c>
      <c r="K5" s="7"/>
      <c r="L5" s="7">
        <v>43066</v>
      </c>
      <c r="M5" s="7"/>
      <c r="N5" s="7">
        <v>43067</v>
      </c>
      <c r="O5" s="7"/>
      <c r="P5" s="7">
        <v>43068</v>
      </c>
      <c r="Q5" s="7"/>
      <c r="R5" s="7">
        <v>43069</v>
      </c>
      <c r="S5" s="7"/>
      <c r="T5" s="7">
        <v>43070</v>
      </c>
      <c r="U5" s="7"/>
      <c r="V5" s="7">
        <v>43071</v>
      </c>
      <c r="W5" s="7"/>
      <c r="X5" s="7">
        <v>43072</v>
      </c>
      <c r="Y5" s="7"/>
      <c r="Z5" s="7">
        <v>43073</v>
      </c>
      <c r="AA5" s="7"/>
      <c r="AB5" s="7">
        <v>43074</v>
      </c>
      <c r="AC5" s="7"/>
      <c r="AD5" s="7">
        <v>43075</v>
      </c>
      <c r="AE5" s="7"/>
    </row>
    <row r="6" spans="1:31" x14ac:dyDescent="0.3">
      <c r="A6" s="2" t="s">
        <v>4</v>
      </c>
      <c r="B6" s="8">
        <f>SUM(C11:C45)</f>
        <v>2</v>
      </c>
      <c r="C6" s="8"/>
      <c r="D6" s="8">
        <f>SUM(E11:E45)</f>
        <v>0</v>
      </c>
      <c r="E6" s="8"/>
      <c r="F6" s="8">
        <f>SUM(G11:G45)</f>
        <v>0</v>
      </c>
      <c r="G6" s="8"/>
      <c r="H6" s="8">
        <f t="shared" ref="H6" si="0">SUM(I11:I45)</f>
        <v>1</v>
      </c>
      <c r="I6" s="8"/>
      <c r="J6" s="8">
        <f>SUM(K11:K45)</f>
        <v>0</v>
      </c>
      <c r="K6" s="8"/>
      <c r="L6" s="8">
        <f t="shared" ref="L6" si="1">SUM(M11:M45)</f>
        <v>0</v>
      </c>
      <c r="M6" s="8"/>
      <c r="N6" s="8">
        <f t="shared" ref="N6" si="2">SUM(O11:O45)</f>
        <v>0</v>
      </c>
      <c r="O6" s="8"/>
      <c r="P6" s="8">
        <f>SUM(Q11:Q45)</f>
        <v>10</v>
      </c>
      <c r="Q6" s="8"/>
      <c r="R6" s="8">
        <f t="shared" ref="R6" si="3">SUM(S11:S45)</f>
        <v>0</v>
      </c>
      <c r="S6" s="8"/>
      <c r="T6" s="8">
        <f t="shared" ref="T6" si="4">SUM(U11:U45)</f>
        <v>0</v>
      </c>
      <c r="U6" s="8"/>
      <c r="V6" s="8">
        <f t="shared" ref="V6" si="5">SUM(W11:W45)</f>
        <v>0</v>
      </c>
      <c r="W6" s="8"/>
      <c r="X6" s="8">
        <f t="shared" ref="X6" si="6">SUM(Y11:Y45)</f>
        <v>0</v>
      </c>
      <c r="Y6" s="8"/>
      <c r="Z6" s="8">
        <f t="shared" ref="Z6" si="7">SUM(AA11:AA45)</f>
        <v>0</v>
      </c>
      <c r="AA6" s="8"/>
      <c r="AB6" s="8">
        <f t="shared" ref="AB6" si="8">SUM(AC11:AC45)</f>
        <v>1</v>
      </c>
      <c r="AC6" s="8"/>
      <c r="AD6" s="8">
        <f>SUM(AE11:AE45)</f>
        <v>21</v>
      </c>
      <c r="AE6" s="8"/>
    </row>
    <row r="8" spans="1:31" x14ac:dyDescent="0.3">
      <c r="A8" s="2" t="s">
        <v>5</v>
      </c>
      <c r="B8">
        <f>B3-(SUM(B6:AE6))</f>
        <v>0</v>
      </c>
    </row>
    <row r="10" spans="1:31" s="2" customFormat="1" x14ac:dyDescent="0.3">
      <c r="A10" s="5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5"/>
      <c r="B11" s="3">
        <v>12</v>
      </c>
      <c r="C11">
        <v>1</v>
      </c>
      <c r="D11" s="3"/>
      <c r="F11" s="3"/>
      <c r="H11" s="3">
        <v>8</v>
      </c>
      <c r="I11">
        <v>1</v>
      </c>
      <c r="J11" s="3"/>
      <c r="L11" s="3"/>
      <c r="N11" s="3"/>
      <c r="P11" s="3">
        <v>3</v>
      </c>
      <c r="Q11">
        <v>3</v>
      </c>
      <c r="R11" s="3"/>
      <c r="T11" s="3"/>
      <c r="V11" s="3"/>
      <c r="X11" s="3"/>
      <c r="Z11" s="3"/>
      <c r="AB11" s="3">
        <v>4</v>
      </c>
      <c r="AC11">
        <v>1</v>
      </c>
      <c r="AD11" s="3">
        <v>2</v>
      </c>
      <c r="AE11">
        <v>3</v>
      </c>
    </row>
    <row r="12" spans="1:31" x14ac:dyDescent="0.3">
      <c r="A12" s="5"/>
      <c r="B12" s="3">
        <v>13</v>
      </c>
      <c r="C12">
        <v>1</v>
      </c>
      <c r="D12" s="3"/>
      <c r="F12" s="3"/>
      <c r="H12" s="3"/>
      <c r="J12" s="3"/>
      <c r="L12" s="3"/>
      <c r="N12" s="3"/>
      <c r="P12" s="3">
        <v>6</v>
      </c>
      <c r="Q12">
        <v>4</v>
      </c>
      <c r="R12" s="3"/>
      <c r="T12" s="3"/>
      <c r="V12" s="3"/>
      <c r="X12" s="3"/>
      <c r="Z12" s="3"/>
      <c r="AD12" s="3">
        <v>14</v>
      </c>
      <c r="AE12">
        <v>4</v>
      </c>
    </row>
    <row r="13" spans="1:31" x14ac:dyDescent="0.3">
      <c r="A13" s="5"/>
      <c r="B13" s="3"/>
      <c r="D13" s="3"/>
      <c r="F13" s="3"/>
      <c r="H13" s="3"/>
      <c r="J13" s="3"/>
      <c r="L13" s="3"/>
      <c r="N13" s="3"/>
      <c r="P13" s="3">
        <v>5</v>
      </c>
      <c r="Q13">
        <v>2</v>
      </c>
      <c r="R13" s="3"/>
      <c r="T13" s="3"/>
      <c r="V13" s="3"/>
      <c r="X13" s="3"/>
      <c r="Z13" s="3"/>
      <c r="AB13" s="3"/>
      <c r="AD13" s="3">
        <v>15</v>
      </c>
      <c r="AE13">
        <v>4</v>
      </c>
    </row>
    <row r="14" spans="1:31" x14ac:dyDescent="0.3">
      <c r="A14" s="5"/>
      <c r="B14" s="3"/>
      <c r="D14" s="3"/>
      <c r="F14" s="3"/>
      <c r="H14" s="3"/>
      <c r="J14" s="3"/>
      <c r="L14" s="3"/>
      <c r="N14" s="3"/>
      <c r="P14" s="3">
        <v>11</v>
      </c>
      <c r="Q14">
        <v>1</v>
      </c>
      <c r="R14" s="3"/>
      <c r="T14" s="3"/>
      <c r="V14" s="3"/>
      <c r="X14" s="3"/>
      <c r="Z14" s="3"/>
      <c r="AB14" s="3"/>
      <c r="AD14" s="3">
        <v>9</v>
      </c>
      <c r="AE14">
        <v>3</v>
      </c>
    </row>
    <row r="15" spans="1:31" x14ac:dyDescent="0.3">
      <c r="A15" s="5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>
        <v>7</v>
      </c>
      <c r="AE15">
        <v>1</v>
      </c>
    </row>
    <row r="16" spans="1:31" x14ac:dyDescent="0.3">
      <c r="A16" s="5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>
        <v>41</v>
      </c>
      <c r="AE16">
        <v>2</v>
      </c>
    </row>
    <row r="17" spans="1:31" x14ac:dyDescent="0.3">
      <c r="A17" s="5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>
        <v>42</v>
      </c>
      <c r="AE17">
        <v>4</v>
      </c>
    </row>
    <row r="18" spans="1:31" x14ac:dyDescent="0.3">
      <c r="A18" s="5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1" x14ac:dyDescent="0.3">
      <c r="A19" s="5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1" x14ac:dyDescent="0.3">
      <c r="A20" s="5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1" x14ac:dyDescent="0.3">
      <c r="A21" s="5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1" x14ac:dyDescent="0.3">
      <c r="A22" s="5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1" x14ac:dyDescent="0.3">
      <c r="A23" s="5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1" x14ac:dyDescent="0.3">
      <c r="A24" s="5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1" x14ac:dyDescent="0.3">
      <c r="A25" s="5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1" x14ac:dyDescent="0.3">
      <c r="A26" s="5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1" x14ac:dyDescent="0.3">
      <c r="A27" s="5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1" x14ac:dyDescent="0.3">
      <c r="A28" s="5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1" x14ac:dyDescent="0.3">
      <c r="A29" s="5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1" x14ac:dyDescent="0.3">
      <c r="A30" s="5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1" x14ac:dyDescent="0.3">
      <c r="A31" s="5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1" x14ac:dyDescent="0.3">
      <c r="A32" s="5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5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5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5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5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5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5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5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5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5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5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5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5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5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7">
        <v>43061</v>
      </c>
      <c r="C46" s="7"/>
      <c r="D46" s="7">
        <v>43062</v>
      </c>
      <c r="E46" s="7"/>
      <c r="F46" s="7">
        <v>43063</v>
      </c>
      <c r="G46" s="7"/>
      <c r="H46" s="7">
        <v>43064</v>
      </c>
      <c r="I46" s="7"/>
      <c r="J46" s="7">
        <v>43065</v>
      </c>
      <c r="K46" s="7"/>
      <c r="L46" s="7">
        <v>43066</v>
      </c>
      <c r="M46" s="7"/>
      <c r="N46" s="7">
        <v>43067</v>
      </c>
      <c r="O46" s="7"/>
      <c r="P46" s="7">
        <v>43068</v>
      </c>
      <c r="Q46" s="7"/>
      <c r="R46" s="7">
        <v>43069</v>
      </c>
      <c r="S46" s="7"/>
      <c r="T46" s="7">
        <v>43070</v>
      </c>
      <c r="U46" s="7"/>
      <c r="V46" s="7">
        <v>43071</v>
      </c>
      <c r="W46" s="7"/>
      <c r="X46" s="7">
        <v>43072</v>
      </c>
      <c r="Y46" s="7"/>
      <c r="Z46" s="7">
        <v>43073</v>
      </c>
      <c r="AA46" s="7"/>
      <c r="AB46" s="7">
        <v>43074</v>
      </c>
      <c r="AC46" s="7"/>
      <c r="AD46" s="7">
        <v>43075</v>
      </c>
      <c r="AE46" s="7"/>
    </row>
    <row r="47" spans="1:31" x14ac:dyDescent="0.3">
      <c r="A47" s="2" t="s">
        <v>0</v>
      </c>
      <c r="B47" s="6">
        <f>$B$3-B6</f>
        <v>33</v>
      </c>
      <c r="C47" s="6"/>
      <c r="D47" s="6">
        <f>B47-D6</f>
        <v>33</v>
      </c>
      <c r="E47" s="6"/>
      <c r="F47" s="6">
        <f>D47-F6</f>
        <v>33</v>
      </c>
      <c r="G47" s="6"/>
      <c r="H47" s="6">
        <f>F47-H6</f>
        <v>32</v>
      </c>
      <c r="I47" s="6"/>
      <c r="J47" s="6">
        <f>H47-J6</f>
        <v>32</v>
      </c>
      <c r="K47" s="6"/>
      <c r="L47" s="6">
        <f>J47-L6</f>
        <v>32</v>
      </c>
      <c r="M47" s="6"/>
      <c r="N47" s="6">
        <f>L47-N6</f>
        <v>32</v>
      </c>
      <c r="O47" s="6"/>
      <c r="P47" s="6">
        <f>N47-P6</f>
        <v>22</v>
      </c>
      <c r="Q47" s="6"/>
      <c r="R47" s="6">
        <f>P47-R6</f>
        <v>22</v>
      </c>
      <c r="S47" s="6"/>
      <c r="T47" s="6">
        <f>R47-T6</f>
        <v>22</v>
      </c>
      <c r="U47" s="6"/>
      <c r="V47" s="6">
        <f>T47-V6</f>
        <v>22</v>
      </c>
      <c r="W47" s="6"/>
      <c r="X47" s="6">
        <f>V47-X6</f>
        <v>22</v>
      </c>
      <c r="Y47" s="6"/>
      <c r="Z47" s="6">
        <f>X47-Z6</f>
        <v>22</v>
      </c>
      <c r="AA47" s="6"/>
      <c r="AB47" s="6">
        <f>Z47-AB6</f>
        <v>21</v>
      </c>
      <c r="AC47" s="6"/>
      <c r="AD47" s="6">
        <f>AB47-AD6</f>
        <v>0</v>
      </c>
      <c r="AE47" s="6"/>
    </row>
    <row r="48" spans="1:31" x14ac:dyDescent="0.3">
      <c r="A48" s="2" t="s">
        <v>1</v>
      </c>
      <c r="B48" s="6">
        <f>B3</f>
        <v>35</v>
      </c>
      <c r="C48" s="6"/>
      <c r="D48" s="6">
        <v>32.5</v>
      </c>
      <c r="E48" s="6"/>
      <c r="F48" s="6">
        <v>30</v>
      </c>
      <c r="G48" s="6"/>
      <c r="H48" s="6">
        <v>27.5</v>
      </c>
      <c r="I48" s="6"/>
      <c r="J48" s="6">
        <v>25</v>
      </c>
      <c r="K48" s="6"/>
      <c r="L48" s="6">
        <v>22</v>
      </c>
      <c r="M48" s="6"/>
      <c r="N48" s="6">
        <v>19.5</v>
      </c>
      <c r="O48" s="6"/>
      <c r="P48" s="6">
        <v>17</v>
      </c>
      <c r="Q48" s="6"/>
      <c r="R48" s="6">
        <v>14.5</v>
      </c>
      <c r="S48" s="6"/>
      <c r="T48" s="6">
        <v>12</v>
      </c>
      <c r="U48" s="6"/>
      <c r="V48" s="6">
        <v>9.5</v>
      </c>
      <c r="W48" s="6"/>
      <c r="X48" s="6">
        <v>7</v>
      </c>
      <c r="Y48" s="6"/>
      <c r="Z48" s="6">
        <v>4.5</v>
      </c>
      <c r="AA48" s="6"/>
      <c r="AB48" s="6">
        <v>2</v>
      </c>
      <c r="AC48" s="6"/>
      <c r="AD48" s="6">
        <v>0</v>
      </c>
      <c r="AE48" s="6"/>
    </row>
  </sheetData>
  <mergeCells count="76">
    <mergeCell ref="D6:E6"/>
    <mergeCell ref="P5:Q5"/>
    <mergeCell ref="R5:S5"/>
    <mergeCell ref="T5:U5"/>
    <mergeCell ref="T6:U6"/>
    <mergeCell ref="R6:S6"/>
    <mergeCell ref="P6:Q6"/>
    <mergeCell ref="B6:C6"/>
    <mergeCell ref="B47:C47"/>
    <mergeCell ref="H46:I46"/>
    <mergeCell ref="H47:I47"/>
    <mergeCell ref="N5:O5"/>
    <mergeCell ref="N6:O6"/>
    <mergeCell ref="L5:M5"/>
    <mergeCell ref="L6:M6"/>
    <mergeCell ref="B5:C5"/>
    <mergeCell ref="D5:E5"/>
    <mergeCell ref="F5:G5"/>
    <mergeCell ref="H5:I5"/>
    <mergeCell ref="J5:K5"/>
    <mergeCell ref="J6:K6"/>
    <mergeCell ref="H6:I6"/>
    <mergeCell ref="F6:G6"/>
    <mergeCell ref="B48:C48"/>
    <mergeCell ref="D46:E46"/>
    <mergeCell ref="D47:E47"/>
    <mergeCell ref="D48:E48"/>
    <mergeCell ref="F48:G48"/>
    <mergeCell ref="F47:G47"/>
    <mergeCell ref="B46:C46"/>
    <mergeCell ref="F46:G46"/>
    <mergeCell ref="H48:I48"/>
    <mergeCell ref="J47:K47"/>
    <mergeCell ref="J48:K48"/>
    <mergeCell ref="L46:M46"/>
    <mergeCell ref="L47:M47"/>
    <mergeCell ref="L48:M48"/>
    <mergeCell ref="J46:K46"/>
    <mergeCell ref="N46:O46"/>
    <mergeCell ref="N47:O47"/>
    <mergeCell ref="N48:O48"/>
    <mergeCell ref="P46:Q46"/>
    <mergeCell ref="P47:Q47"/>
    <mergeCell ref="P48:Q48"/>
    <mergeCell ref="X5:Y5"/>
    <mergeCell ref="V6:W6"/>
    <mergeCell ref="V5:W5"/>
    <mergeCell ref="V48:W48"/>
    <mergeCell ref="V47:W47"/>
    <mergeCell ref="V46:W46"/>
    <mergeCell ref="AB46:AC46"/>
    <mergeCell ref="R46:S46"/>
    <mergeCell ref="R47:S47"/>
    <mergeCell ref="R48:S48"/>
    <mergeCell ref="X6:Y6"/>
    <mergeCell ref="AD5:AE5"/>
    <mergeCell ref="AB6:AC6"/>
    <mergeCell ref="AB5:AC5"/>
    <mergeCell ref="Z6:AA6"/>
    <mergeCell ref="Z5:AA5"/>
    <mergeCell ref="A10:A45"/>
    <mergeCell ref="T48:U48"/>
    <mergeCell ref="T47:U47"/>
    <mergeCell ref="T46:U46"/>
    <mergeCell ref="AD6:AE6"/>
    <mergeCell ref="Z48:AA48"/>
    <mergeCell ref="Z47:AA47"/>
    <mergeCell ref="Z46:AA46"/>
    <mergeCell ref="X48:Y48"/>
    <mergeCell ref="X47:Y47"/>
    <mergeCell ref="X46:Y46"/>
    <mergeCell ref="AD46:AE46"/>
    <mergeCell ref="AD47:AE47"/>
    <mergeCell ref="AD48:AE48"/>
    <mergeCell ref="AB48:AC48"/>
    <mergeCell ref="AB47:AC47"/>
  </mergeCells>
  <pageMargins left="0.7" right="0.7" top="0.78740157499999996" bottom="0.78740157499999996" header="0.3" footer="0.3"/>
  <pageSetup paperSize="9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7739D-713E-4D3F-8C3C-20CB148605F1}">
  <dimension ref="A1:AE48"/>
  <sheetViews>
    <sheetView workbookViewId="0">
      <selection activeCell="F18" sqref="F18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</cols>
  <sheetData>
    <row r="1" spans="1:31" ht="21" x14ac:dyDescent="0.4">
      <c r="A1" s="1" t="s">
        <v>9</v>
      </c>
    </row>
    <row r="3" spans="1:31" s="2" customFormat="1" x14ac:dyDescent="0.3">
      <c r="A3" s="2" t="s">
        <v>3</v>
      </c>
      <c r="B3" s="2">
        <v>38</v>
      </c>
    </row>
    <row r="5" spans="1:31" s="2" customFormat="1" x14ac:dyDescent="0.3">
      <c r="B5" s="7">
        <v>43075</v>
      </c>
      <c r="C5" s="7"/>
      <c r="D5" s="7">
        <v>43076</v>
      </c>
      <c r="E5" s="7"/>
      <c r="F5" s="7">
        <v>43077</v>
      </c>
      <c r="G5" s="7"/>
      <c r="H5" s="7">
        <v>43078</v>
      </c>
      <c r="I5" s="7"/>
      <c r="J5" s="7">
        <v>43079</v>
      </c>
      <c r="K5" s="7"/>
      <c r="L5" s="7">
        <v>43080</v>
      </c>
      <c r="M5" s="7"/>
      <c r="N5" s="7">
        <v>43081</v>
      </c>
      <c r="O5" s="7"/>
      <c r="P5" s="7">
        <v>43082</v>
      </c>
      <c r="Q5" s="7"/>
      <c r="R5" s="7">
        <v>43083</v>
      </c>
      <c r="S5" s="7"/>
      <c r="T5" s="7">
        <v>43084</v>
      </c>
      <c r="U5" s="7"/>
      <c r="V5" s="7">
        <v>43085</v>
      </c>
      <c r="W5" s="7"/>
      <c r="X5" s="7">
        <v>43086</v>
      </c>
      <c r="Y5" s="7"/>
      <c r="Z5" s="7">
        <v>43087</v>
      </c>
      <c r="AA5" s="7"/>
      <c r="AB5" s="7">
        <v>43088</v>
      </c>
      <c r="AC5" s="7"/>
      <c r="AD5" s="7">
        <v>43089</v>
      </c>
      <c r="AE5" s="7"/>
    </row>
    <row r="6" spans="1:31" x14ac:dyDescent="0.3">
      <c r="A6" s="2" t="s">
        <v>4</v>
      </c>
      <c r="B6" s="8">
        <f>SUM(C11:C45)</f>
        <v>0</v>
      </c>
      <c r="C6" s="8"/>
      <c r="D6" s="8">
        <f>SUM(E11:E45)</f>
        <v>0</v>
      </c>
      <c r="E6" s="8"/>
      <c r="F6" s="8">
        <f>SUM(G11:G45)</f>
        <v>2</v>
      </c>
      <c r="G6" s="8"/>
      <c r="H6" s="8">
        <f t="shared" ref="H6" si="0">SUM(I11:I45)</f>
        <v>0</v>
      </c>
      <c r="I6" s="8"/>
      <c r="J6" s="8">
        <f>SUM(K11:K45)</f>
        <v>0</v>
      </c>
      <c r="K6" s="8"/>
      <c r="L6" s="8">
        <f t="shared" ref="L6" si="1">SUM(M11:M45)</f>
        <v>0</v>
      </c>
      <c r="M6" s="8"/>
      <c r="N6" s="8">
        <f t="shared" ref="N6" si="2">SUM(O11:O45)</f>
        <v>0</v>
      </c>
      <c r="O6" s="8"/>
      <c r="P6" s="8">
        <f>SUM(Q11:Q45)</f>
        <v>14</v>
      </c>
      <c r="Q6" s="8"/>
      <c r="R6" s="8">
        <f t="shared" ref="R6" si="3">SUM(S11:S45)</f>
        <v>0</v>
      </c>
      <c r="S6" s="8"/>
      <c r="T6" s="8">
        <f t="shared" ref="T6" si="4">SUM(U11:U45)</f>
        <v>0</v>
      </c>
      <c r="U6" s="8"/>
      <c r="V6" s="8">
        <f t="shared" ref="V6" si="5">SUM(W11:W45)</f>
        <v>0</v>
      </c>
      <c r="W6" s="8"/>
      <c r="X6" s="8">
        <f t="shared" ref="X6" si="6">SUM(Y11:Y45)</f>
        <v>0</v>
      </c>
      <c r="Y6" s="8"/>
      <c r="Z6" s="8">
        <f t="shared" ref="Z6" si="7">SUM(AA11:AA45)</f>
        <v>1</v>
      </c>
      <c r="AA6" s="8"/>
      <c r="AB6" s="8">
        <f t="shared" ref="AB6" si="8">SUM(AC11:AC45)</f>
        <v>0</v>
      </c>
      <c r="AC6" s="8"/>
      <c r="AD6" s="8">
        <f>SUM(AE12:AE45)</f>
        <v>12</v>
      </c>
      <c r="AE6" s="8"/>
    </row>
    <row r="8" spans="1:31" x14ac:dyDescent="0.3">
      <c r="A8" s="2" t="s">
        <v>5</v>
      </c>
      <c r="B8">
        <f>B3-(SUM(B6:AD6))</f>
        <v>9</v>
      </c>
    </row>
    <row r="10" spans="1:31" s="2" customFormat="1" x14ac:dyDescent="0.3">
      <c r="A10" s="5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5"/>
      <c r="B11" s="3"/>
      <c r="D11" s="3"/>
      <c r="F11" s="3">
        <v>45</v>
      </c>
      <c r="G11">
        <v>2</v>
      </c>
      <c r="H11" s="3"/>
      <c r="J11" s="3"/>
      <c r="L11" s="3"/>
      <c r="N11" s="3"/>
      <c r="P11" s="3">
        <v>52</v>
      </c>
      <c r="Q11">
        <v>1</v>
      </c>
      <c r="R11" s="3"/>
      <c r="T11" s="3"/>
      <c r="V11" s="3"/>
      <c r="X11" s="3"/>
      <c r="Z11" s="3">
        <v>48</v>
      </c>
      <c r="AA11">
        <v>1</v>
      </c>
      <c r="AB11" s="3"/>
      <c r="AD11" s="3">
        <v>47</v>
      </c>
      <c r="AE11">
        <v>1</v>
      </c>
    </row>
    <row r="12" spans="1:31" x14ac:dyDescent="0.3">
      <c r="A12" s="5"/>
      <c r="B12" s="3"/>
      <c r="D12" s="3"/>
      <c r="F12" s="3"/>
      <c r="H12" s="3"/>
      <c r="J12" s="3"/>
      <c r="L12" s="3"/>
      <c r="N12" s="3"/>
      <c r="P12" s="3">
        <v>43</v>
      </c>
      <c r="Q12">
        <v>13</v>
      </c>
      <c r="R12" s="3"/>
      <c r="T12" s="3"/>
      <c r="V12" s="3"/>
      <c r="X12" s="3"/>
      <c r="Z12" s="3"/>
      <c r="AB12" s="3"/>
      <c r="AD12" s="3">
        <v>53</v>
      </c>
      <c r="AE12">
        <v>2</v>
      </c>
    </row>
    <row r="13" spans="1:31" x14ac:dyDescent="0.3">
      <c r="A13" s="5"/>
      <c r="B13" s="3"/>
      <c r="D13" s="3"/>
      <c r="F13" s="3"/>
      <c r="H13" s="3"/>
      <c r="J13" s="3"/>
      <c r="L13" s="3"/>
      <c r="N13" s="3"/>
      <c r="P13" s="3"/>
      <c r="R13" s="3"/>
      <c r="T13" s="3"/>
      <c r="V13" s="3"/>
      <c r="X13" s="3"/>
      <c r="Z13" s="3"/>
      <c r="AB13" s="3"/>
      <c r="AD13" s="3">
        <v>40</v>
      </c>
      <c r="AE13">
        <v>2</v>
      </c>
    </row>
    <row r="14" spans="1:31" x14ac:dyDescent="0.3">
      <c r="A14" s="5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>
        <v>49</v>
      </c>
      <c r="AE14">
        <v>2</v>
      </c>
    </row>
    <row r="15" spans="1:31" x14ac:dyDescent="0.3">
      <c r="A15" s="5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>
        <v>50</v>
      </c>
      <c r="AE15">
        <v>1</v>
      </c>
    </row>
    <row r="16" spans="1:31" x14ac:dyDescent="0.3">
      <c r="A16" s="5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>
        <v>46</v>
      </c>
      <c r="AE16">
        <v>5</v>
      </c>
    </row>
    <row r="17" spans="1:30" x14ac:dyDescent="0.3">
      <c r="A17" s="5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3">
      <c r="A18" s="5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3">
      <c r="A19" s="5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3">
      <c r="A20" s="5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3">
      <c r="A21" s="5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3">
      <c r="A22" s="5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3">
      <c r="A23" s="5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3">
      <c r="A24" s="5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3">
      <c r="A25" s="5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3">
      <c r="A26" s="5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3">
      <c r="A27" s="5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3">
      <c r="A28" s="5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3">
      <c r="A29" s="5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3">
      <c r="A30" s="5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3">
      <c r="A31" s="5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3">
      <c r="A32" s="5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5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5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5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5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5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5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5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5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5"/>
      <c r="B41" s="3"/>
      <c r="D41" s="3"/>
      <c r="F41" s="3"/>
      <c r="H41" s="3"/>
      <c r="J41" s="3"/>
      <c r="L41" s="3"/>
      <c r="N41" s="3"/>
      <c r="P41" s="4"/>
      <c r="R41" s="3"/>
      <c r="T41" s="3"/>
      <c r="V41" s="3"/>
      <c r="X41" s="3"/>
      <c r="Z41" s="3"/>
      <c r="AB41" s="3"/>
      <c r="AD41" s="3"/>
    </row>
    <row r="42" spans="1:31" x14ac:dyDescent="0.3">
      <c r="A42" s="5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5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5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5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7">
        <f>B5</f>
        <v>43075</v>
      </c>
      <c r="C46" s="7"/>
      <c r="D46" s="7">
        <f t="shared" ref="D46" si="9">D5</f>
        <v>43076</v>
      </c>
      <c r="E46" s="7"/>
      <c r="F46" s="7">
        <f t="shared" ref="F46" si="10">F5</f>
        <v>43077</v>
      </c>
      <c r="G46" s="7"/>
      <c r="H46" s="7">
        <f t="shared" ref="H46" si="11">H5</f>
        <v>43078</v>
      </c>
      <c r="I46" s="7"/>
      <c r="J46" s="7">
        <f t="shared" ref="J46" si="12">J5</f>
        <v>43079</v>
      </c>
      <c r="K46" s="7"/>
      <c r="L46" s="7">
        <f t="shared" ref="L46" si="13">L5</f>
        <v>43080</v>
      </c>
      <c r="M46" s="7"/>
      <c r="N46" s="7">
        <f t="shared" ref="N46" si="14">N5</f>
        <v>43081</v>
      </c>
      <c r="O46" s="7"/>
      <c r="P46" s="7">
        <f t="shared" ref="P46" si="15">P5</f>
        <v>43082</v>
      </c>
      <c r="Q46" s="7"/>
      <c r="R46" s="7">
        <f t="shared" ref="R46" si="16">R5</f>
        <v>43083</v>
      </c>
      <c r="S46" s="7"/>
      <c r="T46" s="7">
        <f t="shared" ref="T46" si="17">T5</f>
        <v>43084</v>
      </c>
      <c r="U46" s="7"/>
      <c r="V46" s="7">
        <f t="shared" ref="V46" si="18">V5</f>
        <v>43085</v>
      </c>
      <c r="W46" s="7"/>
      <c r="X46" s="7">
        <f t="shared" ref="X46" si="19">X5</f>
        <v>43086</v>
      </c>
      <c r="Y46" s="7"/>
      <c r="Z46" s="7">
        <f t="shared" ref="Z46" si="20">Z5</f>
        <v>43087</v>
      </c>
      <c r="AA46" s="7"/>
      <c r="AB46" s="7">
        <f t="shared" ref="AB46" si="21">AB5</f>
        <v>43088</v>
      </c>
      <c r="AC46" s="7"/>
      <c r="AD46" s="7">
        <f>AD5</f>
        <v>43089</v>
      </c>
      <c r="AE46" s="7"/>
    </row>
    <row r="47" spans="1:31" x14ac:dyDescent="0.3">
      <c r="A47" s="2" t="s">
        <v>0</v>
      </c>
      <c r="B47" s="6">
        <f>$B$3-B6</f>
        <v>38</v>
      </c>
      <c r="C47" s="6"/>
      <c r="D47" s="6">
        <f>B47-D6</f>
        <v>38</v>
      </c>
      <c r="E47" s="6"/>
      <c r="F47" s="6">
        <f>D47-F6</f>
        <v>36</v>
      </c>
      <c r="G47" s="6"/>
      <c r="H47" s="6">
        <f>F47-H6</f>
        <v>36</v>
      </c>
      <c r="I47" s="6"/>
      <c r="J47" s="6">
        <f>H47-J6</f>
        <v>36</v>
      </c>
      <c r="K47" s="6"/>
      <c r="L47" s="6">
        <f>J47-L6</f>
        <v>36</v>
      </c>
      <c r="M47" s="6"/>
      <c r="N47" s="6">
        <f>L47-N6</f>
        <v>36</v>
      </c>
      <c r="O47" s="6"/>
      <c r="P47" s="6">
        <f>N47-P6</f>
        <v>22</v>
      </c>
      <c r="Q47" s="6"/>
      <c r="R47" s="6">
        <f>P47-R6</f>
        <v>22</v>
      </c>
      <c r="S47" s="6"/>
      <c r="T47" s="6">
        <f>R47-T6</f>
        <v>22</v>
      </c>
      <c r="U47" s="6"/>
      <c r="V47" s="6">
        <f>T47-V6</f>
        <v>22</v>
      </c>
      <c r="W47" s="6"/>
      <c r="X47" s="6">
        <f>V47-X6</f>
        <v>22</v>
      </c>
      <c r="Y47" s="6"/>
      <c r="Z47" s="6">
        <f>X47-Z6</f>
        <v>21</v>
      </c>
      <c r="AA47" s="6"/>
      <c r="AB47" s="6">
        <f>Z47-AB6</f>
        <v>21</v>
      </c>
      <c r="AC47" s="6"/>
      <c r="AD47" s="6">
        <f>AB47-AD6</f>
        <v>9</v>
      </c>
      <c r="AE47" s="6"/>
    </row>
    <row r="48" spans="1:31" x14ac:dyDescent="0.3">
      <c r="A48" s="2" t="s">
        <v>1</v>
      </c>
      <c r="B48" s="6">
        <f>B3</f>
        <v>38</v>
      </c>
      <c r="C48" s="6"/>
      <c r="D48" s="6">
        <v>35.4</v>
      </c>
      <c r="E48" s="6"/>
      <c r="F48" s="6">
        <v>32.700000000000003</v>
      </c>
      <c r="G48" s="6"/>
      <c r="H48" s="6">
        <v>30</v>
      </c>
      <c r="I48" s="6"/>
      <c r="J48" s="6">
        <v>27.4</v>
      </c>
      <c r="K48" s="6"/>
      <c r="L48" s="6">
        <v>24.8</v>
      </c>
      <c r="M48" s="6"/>
      <c r="N48" s="6">
        <v>22.1</v>
      </c>
      <c r="O48" s="6"/>
      <c r="P48" s="6">
        <v>19.5</v>
      </c>
      <c r="Q48" s="6"/>
      <c r="R48" s="6">
        <v>16.8</v>
      </c>
      <c r="S48" s="6"/>
      <c r="T48" s="6">
        <v>14.1</v>
      </c>
      <c r="U48" s="6"/>
      <c r="V48" s="6">
        <v>11.5</v>
      </c>
      <c r="W48" s="6"/>
      <c r="X48" s="6">
        <v>8.8000000000000007</v>
      </c>
      <c r="Y48" s="6"/>
      <c r="Z48" s="6">
        <v>6.2</v>
      </c>
      <c r="AA48" s="6"/>
      <c r="AB48" s="6">
        <v>3.55</v>
      </c>
      <c r="AC48" s="6"/>
      <c r="AD48" s="6">
        <v>0.9</v>
      </c>
      <c r="AE48" s="6"/>
    </row>
  </sheetData>
  <mergeCells count="76">
    <mergeCell ref="T48:U48"/>
    <mergeCell ref="V48:W48"/>
    <mergeCell ref="X48:Y48"/>
    <mergeCell ref="Z48:AA48"/>
    <mergeCell ref="AB48:AC48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X5:Y5"/>
    <mergeCell ref="B5:C5"/>
    <mergeCell ref="D5:E5"/>
    <mergeCell ref="F5:G5"/>
    <mergeCell ref="H5:I5"/>
    <mergeCell ref="J5:K5"/>
    <mergeCell ref="L5:M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633D-211F-40C8-9BEF-6BCC5D353A42}">
  <dimension ref="A1:AE48"/>
  <sheetViews>
    <sheetView tabSelected="1" workbookViewId="0">
      <selection activeCell="U12" sqref="U12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</cols>
  <sheetData>
    <row r="1" spans="1:31" ht="21" x14ac:dyDescent="0.4">
      <c r="A1" s="1" t="s">
        <v>10</v>
      </c>
    </row>
    <row r="3" spans="1:31" s="2" customFormat="1" x14ac:dyDescent="0.3">
      <c r="A3" s="2" t="s">
        <v>3</v>
      </c>
      <c r="B3" s="2">
        <v>34</v>
      </c>
    </row>
    <row r="5" spans="1:31" s="2" customFormat="1" x14ac:dyDescent="0.3">
      <c r="B5" s="7">
        <v>43089</v>
      </c>
      <c r="C5" s="7"/>
      <c r="D5" s="7">
        <v>43096</v>
      </c>
      <c r="E5" s="7"/>
      <c r="F5" s="7">
        <v>43103</v>
      </c>
      <c r="G5" s="7"/>
      <c r="H5" s="7">
        <v>43104</v>
      </c>
      <c r="I5" s="7"/>
      <c r="J5" s="7">
        <v>43105</v>
      </c>
      <c r="K5" s="7"/>
      <c r="L5" s="7">
        <v>43106</v>
      </c>
      <c r="M5" s="7"/>
      <c r="N5" s="7">
        <v>43107</v>
      </c>
      <c r="O5" s="7"/>
      <c r="P5" s="7">
        <v>43108</v>
      </c>
      <c r="Q5" s="7"/>
      <c r="R5" s="7">
        <v>43109</v>
      </c>
      <c r="S5" s="7"/>
      <c r="T5" s="7">
        <v>43110</v>
      </c>
      <c r="U5" s="7"/>
      <c r="V5" s="7">
        <v>43111</v>
      </c>
      <c r="W5" s="7"/>
      <c r="X5" s="7">
        <v>43112</v>
      </c>
      <c r="Y5" s="7"/>
      <c r="Z5" s="7">
        <v>43113</v>
      </c>
      <c r="AA5" s="7"/>
      <c r="AB5" s="7">
        <v>43114</v>
      </c>
      <c r="AC5" s="7"/>
      <c r="AD5" s="7">
        <v>43115</v>
      </c>
      <c r="AE5" s="7"/>
    </row>
    <row r="6" spans="1:31" x14ac:dyDescent="0.3">
      <c r="A6" s="2" t="s">
        <v>4</v>
      </c>
      <c r="B6" s="8">
        <f>SUM(C11:C45)</f>
        <v>0</v>
      </c>
      <c r="C6" s="8"/>
      <c r="D6" s="8">
        <f>SUM(E11:E45)</f>
        <v>0</v>
      </c>
      <c r="E6" s="8"/>
      <c r="F6" s="8">
        <f>SUM(G11:G45)</f>
        <v>0</v>
      </c>
      <c r="G6" s="8"/>
      <c r="H6" s="8">
        <f t="shared" ref="H6" si="0">SUM(I11:I45)</f>
        <v>0</v>
      </c>
      <c r="I6" s="8"/>
      <c r="J6" s="8">
        <f>SUM(K11:K45)</f>
        <v>0</v>
      </c>
      <c r="K6" s="8"/>
      <c r="L6" s="8">
        <f t="shared" ref="L6" si="1">SUM(M11:M45)</f>
        <v>8</v>
      </c>
      <c r="M6" s="8"/>
      <c r="N6" s="8">
        <f t="shared" ref="N6" si="2">SUM(O11:O45)</f>
        <v>0</v>
      </c>
      <c r="O6" s="8"/>
      <c r="P6" s="8">
        <f>SUM(Q11:Q45)</f>
        <v>0</v>
      </c>
      <c r="Q6" s="8"/>
      <c r="R6" s="8">
        <f t="shared" ref="R6" si="3">SUM(S11:S45)</f>
        <v>0</v>
      </c>
      <c r="S6" s="8"/>
      <c r="T6" s="8">
        <f t="shared" ref="T6" si="4">SUM(U11:U45)</f>
        <v>0</v>
      </c>
      <c r="U6" s="8"/>
      <c r="V6" s="8">
        <f t="shared" ref="V6" si="5">SUM(W11:W45)</f>
        <v>0</v>
      </c>
      <c r="W6" s="8"/>
      <c r="X6" s="8">
        <f t="shared" ref="X6" si="6">SUM(Y11:Y45)</f>
        <v>0</v>
      </c>
      <c r="Y6" s="8"/>
      <c r="Z6" s="8">
        <f t="shared" ref="Z6" si="7">SUM(AA11:AA45)</f>
        <v>0</v>
      </c>
      <c r="AA6" s="8"/>
      <c r="AB6" s="8">
        <f t="shared" ref="AB6" si="8">SUM(AC11:AC45)</f>
        <v>0</v>
      </c>
      <c r="AC6" s="8"/>
      <c r="AD6" s="8">
        <f t="shared" ref="AD6" si="9">SUM(AE11:AE45)</f>
        <v>0</v>
      </c>
      <c r="AE6" s="8"/>
    </row>
    <row r="8" spans="1:31" x14ac:dyDescent="0.3">
      <c r="A8" s="2" t="s">
        <v>5</v>
      </c>
      <c r="B8">
        <f>B3-(SUM(B6:AD6))</f>
        <v>26</v>
      </c>
    </row>
    <row r="10" spans="1:31" s="2" customFormat="1" x14ac:dyDescent="0.3">
      <c r="A10" s="5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5"/>
      <c r="B11" s="3"/>
      <c r="D11" s="3"/>
      <c r="F11" s="3"/>
      <c r="H11" s="3"/>
      <c r="J11" s="3"/>
      <c r="L11" s="3">
        <v>55</v>
      </c>
      <c r="M11">
        <v>8</v>
      </c>
      <c r="N11" s="3"/>
      <c r="P11" s="3"/>
      <c r="R11" s="3"/>
      <c r="T11" s="3"/>
      <c r="V11" s="3"/>
      <c r="X11" s="3"/>
      <c r="Z11" s="3"/>
      <c r="AB11" s="3"/>
      <c r="AD11" s="3"/>
    </row>
    <row r="12" spans="1:31" x14ac:dyDescent="0.3">
      <c r="A12" s="5"/>
      <c r="B12" s="3"/>
      <c r="D12" s="3"/>
      <c r="F12" s="3"/>
      <c r="H12" s="3"/>
      <c r="J12" s="3"/>
      <c r="L12" s="3"/>
      <c r="N12" s="3"/>
      <c r="P12" s="3"/>
      <c r="R12" s="3"/>
      <c r="T12" s="3"/>
      <c r="V12" s="3"/>
      <c r="X12" s="3"/>
      <c r="Z12" s="3"/>
      <c r="AB12" s="3"/>
      <c r="AD12" s="3"/>
    </row>
    <row r="13" spans="1:31" x14ac:dyDescent="0.3">
      <c r="A13" s="5"/>
      <c r="B13" s="3"/>
      <c r="D13" s="3"/>
      <c r="F13" s="3"/>
      <c r="H13" s="3"/>
      <c r="J13" s="3"/>
      <c r="L13" s="3"/>
      <c r="N13" s="3"/>
      <c r="P13" s="3"/>
      <c r="R13" s="3"/>
      <c r="T13" s="3"/>
      <c r="V13" s="3"/>
      <c r="X13" s="3"/>
      <c r="Z13" s="3"/>
      <c r="AB13" s="3"/>
      <c r="AD13" s="3"/>
    </row>
    <row r="14" spans="1:31" x14ac:dyDescent="0.3">
      <c r="A14" s="5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/>
    </row>
    <row r="15" spans="1:31" x14ac:dyDescent="0.3">
      <c r="A15" s="5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</row>
    <row r="16" spans="1:31" x14ac:dyDescent="0.3">
      <c r="A16" s="5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</row>
    <row r="17" spans="1:30" x14ac:dyDescent="0.3">
      <c r="A17" s="5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3">
      <c r="A18" s="5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3">
      <c r="A19" s="5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3">
      <c r="A20" s="5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3">
      <c r="A21" s="5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3">
      <c r="A22" s="5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3">
      <c r="A23" s="5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3">
      <c r="A24" s="5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3">
      <c r="A25" s="5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3">
      <c r="A26" s="5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3">
      <c r="A27" s="5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3">
      <c r="A28" s="5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3">
      <c r="A29" s="5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3">
      <c r="A30" s="5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3">
      <c r="A31" s="5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3">
      <c r="A32" s="5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5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5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5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5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5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5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5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5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5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5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5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5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5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7">
        <f>B5</f>
        <v>43089</v>
      </c>
      <c r="C46" s="7"/>
      <c r="D46" s="7">
        <f t="shared" ref="D46" si="10">D5</f>
        <v>43096</v>
      </c>
      <c r="E46" s="7"/>
      <c r="F46" s="7">
        <f t="shared" ref="F46" si="11">F5</f>
        <v>43103</v>
      </c>
      <c r="G46" s="7"/>
      <c r="H46" s="7">
        <f t="shared" ref="H46" si="12">H5</f>
        <v>43104</v>
      </c>
      <c r="I46" s="7"/>
      <c r="J46" s="7">
        <f t="shared" ref="J46" si="13">J5</f>
        <v>43105</v>
      </c>
      <c r="K46" s="7"/>
      <c r="L46" s="7">
        <f t="shared" ref="L46" si="14">L5</f>
        <v>43106</v>
      </c>
      <c r="M46" s="7"/>
      <c r="N46" s="7">
        <f t="shared" ref="N46" si="15">N5</f>
        <v>43107</v>
      </c>
      <c r="O46" s="7"/>
      <c r="P46" s="7">
        <f t="shared" ref="P46" si="16">P5</f>
        <v>43108</v>
      </c>
      <c r="Q46" s="7"/>
      <c r="R46" s="7">
        <f t="shared" ref="R46" si="17">R5</f>
        <v>43109</v>
      </c>
      <c r="S46" s="7"/>
      <c r="T46" s="7">
        <f t="shared" ref="T46" si="18">T5</f>
        <v>43110</v>
      </c>
      <c r="U46" s="7"/>
      <c r="V46" s="7">
        <f t="shared" ref="V46" si="19">V5</f>
        <v>43111</v>
      </c>
      <c r="W46" s="7"/>
      <c r="X46" s="7">
        <f t="shared" ref="X46" si="20">X5</f>
        <v>43112</v>
      </c>
      <c r="Y46" s="7"/>
      <c r="Z46" s="7">
        <f t="shared" ref="Z46" si="21">Z5</f>
        <v>43113</v>
      </c>
      <c r="AA46" s="7"/>
      <c r="AB46" s="7">
        <f t="shared" ref="AB46" si="22">AB5</f>
        <v>43114</v>
      </c>
      <c r="AC46" s="7"/>
      <c r="AD46" s="7">
        <f>AD5</f>
        <v>43115</v>
      </c>
      <c r="AE46" s="7"/>
    </row>
    <row r="47" spans="1:31" x14ac:dyDescent="0.3">
      <c r="A47" s="2" t="s">
        <v>0</v>
      </c>
      <c r="B47" s="6">
        <f>$B$3-B6</f>
        <v>34</v>
      </c>
      <c r="C47" s="6"/>
      <c r="D47" s="6">
        <f>B47-D6</f>
        <v>34</v>
      </c>
      <c r="E47" s="6"/>
      <c r="F47" s="6">
        <f>D47-F6</f>
        <v>34</v>
      </c>
      <c r="G47" s="6"/>
      <c r="H47" s="6">
        <f>F47-H6</f>
        <v>34</v>
      </c>
      <c r="I47" s="6"/>
      <c r="J47" s="6">
        <f>H47-J6</f>
        <v>34</v>
      </c>
      <c r="K47" s="6"/>
      <c r="L47" s="6">
        <f>J47-L6</f>
        <v>26</v>
      </c>
      <c r="M47" s="6"/>
      <c r="N47" s="6">
        <f>L47-N6</f>
        <v>26</v>
      </c>
      <c r="O47" s="6"/>
      <c r="P47" s="6">
        <f>N47-P6</f>
        <v>26</v>
      </c>
      <c r="Q47" s="6"/>
      <c r="R47" s="6">
        <f>P47-R6</f>
        <v>26</v>
      </c>
      <c r="S47" s="6"/>
      <c r="T47" s="6">
        <f>R47-T6</f>
        <v>26</v>
      </c>
      <c r="U47" s="6"/>
      <c r="V47" s="6">
        <f>T47-V6</f>
        <v>26</v>
      </c>
      <c r="W47" s="6"/>
      <c r="X47" s="6">
        <f>V47-X6</f>
        <v>26</v>
      </c>
      <c r="Y47" s="6"/>
      <c r="Z47" s="6">
        <f>X47-Z6</f>
        <v>26</v>
      </c>
      <c r="AA47" s="6"/>
      <c r="AB47" s="6">
        <f>Z47-AB6</f>
        <v>26</v>
      </c>
      <c r="AC47" s="6"/>
      <c r="AD47" s="6">
        <f>AB47-AD6</f>
        <v>26</v>
      </c>
      <c r="AE47" s="6"/>
    </row>
    <row r="48" spans="1:31" x14ac:dyDescent="0.3">
      <c r="A48" s="2" t="s">
        <v>1</v>
      </c>
      <c r="B48" s="6">
        <f>B3</f>
        <v>34</v>
      </c>
      <c r="C48" s="6"/>
      <c r="D48" s="6">
        <f>B48-(ROUND(($B$3/COUNTA($B$46:$AD$46)*1),2))</f>
        <v>31.73</v>
      </c>
      <c r="E48" s="6"/>
      <c r="F48" s="6">
        <f t="shared" ref="F48" si="23">D48-(ROUND(($B$3/COUNTA($B$46:$AD$46)*1),2))</f>
        <v>29.46</v>
      </c>
      <c r="G48" s="6"/>
      <c r="H48" s="6">
        <f t="shared" ref="H48" si="24">F48-(ROUND(($B$3/COUNTA($B$46:$AD$46)*1),2))</f>
        <v>27.19</v>
      </c>
      <c r="I48" s="6"/>
      <c r="J48" s="6">
        <f t="shared" ref="J48" si="25">H48-(ROUND(($B$3/COUNTA($B$46:$AD$46)*1),2))</f>
        <v>24.92</v>
      </c>
      <c r="K48" s="6"/>
      <c r="L48" s="6">
        <f t="shared" ref="L48" si="26">J48-(ROUND(($B$3/COUNTA($B$46:$AD$46)*1),2))</f>
        <v>22.650000000000002</v>
      </c>
      <c r="M48" s="6"/>
      <c r="N48" s="6">
        <f t="shared" ref="N48" si="27">L48-(ROUND(($B$3/COUNTA($B$46:$AD$46)*1),2))</f>
        <v>20.380000000000003</v>
      </c>
      <c r="O48" s="6"/>
      <c r="P48" s="6">
        <f t="shared" ref="P48" si="28">N48-(ROUND(($B$3/COUNTA($B$46:$AD$46)*1),2))</f>
        <v>18.110000000000003</v>
      </c>
      <c r="Q48" s="6"/>
      <c r="R48" s="6">
        <f t="shared" ref="R48" si="29">P48-(ROUND(($B$3/COUNTA($B$46:$AD$46)*1),2))</f>
        <v>15.840000000000003</v>
      </c>
      <c r="S48" s="6"/>
      <c r="T48" s="6">
        <f t="shared" ref="T48" si="30">R48-(ROUND(($B$3/COUNTA($B$46:$AD$46)*1),2))</f>
        <v>13.570000000000004</v>
      </c>
      <c r="U48" s="6"/>
      <c r="V48" s="6">
        <f t="shared" ref="V48" si="31">T48-(ROUND(($B$3/COUNTA($B$46:$AD$46)*1),2))</f>
        <v>11.300000000000004</v>
      </c>
      <c r="W48" s="6"/>
      <c r="X48" s="6">
        <f t="shared" ref="X48" si="32">V48-(ROUND(($B$3/COUNTA($B$46:$AD$46)*1),2))</f>
        <v>9.0300000000000047</v>
      </c>
      <c r="Y48" s="6"/>
      <c r="Z48" s="6">
        <f t="shared" ref="Z48" si="33">X48-(ROUND(($B$3/COUNTA($B$46:$AD$46)*1),2))</f>
        <v>6.7600000000000051</v>
      </c>
      <c r="AA48" s="6"/>
      <c r="AB48" s="6">
        <f t="shared" ref="AB48" si="34">Z48-(ROUND(($B$3/COUNTA($B$46:$AD$46)*1),2))</f>
        <v>4.4900000000000055</v>
      </c>
      <c r="AC48" s="6"/>
      <c r="AD48" s="6">
        <f t="shared" ref="AD48" si="35">AB48-(ROUND(($B$3/COUNTA($B$46:$AD$46)*1),2))</f>
        <v>2.2200000000000055</v>
      </c>
      <c r="AE48" s="6"/>
    </row>
  </sheetData>
  <mergeCells count="76">
    <mergeCell ref="X5:Y5"/>
    <mergeCell ref="B5:C5"/>
    <mergeCell ref="D5:E5"/>
    <mergeCell ref="F5:G5"/>
    <mergeCell ref="H5:I5"/>
    <mergeCell ref="J5:K5"/>
    <mergeCell ref="L5:M5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T48:U48"/>
    <mergeCell ref="V48:W48"/>
    <mergeCell ref="X48:Y48"/>
    <mergeCell ref="Z48:AA48"/>
    <mergeCell ref="AB48:AC48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8"/>
  <sheetViews>
    <sheetView topLeftCell="A20" workbookViewId="0">
      <selection activeCell="M17" sqref="A1:XFD1048576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</cols>
  <sheetData>
    <row r="1" spans="1:31" ht="21" x14ac:dyDescent="0.4">
      <c r="A1" s="1" t="s">
        <v>2</v>
      </c>
    </row>
    <row r="3" spans="1:31" s="2" customFormat="1" x14ac:dyDescent="0.3">
      <c r="A3" s="2" t="s">
        <v>3</v>
      </c>
      <c r="B3" s="2">
        <v>25</v>
      </c>
    </row>
    <row r="5" spans="1:31" s="2" customFormat="1" x14ac:dyDescent="0.3">
      <c r="B5" s="7">
        <v>43061</v>
      </c>
      <c r="C5" s="7"/>
      <c r="D5" s="7">
        <v>43062</v>
      </c>
      <c r="E5" s="7"/>
      <c r="F5" s="7">
        <v>43063</v>
      </c>
      <c r="G5" s="7"/>
      <c r="H5" s="7">
        <v>43064</v>
      </c>
      <c r="I5" s="7"/>
      <c r="J5" s="7">
        <v>43065</v>
      </c>
      <c r="K5" s="7"/>
      <c r="L5" s="7">
        <v>43066</v>
      </c>
      <c r="M5" s="7"/>
      <c r="N5" s="7">
        <v>43067</v>
      </c>
      <c r="O5" s="7"/>
      <c r="P5" s="7">
        <v>43068</v>
      </c>
      <c r="Q5" s="7"/>
      <c r="R5" s="7">
        <v>43069</v>
      </c>
      <c r="S5" s="7"/>
      <c r="T5" s="7">
        <v>43070</v>
      </c>
      <c r="U5" s="7"/>
      <c r="V5" s="7">
        <v>43071</v>
      </c>
      <c r="W5" s="7"/>
      <c r="X5" s="7">
        <v>43072</v>
      </c>
      <c r="Y5" s="7"/>
      <c r="Z5" s="7">
        <v>43073</v>
      </c>
      <c r="AA5" s="7"/>
      <c r="AB5" s="7">
        <v>43074</v>
      </c>
      <c r="AC5" s="7"/>
      <c r="AD5" s="7">
        <v>43075</v>
      </c>
      <c r="AE5" s="7"/>
    </row>
    <row r="6" spans="1:31" x14ac:dyDescent="0.3">
      <c r="A6" s="2" t="s">
        <v>4</v>
      </c>
      <c r="B6" s="8">
        <f>SUM(C11:C45)</f>
        <v>0</v>
      </c>
      <c r="C6" s="8"/>
      <c r="D6" s="8">
        <f>SUM(E11:E45)</f>
        <v>0</v>
      </c>
      <c r="E6" s="8"/>
      <c r="F6" s="8">
        <f>SUM(G11:G45)</f>
        <v>0</v>
      </c>
      <c r="G6" s="8"/>
      <c r="H6" s="8">
        <f t="shared" ref="H6" si="0">SUM(I11:I45)</f>
        <v>0</v>
      </c>
      <c r="I6" s="8"/>
      <c r="J6" s="8">
        <f>SUM(K11:K45)</f>
        <v>0</v>
      </c>
      <c r="K6" s="8"/>
      <c r="L6" s="8">
        <f t="shared" ref="L6" si="1">SUM(M11:M45)</f>
        <v>0</v>
      </c>
      <c r="M6" s="8"/>
      <c r="N6" s="8">
        <f t="shared" ref="N6" si="2">SUM(O11:O45)</f>
        <v>0</v>
      </c>
      <c r="O6" s="8"/>
      <c r="P6" s="8">
        <f>SUM(Q11:Q45)</f>
        <v>0</v>
      </c>
      <c r="Q6" s="8"/>
      <c r="R6" s="8">
        <f t="shared" ref="R6" si="3">SUM(S11:S45)</f>
        <v>0</v>
      </c>
      <c r="S6" s="8"/>
      <c r="T6" s="8">
        <f t="shared" ref="T6" si="4">SUM(U11:U45)</f>
        <v>0</v>
      </c>
      <c r="U6" s="8"/>
      <c r="V6" s="8">
        <f t="shared" ref="V6" si="5">SUM(W11:W45)</f>
        <v>0</v>
      </c>
      <c r="W6" s="8"/>
      <c r="X6" s="8">
        <f t="shared" ref="X6" si="6">SUM(Y11:Y45)</f>
        <v>0</v>
      </c>
      <c r="Y6" s="8"/>
      <c r="Z6" s="8">
        <f t="shared" ref="Z6" si="7">SUM(AA11:AA45)</f>
        <v>0</v>
      </c>
      <c r="AA6" s="8"/>
      <c r="AB6" s="8">
        <f t="shared" ref="AB6" si="8">SUM(AC11:AC45)</f>
        <v>0</v>
      </c>
      <c r="AC6" s="8"/>
      <c r="AD6" s="8">
        <f t="shared" ref="AD6" si="9">SUM(AE11:AE45)</f>
        <v>0</v>
      </c>
      <c r="AE6" s="8"/>
    </row>
    <row r="8" spans="1:31" x14ac:dyDescent="0.3">
      <c r="A8" s="2" t="s">
        <v>5</v>
      </c>
      <c r="B8">
        <f>B3-(SUM(B6:AD6))</f>
        <v>25</v>
      </c>
    </row>
    <row r="10" spans="1:31" s="2" customFormat="1" x14ac:dyDescent="0.3">
      <c r="A10" s="5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5"/>
      <c r="B11" s="3"/>
      <c r="D11" s="3"/>
      <c r="F11" s="3"/>
      <c r="H11" s="3"/>
      <c r="J11" s="3"/>
      <c r="L11" s="3"/>
      <c r="N11" s="3"/>
      <c r="P11" s="3"/>
      <c r="R11" s="3"/>
      <c r="T11" s="3"/>
      <c r="V11" s="3"/>
      <c r="X11" s="3"/>
      <c r="Z11" s="3"/>
      <c r="AB11" s="3"/>
      <c r="AD11" s="3"/>
    </row>
    <row r="12" spans="1:31" x14ac:dyDescent="0.3">
      <c r="A12" s="5"/>
      <c r="B12" s="3"/>
      <c r="D12" s="3"/>
      <c r="F12" s="3"/>
      <c r="H12" s="3"/>
      <c r="J12" s="3"/>
      <c r="L12" s="3"/>
      <c r="N12" s="3"/>
      <c r="P12" s="3"/>
      <c r="R12" s="3"/>
      <c r="T12" s="3"/>
      <c r="V12" s="3"/>
      <c r="X12" s="3"/>
      <c r="Z12" s="3"/>
      <c r="AB12" s="3"/>
      <c r="AD12" s="3"/>
    </row>
    <row r="13" spans="1:31" x14ac:dyDescent="0.3">
      <c r="A13" s="5"/>
      <c r="B13" s="3"/>
      <c r="D13" s="3"/>
      <c r="F13" s="3"/>
      <c r="H13" s="3"/>
      <c r="J13" s="3"/>
      <c r="L13" s="3"/>
      <c r="N13" s="3"/>
      <c r="P13" s="3"/>
      <c r="R13" s="3"/>
      <c r="T13" s="3"/>
      <c r="V13" s="3"/>
      <c r="X13" s="3"/>
      <c r="Z13" s="3"/>
      <c r="AB13" s="3"/>
      <c r="AD13" s="3"/>
    </row>
    <row r="14" spans="1:31" x14ac:dyDescent="0.3">
      <c r="A14" s="5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/>
    </row>
    <row r="15" spans="1:31" x14ac:dyDescent="0.3">
      <c r="A15" s="5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</row>
    <row r="16" spans="1:31" x14ac:dyDescent="0.3">
      <c r="A16" s="5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</row>
    <row r="17" spans="1:30" x14ac:dyDescent="0.3">
      <c r="A17" s="5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3">
      <c r="A18" s="5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3">
      <c r="A19" s="5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3">
      <c r="A20" s="5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3">
      <c r="A21" s="5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3">
      <c r="A22" s="5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3">
      <c r="A23" s="5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3">
      <c r="A24" s="5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3">
      <c r="A25" s="5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3">
      <c r="A26" s="5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3">
      <c r="A27" s="5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3">
      <c r="A28" s="5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3">
      <c r="A29" s="5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3">
      <c r="A30" s="5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3">
      <c r="A31" s="5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3">
      <c r="A32" s="5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5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5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5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5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5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5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5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5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5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5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5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5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5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7">
        <f>B5</f>
        <v>43061</v>
      </c>
      <c r="C46" s="7"/>
      <c r="D46" s="7">
        <f t="shared" ref="D46" si="10">D5</f>
        <v>43062</v>
      </c>
      <c r="E46" s="7"/>
      <c r="F46" s="7">
        <f t="shared" ref="F46" si="11">F5</f>
        <v>43063</v>
      </c>
      <c r="G46" s="7"/>
      <c r="H46" s="7">
        <f t="shared" ref="H46" si="12">H5</f>
        <v>43064</v>
      </c>
      <c r="I46" s="7"/>
      <c r="J46" s="7">
        <f t="shared" ref="J46" si="13">J5</f>
        <v>43065</v>
      </c>
      <c r="K46" s="7"/>
      <c r="L46" s="7">
        <f t="shared" ref="L46" si="14">L5</f>
        <v>43066</v>
      </c>
      <c r="M46" s="7"/>
      <c r="N46" s="7">
        <f t="shared" ref="N46" si="15">N5</f>
        <v>43067</v>
      </c>
      <c r="O46" s="7"/>
      <c r="P46" s="7">
        <f t="shared" ref="P46" si="16">P5</f>
        <v>43068</v>
      </c>
      <c r="Q46" s="7"/>
      <c r="R46" s="7">
        <f t="shared" ref="R46" si="17">R5</f>
        <v>43069</v>
      </c>
      <c r="S46" s="7"/>
      <c r="T46" s="7">
        <f t="shared" ref="T46" si="18">T5</f>
        <v>43070</v>
      </c>
      <c r="U46" s="7"/>
      <c r="V46" s="7">
        <f t="shared" ref="V46" si="19">V5</f>
        <v>43071</v>
      </c>
      <c r="W46" s="7"/>
      <c r="X46" s="7">
        <f t="shared" ref="X46" si="20">X5</f>
        <v>43072</v>
      </c>
      <c r="Y46" s="7"/>
      <c r="Z46" s="7">
        <f t="shared" ref="Z46" si="21">Z5</f>
        <v>43073</v>
      </c>
      <c r="AA46" s="7"/>
      <c r="AB46" s="7">
        <f t="shared" ref="AB46" si="22">AB5</f>
        <v>43074</v>
      </c>
      <c r="AC46" s="7"/>
      <c r="AD46" s="7">
        <f>AD5</f>
        <v>43075</v>
      </c>
      <c r="AE46" s="7"/>
    </row>
    <row r="47" spans="1:31" x14ac:dyDescent="0.3">
      <c r="A47" s="2" t="s">
        <v>0</v>
      </c>
      <c r="B47" s="6">
        <f>$B$3-B6</f>
        <v>25</v>
      </c>
      <c r="C47" s="6"/>
      <c r="D47" s="6">
        <f>B47-D6</f>
        <v>25</v>
      </c>
      <c r="E47" s="6"/>
      <c r="F47" s="6">
        <f>D47-F6</f>
        <v>25</v>
      </c>
      <c r="G47" s="6"/>
      <c r="H47" s="6">
        <f>F47-H6</f>
        <v>25</v>
      </c>
      <c r="I47" s="6"/>
      <c r="J47" s="6">
        <f>H47-J6</f>
        <v>25</v>
      </c>
      <c r="K47" s="6"/>
      <c r="L47" s="6">
        <f>J47-L6</f>
        <v>25</v>
      </c>
      <c r="M47" s="6"/>
      <c r="N47" s="6">
        <f>L47-N6</f>
        <v>25</v>
      </c>
      <c r="O47" s="6"/>
      <c r="P47" s="6">
        <f>N47-P6</f>
        <v>25</v>
      </c>
      <c r="Q47" s="6"/>
      <c r="R47" s="6">
        <f>P47-R6</f>
        <v>25</v>
      </c>
      <c r="S47" s="6"/>
      <c r="T47" s="6">
        <f>R47-T6</f>
        <v>25</v>
      </c>
      <c r="U47" s="6"/>
      <c r="V47" s="6">
        <f>T47-V6</f>
        <v>25</v>
      </c>
      <c r="W47" s="6"/>
      <c r="X47" s="6">
        <f>V47-X6</f>
        <v>25</v>
      </c>
      <c r="Y47" s="6"/>
      <c r="Z47" s="6">
        <f>X47-Z6</f>
        <v>25</v>
      </c>
      <c r="AA47" s="6"/>
      <c r="AB47" s="6">
        <f>Z47-AB6</f>
        <v>25</v>
      </c>
      <c r="AC47" s="6"/>
      <c r="AD47" s="6">
        <f>AB47-AD6</f>
        <v>25</v>
      </c>
      <c r="AE47" s="6"/>
    </row>
    <row r="48" spans="1:31" x14ac:dyDescent="0.3">
      <c r="A48" s="2" t="s">
        <v>1</v>
      </c>
      <c r="B48" s="6">
        <f>B3</f>
        <v>25</v>
      </c>
      <c r="C48" s="6"/>
      <c r="D48" s="6">
        <f>B48-(ROUND(($B$3/COUNTA($B$46:$AD$46)*1),2))</f>
        <v>23.33</v>
      </c>
      <c r="E48" s="6"/>
      <c r="F48" s="6">
        <f t="shared" ref="F48" si="23">D48-(ROUND(($B$3/COUNTA($B$46:$AD$46)*1),2))</f>
        <v>21.659999999999997</v>
      </c>
      <c r="G48" s="6"/>
      <c r="H48" s="6">
        <f t="shared" ref="H48" si="24">F48-(ROUND(($B$3/COUNTA($B$46:$AD$46)*1),2))</f>
        <v>19.989999999999995</v>
      </c>
      <c r="I48" s="6"/>
      <c r="J48" s="6">
        <f t="shared" ref="J48" si="25">H48-(ROUND(($B$3/COUNTA($B$46:$AD$46)*1),2))</f>
        <v>18.319999999999993</v>
      </c>
      <c r="K48" s="6"/>
      <c r="L48" s="6">
        <f t="shared" ref="L48" si="26">J48-(ROUND(($B$3/COUNTA($B$46:$AD$46)*1),2))</f>
        <v>16.649999999999991</v>
      </c>
      <c r="M48" s="6"/>
      <c r="N48" s="6">
        <f t="shared" ref="N48" si="27">L48-(ROUND(($B$3/COUNTA($B$46:$AD$46)*1),2))</f>
        <v>14.979999999999992</v>
      </c>
      <c r="O48" s="6"/>
      <c r="P48" s="6">
        <f t="shared" ref="P48" si="28">N48-(ROUND(($B$3/COUNTA($B$46:$AD$46)*1),2))</f>
        <v>13.309999999999992</v>
      </c>
      <c r="Q48" s="6"/>
      <c r="R48" s="6">
        <f t="shared" ref="R48" si="29">P48-(ROUND(($B$3/COUNTA($B$46:$AD$46)*1),2))</f>
        <v>11.639999999999992</v>
      </c>
      <c r="S48" s="6"/>
      <c r="T48" s="6">
        <f t="shared" ref="T48" si="30">R48-(ROUND(($B$3/COUNTA($B$46:$AD$46)*1),2))</f>
        <v>9.9699999999999918</v>
      </c>
      <c r="U48" s="6"/>
      <c r="V48" s="6">
        <f t="shared" ref="V48" si="31">T48-(ROUND(($B$3/COUNTA($B$46:$AD$46)*1),2))</f>
        <v>8.2999999999999918</v>
      </c>
      <c r="W48" s="6"/>
      <c r="X48" s="6">
        <f t="shared" ref="X48" si="32">V48-(ROUND(($B$3/COUNTA($B$46:$AD$46)*1),2))</f>
        <v>6.6299999999999919</v>
      </c>
      <c r="Y48" s="6"/>
      <c r="Z48" s="6">
        <f t="shared" ref="Z48" si="33">X48-(ROUND(($B$3/COUNTA($B$46:$AD$46)*1),2))</f>
        <v>4.959999999999992</v>
      </c>
      <c r="AA48" s="6"/>
      <c r="AB48" s="6">
        <f t="shared" ref="AB48" si="34">Z48-(ROUND(($B$3/COUNTA($B$46:$AD$46)*1),2))</f>
        <v>3.289999999999992</v>
      </c>
      <c r="AC48" s="6"/>
      <c r="AD48" s="6">
        <f t="shared" ref="AD48" si="35">AB48-(ROUND(($B$3/COUNTA($B$46:$AD$46)*1),2))</f>
        <v>1.6199999999999921</v>
      </c>
      <c r="AE48" s="6"/>
    </row>
  </sheetData>
  <mergeCells count="76">
    <mergeCell ref="X5:Y5"/>
    <mergeCell ref="B5:C5"/>
    <mergeCell ref="D5:E5"/>
    <mergeCell ref="F5:G5"/>
    <mergeCell ref="H5:I5"/>
    <mergeCell ref="J5:K5"/>
    <mergeCell ref="L5:M5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T48:U48"/>
    <mergeCell ref="V48:W48"/>
    <mergeCell ref="X48:Y48"/>
    <mergeCell ref="Z48:AA48"/>
    <mergeCell ref="AB48:AC4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Sprint 1 Burndown Chart</vt:lpstr>
      <vt:lpstr>Sprint 2 Burndown Chart</vt:lpstr>
      <vt:lpstr>Sprint 3 Burndown Chart</vt:lpstr>
      <vt:lpstr>Sprint Burndown Chart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Nadja</dc:creator>
  <cp:lastModifiedBy>Nadja</cp:lastModifiedBy>
  <dcterms:created xsi:type="dcterms:W3CDTF">2017-11-29T12:43:36Z</dcterms:created>
  <dcterms:modified xsi:type="dcterms:W3CDTF">2018-01-09T21:57:45Z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