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activeTab="1" xr2:uid="{00000000-000D-0000-FFFF-FFFF00000000}"/>
  </bookViews>
  <sheets>
    <sheet name="Sprint 1 Burndown Chart" sheetId="2" r:id="rId1"/>
    <sheet name="Sprint 2 Burndown Chart" sheetId="4" r:id="rId2"/>
    <sheet name="Sprint Burndown Chart Templ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6" i="3" l="1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D48" i="4" s="1"/>
  <c r="F48" i="4" s="1"/>
  <c r="H48" i="4" s="1"/>
  <c r="J48" i="4" s="1"/>
  <c r="L48" i="4" s="1"/>
  <c r="N48" i="4" s="1"/>
  <c r="P48" i="4" s="1"/>
  <c r="R48" i="4" s="1"/>
  <c r="T48" i="4" s="1"/>
  <c r="V48" i="4" s="1"/>
  <c r="X48" i="4" s="1"/>
  <c r="Z48" i="4" s="1"/>
  <c r="AB48" i="4" s="1"/>
  <c r="AD48" i="4" s="1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l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<sst xmlns="http://schemas.openxmlformats.org/spreadsheetml/2006/main" count="111" uniqueCount="10">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</sst>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23</c:v>
                </c:pt>
                <c:pt idx="6">
                  <c:v>23</c:v>
                </c:pt>
                <c:pt idx="8">
                  <c:v>23</c:v>
                </c:pt>
                <c:pt idx="10">
                  <c:v>23</c:v>
                </c:pt>
                <c:pt idx="12">
                  <c:v>23</c:v>
                </c:pt>
                <c:pt idx="14">
                  <c:v>23</c:v>
                </c:pt>
                <c:pt idx="16">
                  <c:v>23</c:v>
                </c:pt>
                <c:pt idx="18">
                  <c:v>23</c:v>
                </c:pt>
                <c:pt idx="20">
                  <c:v>23</c:v>
                </c:pt>
                <c:pt idx="22">
                  <c:v>23</c:v>
                </c:pt>
                <c:pt idx="24">
                  <c:v>23</c:v>
                </c:pt>
                <c:pt idx="26">
                  <c:v>23</c:v>
                </c:pt>
                <c:pt idx="2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3">
      <c r="A6" s="2" t="s">
        <v>4</v>
      </c>
      <c r="B6" s="4">
        <f>SUM(C11:C45)</f>
        <v>2</v>
      </c>
      <c r="C6" s="4"/>
      <c r="D6" s="4">
        <f>SUM(E11:E45)</f>
        <v>0</v>
      </c>
      <c r="E6" s="4"/>
      <c r="F6" s="4">
        <f>SUM(G11:G45)</f>
        <v>0</v>
      </c>
      <c r="G6" s="4"/>
      <c r="H6" s="4">
        <f t="shared" ref="H6" si="0">SUM(I11:I45)</f>
        <v>1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10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1</v>
      </c>
      <c r="AC6" s="4"/>
      <c r="AD6" s="4">
        <f>SUM(AE11:AE45)</f>
        <v>21</v>
      </c>
      <c r="AE6" s="4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7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7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7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v>43061</v>
      </c>
      <c r="C46" s="5"/>
      <c r="D46" s="5">
        <v>43062</v>
      </c>
      <c r="E46" s="5"/>
      <c r="F46" s="5">
        <v>43063</v>
      </c>
      <c r="G46" s="5"/>
      <c r="H46" s="5">
        <v>43064</v>
      </c>
      <c r="I46" s="5"/>
      <c r="J46" s="5">
        <v>43065</v>
      </c>
      <c r="K46" s="5"/>
      <c r="L46" s="5">
        <v>43066</v>
      </c>
      <c r="M46" s="5"/>
      <c r="N46" s="5">
        <v>43067</v>
      </c>
      <c r="O46" s="5"/>
      <c r="P46" s="5">
        <v>43068</v>
      </c>
      <c r="Q46" s="5"/>
      <c r="R46" s="5">
        <v>43069</v>
      </c>
      <c r="S46" s="5"/>
      <c r="T46" s="5">
        <v>43070</v>
      </c>
      <c r="U46" s="5"/>
      <c r="V46" s="5">
        <v>43071</v>
      </c>
      <c r="W46" s="5"/>
      <c r="X46" s="5">
        <v>43072</v>
      </c>
      <c r="Y46" s="5"/>
      <c r="Z46" s="5">
        <v>43073</v>
      </c>
      <c r="AA46" s="5"/>
      <c r="AB46" s="5">
        <v>43074</v>
      </c>
      <c r="AC46" s="5"/>
      <c r="AD46" s="5">
        <v>43075</v>
      </c>
      <c r="AE46" s="5"/>
    </row>
    <row r="47" spans="1:31" x14ac:dyDescent="0.3">
      <c r="A47" s="2" t="s">
        <v>0</v>
      </c>
      <c r="B47" s="6">
        <f>$B$3-B6</f>
        <v>33</v>
      </c>
      <c r="C47" s="6"/>
      <c r="D47" s="6">
        <f>B47-D6</f>
        <v>33</v>
      </c>
      <c r="E47" s="6"/>
      <c r="F47" s="6">
        <f>D47-F6</f>
        <v>33</v>
      </c>
      <c r="G47" s="6"/>
      <c r="H47" s="6">
        <f>F47-H6</f>
        <v>32</v>
      </c>
      <c r="I47" s="6"/>
      <c r="J47" s="6">
        <f>H47-J6</f>
        <v>32</v>
      </c>
      <c r="K47" s="6"/>
      <c r="L47" s="6">
        <f>J47-L6</f>
        <v>32</v>
      </c>
      <c r="M47" s="6"/>
      <c r="N47" s="6">
        <f>L47-N6</f>
        <v>32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22</v>
      </c>
      <c r="AA47" s="6"/>
      <c r="AB47" s="6">
        <f>Z47-AB6</f>
        <v>21</v>
      </c>
      <c r="AC47" s="6"/>
      <c r="AD47" s="6">
        <f>AB47-AD6</f>
        <v>0</v>
      </c>
      <c r="AE47" s="6"/>
    </row>
    <row r="48" spans="1:31" x14ac:dyDescent="0.3">
      <c r="A48" s="2" t="s">
        <v>1</v>
      </c>
      <c r="B48" s="6">
        <f>B3</f>
        <v>35</v>
      </c>
      <c r="C48" s="6"/>
      <c r="D48" s="6">
        <v>32.5</v>
      </c>
      <c r="E48" s="6"/>
      <c r="F48" s="6">
        <v>30</v>
      </c>
      <c r="G48" s="6"/>
      <c r="H48" s="6">
        <v>27.5</v>
      </c>
      <c r="I48" s="6"/>
      <c r="J48" s="6">
        <v>25</v>
      </c>
      <c r="K48" s="6"/>
      <c r="L48" s="6">
        <v>22</v>
      </c>
      <c r="M48" s="6"/>
      <c r="N48" s="6">
        <v>19.5</v>
      </c>
      <c r="O48" s="6"/>
      <c r="P48" s="6">
        <v>17</v>
      </c>
      <c r="Q48" s="6"/>
      <c r="R48" s="6">
        <v>14.5</v>
      </c>
      <c r="S48" s="6"/>
      <c r="T48" s="6">
        <v>12</v>
      </c>
      <c r="U48" s="6"/>
      <c r="V48" s="6">
        <v>9.5</v>
      </c>
      <c r="W48" s="6"/>
      <c r="X48" s="6">
        <v>7</v>
      </c>
      <c r="Y48" s="6"/>
      <c r="Z48" s="6">
        <v>4.5</v>
      </c>
      <c r="AA48" s="6"/>
      <c r="AB48" s="6">
        <v>2</v>
      </c>
      <c r="AC48" s="6"/>
      <c r="AD48" s="6">
        <v>0</v>
      </c>
      <c r="AE48" s="6"/>
    </row>
  </sheetData>
  <mergeCells count="76"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  <mergeCell ref="AD5:AE5"/>
    <mergeCell ref="AB6:AC6"/>
    <mergeCell ref="AB5:AC5"/>
    <mergeCell ref="Z6:AA6"/>
    <mergeCell ref="Z5:AA5"/>
    <mergeCell ref="AB46:AC46"/>
    <mergeCell ref="R46:S46"/>
    <mergeCell ref="R47:S47"/>
    <mergeCell ref="R48:S48"/>
    <mergeCell ref="X6:Y6"/>
    <mergeCell ref="X5:Y5"/>
    <mergeCell ref="V6:W6"/>
    <mergeCell ref="V5:W5"/>
    <mergeCell ref="V48:W48"/>
    <mergeCell ref="V47:W47"/>
    <mergeCell ref="V46:W46"/>
    <mergeCell ref="N46:O46"/>
    <mergeCell ref="N47:O47"/>
    <mergeCell ref="N48:O48"/>
    <mergeCell ref="P46:Q46"/>
    <mergeCell ref="P47:Q47"/>
    <mergeCell ref="P48:Q48"/>
    <mergeCell ref="H48:I48"/>
    <mergeCell ref="J47:K47"/>
    <mergeCell ref="J48:K48"/>
    <mergeCell ref="L46:M46"/>
    <mergeCell ref="L47:M47"/>
    <mergeCell ref="L48:M48"/>
    <mergeCell ref="J46:K46"/>
    <mergeCell ref="B48:C48"/>
    <mergeCell ref="D46:E46"/>
    <mergeCell ref="D47:E47"/>
    <mergeCell ref="D48:E48"/>
    <mergeCell ref="F48:G48"/>
    <mergeCell ref="F47:G47"/>
    <mergeCell ref="B46:C46"/>
    <mergeCell ref="F46:G4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D6:E6"/>
    <mergeCell ref="P5:Q5"/>
    <mergeCell ref="R5:S5"/>
    <mergeCell ref="T5:U5"/>
    <mergeCell ref="T6:U6"/>
    <mergeCell ref="R6:S6"/>
    <mergeCell ref="P6:Q6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tabSelected="1" topLeftCell="A3" workbookViewId="0">
      <selection activeCell="G12" sqref="G12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5">
        <v>43075</v>
      </c>
      <c r="C5" s="5"/>
      <c r="D5" s="5">
        <v>43076</v>
      </c>
      <c r="E5" s="5"/>
      <c r="F5" s="5">
        <v>43077</v>
      </c>
      <c r="G5" s="5"/>
      <c r="H5" s="5">
        <v>43078</v>
      </c>
      <c r="I5" s="5"/>
      <c r="J5" s="5">
        <v>43079</v>
      </c>
      <c r="K5" s="5"/>
      <c r="L5" s="5">
        <v>43080</v>
      </c>
      <c r="M5" s="5"/>
      <c r="N5" s="5">
        <v>43081</v>
      </c>
      <c r="O5" s="5"/>
      <c r="P5" s="5">
        <v>43082</v>
      </c>
      <c r="Q5" s="5"/>
      <c r="R5" s="5">
        <v>43083</v>
      </c>
      <c r="S5" s="5"/>
      <c r="T5" s="5">
        <v>43084</v>
      </c>
      <c r="U5" s="5"/>
      <c r="V5" s="5">
        <v>43085</v>
      </c>
      <c r="W5" s="5"/>
      <c r="X5" s="5">
        <v>43086</v>
      </c>
      <c r="Y5" s="5"/>
      <c r="Z5" s="5">
        <v>43087</v>
      </c>
      <c r="AA5" s="5"/>
      <c r="AB5" s="5">
        <v>43088</v>
      </c>
      <c r="AC5" s="5"/>
      <c r="AD5" s="5">
        <v>43089</v>
      </c>
      <c r="AE5" s="5"/>
    </row>
    <row r="6" spans="1:31" x14ac:dyDescent="0.3">
      <c r="A6" s="2" t="s">
        <v>4</v>
      </c>
      <c r="B6" s="4">
        <f>SUM(C11:C45)</f>
        <v>0</v>
      </c>
      <c r="C6" s="4"/>
      <c r="D6" s="4">
        <f>SUM(E11:E45)</f>
        <v>0</v>
      </c>
      <c r="E6" s="4"/>
      <c r="F6" s="4">
        <f>SUM(G11:G45)</f>
        <v>2</v>
      </c>
      <c r="G6" s="4"/>
      <c r="H6" s="4">
        <f t="shared" ref="H6" si="0">SUM(I11:I45)</f>
        <v>0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0</v>
      </c>
      <c r="AC6" s="4"/>
      <c r="AD6" s="4">
        <f t="shared" ref="AD6" si="9">SUM(AE11:AE45)</f>
        <v>0</v>
      </c>
      <c r="AE6" s="4"/>
    </row>
    <row r="8" spans="1:31" x14ac:dyDescent="0.3">
      <c r="A8" s="2" t="s">
        <v>5</v>
      </c>
      <c r="B8">
        <f>B3-(SUM(B6:AD6))</f>
        <v>23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/>
      <c r="D11" s="3"/>
      <c r="F11" s="3">
        <v>45</v>
      </c>
      <c r="G11">
        <v>2</v>
      </c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7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f>B5</f>
        <v>43075</v>
      </c>
      <c r="C46" s="5"/>
      <c r="D46" s="5">
        <f t="shared" ref="D46" si="10">D5</f>
        <v>43076</v>
      </c>
      <c r="E46" s="5"/>
      <c r="F46" s="5">
        <f t="shared" ref="F46" si="11">F5</f>
        <v>43077</v>
      </c>
      <c r="G46" s="5"/>
      <c r="H46" s="5">
        <f t="shared" ref="H46" si="12">H5</f>
        <v>43078</v>
      </c>
      <c r="I46" s="5"/>
      <c r="J46" s="5">
        <f t="shared" ref="J46" si="13">J5</f>
        <v>43079</v>
      </c>
      <c r="K46" s="5"/>
      <c r="L46" s="5">
        <f t="shared" ref="L46" si="14">L5</f>
        <v>43080</v>
      </c>
      <c r="M46" s="5"/>
      <c r="N46" s="5">
        <f t="shared" ref="N46" si="15">N5</f>
        <v>43081</v>
      </c>
      <c r="O46" s="5"/>
      <c r="P46" s="5">
        <f t="shared" ref="P46" si="16">P5</f>
        <v>43082</v>
      </c>
      <c r="Q46" s="5"/>
      <c r="R46" s="5">
        <f t="shared" ref="R46" si="17">R5</f>
        <v>43083</v>
      </c>
      <c r="S46" s="5"/>
      <c r="T46" s="5">
        <f t="shared" ref="T46" si="18">T5</f>
        <v>43084</v>
      </c>
      <c r="U46" s="5"/>
      <c r="V46" s="5">
        <f t="shared" ref="V46" si="19">V5</f>
        <v>43085</v>
      </c>
      <c r="W46" s="5"/>
      <c r="X46" s="5">
        <f t="shared" ref="X46" si="20">X5</f>
        <v>43086</v>
      </c>
      <c r="Y46" s="5"/>
      <c r="Z46" s="5">
        <f t="shared" ref="Z46" si="21">Z5</f>
        <v>43087</v>
      </c>
      <c r="AA46" s="5"/>
      <c r="AB46" s="5">
        <f t="shared" ref="AB46" si="22">AB5</f>
        <v>43088</v>
      </c>
      <c r="AC46" s="5"/>
      <c r="AD46" s="5">
        <f>AD5</f>
        <v>43089</v>
      </c>
      <c r="AE46" s="5"/>
    </row>
    <row r="47" spans="1:31" x14ac:dyDescent="0.3">
      <c r="A47" s="2" t="s">
        <v>0</v>
      </c>
      <c r="B47" s="6">
        <f>$B$3-B6</f>
        <v>25</v>
      </c>
      <c r="C47" s="6"/>
      <c r="D47" s="6">
        <f>B47-D6</f>
        <v>25</v>
      </c>
      <c r="E47" s="6"/>
      <c r="F47" s="6">
        <f>D47-F6</f>
        <v>23</v>
      </c>
      <c r="G47" s="6"/>
      <c r="H47" s="6">
        <f>F47-H6</f>
        <v>23</v>
      </c>
      <c r="I47" s="6"/>
      <c r="J47" s="6">
        <f>H47-J6</f>
        <v>23</v>
      </c>
      <c r="K47" s="6"/>
      <c r="L47" s="6">
        <f>J47-L6</f>
        <v>23</v>
      </c>
      <c r="M47" s="6"/>
      <c r="N47" s="6">
        <f>L47-N6</f>
        <v>23</v>
      </c>
      <c r="O47" s="6"/>
      <c r="P47" s="6">
        <f>N47-P6</f>
        <v>23</v>
      </c>
      <c r="Q47" s="6"/>
      <c r="R47" s="6">
        <f>P47-R6</f>
        <v>23</v>
      </c>
      <c r="S47" s="6"/>
      <c r="T47" s="6">
        <f>R47-T6</f>
        <v>23</v>
      </c>
      <c r="U47" s="6"/>
      <c r="V47" s="6">
        <f>T47-V6</f>
        <v>23</v>
      </c>
      <c r="W47" s="6"/>
      <c r="X47" s="6">
        <f>V47-X6</f>
        <v>23</v>
      </c>
      <c r="Y47" s="6"/>
      <c r="Z47" s="6">
        <f>X47-Z6</f>
        <v>23</v>
      </c>
      <c r="AA47" s="6"/>
      <c r="AB47" s="6">
        <f>Z47-AB6</f>
        <v>23</v>
      </c>
      <c r="AC47" s="6"/>
      <c r="AD47" s="6">
        <f>AB47-AD6</f>
        <v>23</v>
      </c>
      <c r="AE47" s="6"/>
    </row>
    <row r="48" spans="1:31" x14ac:dyDescent="0.3">
      <c r="A48" s="2" t="s">
        <v>1</v>
      </c>
      <c r="B48" s="6">
        <f>B3</f>
        <v>25</v>
      </c>
      <c r="C48" s="6"/>
      <c r="D48" s="6">
        <f>B48-(ROUND(($B$3/COUNTA($B$46:$AD$46)*1),2))</f>
        <v>23.33</v>
      </c>
      <c r="E48" s="6"/>
      <c r="F48" s="6">
        <f t="shared" ref="F48" si="23">D48-(ROUND(($B$3/COUNTA($B$46:$AD$46)*1),2))</f>
        <v>21.659999999999997</v>
      </c>
      <c r="G48" s="6"/>
      <c r="H48" s="6">
        <f t="shared" ref="H48" si="24">F48-(ROUND(($B$3/COUNTA($B$46:$AD$46)*1),2))</f>
        <v>19.989999999999995</v>
      </c>
      <c r="I48" s="6"/>
      <c r="J48" s="6">
        <f t="shared" ref="J48" si="25">H48-(ROUND(($B$3/COUNTA($B$46:$AD$46)*1),2))</f>
        <v>18.319999999999993</v>
      </c>
      <c r="K48" s="6"/>
      <c r="L48" s="6">
        <f t="shared" ref="L48" si="26">J48-(ROUND(($B$3/COUNTA($B$46:$AD$46)*1),2))</f>
        <v>16.649999999999991</v>
      </c>
      <c r="M48" s="6"/>
      <c r="N48" s="6">
        <f t="shared" ref="N48" si="27">L48-(ROUND(($B$3/COUNTA($B$46:$AD$46)*1),2))</f>
        <v>14.979999999999992</v>
      </c>
      <c r="O48" s="6"/>
      <c r="P48" s="6">
        <f t="shared" ref="P48" si="28">N48-(ROUND(($B$3/COUNTA($B$46:$AD$46)*1),2))</f>
        <v>13.309999999999992</v>
      </c>
      <c r="Q48" s="6"/>
      <c r="R48" s="6">
        <f t="shared" ref="R48" si="29">P48-(ROUND(($B$3/COUNTA($B$46:$AD$46)*1),2))</f>
        <v>11.639999999999992</v>
      </c>
      <c r="S48" s="6"/>
      <c r="T48" s="6">
        <f t="shared" ref="T48" si="30">R48-(ROUND(($B$3/COUNTA($B$46:$AD$46)*1),2))</f>
        <v>9.9699999999999918</v>
      </c>
      <c r="U48" s="6"/>
      <c r="V48" s="6">
        <f t="shared" ref="V48" si="31">T48-(ROUND(($B$3/COUNTA($B$46:$AD$46)*1),2))</f>
        <v>8.2999999999999918</v>
      </c>
      <c r="W48" s="6"/>
      <c r="X48" s="6">
        <f t="shared" ref="X48" si="32">V48-(ROUND(($B$3/COUNTA($B$46:$AD$46)*1),2))</f>
        <v>6.6299999999999919</v>
      </c>
      <c r="Y48" s="6"/>
      <c r="Z48" s="6">
        <f t="shared" ref="Z48" si="33">X48-(ROUND(($B$3/COUNTA($B$46:$AD$46)*1),2))</f>
        <v>4.959999999999992</v>
      </c>
      <c r="AA48" s="6"/>
      <c r="AB48" s="6">
        <f t="shared" ref="AB48" si="34">Z48-(ROUND(($B$3/COUNTA($B$46:$AD$46)*1),2))</f>
        <v>3.289999999999992</v>
      </c>
      <c r="AC48" s="6"/>
      <c r="AD48" s="6">
        <f t="shared" ref="AD48" si="35">AB48-(ROUND(($B$3/COUNTA($B$46:$AD$46)*1),2))</f>
        <v>1.6199999999999921</v>
      </c>
      <c r="AE48" s="6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workbookViewId="0">
      <selection activeCell="AD47" sqref="AD47:AE47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3">
      <c r="A6" s="2" t="s">
        <v>4</v>
      </c>
      <c r="B6" s="4">
        <f>SUM(C11:C45)</f>
        <v>0</v>
      </c>
      <c r="C6" s="4"/>
      <c r="D6" s="4">
        <f>SUM(E11:E45)</f>
        <v>0</v>
      </c>
      <c r="E6" s="4"/>
      <c r="F6" s="4">
        <f>SUM(G11:G45)</f>
        <v>0</v>
      </c>
      <c r="G6" s="4"/>
      <c r="H6" s="4">
        <f t="shared" ref="H6" si="0">SUM(I11:I45)</f>
        <v>0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0</v>
      </c>
      <c r="AC6" s="4"/>
      <c r="AD6" s="4">
        <f t="shared" ref="AD6" si="9">SUM(AE11:AE45)</f>
        <v>0</v>
      </c>
      <c r="AE6" s="4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7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f>B5</f>
        <v>43061</v>
      </c>
      <c r="C46" s="5"/>
      <c r="D46" s="5">
        <f t="shared" ref="D46" si="10">D5</f>
        <v>43062</v>
      </c>
      <c r="E46" s="5"/>
      <c r="F46" s="5">
        <f t="shared" ref="F46" si="11">F5</f>
        <v>43063</v>
      </c>
      <c r="G46" s="5"/>
      <c r="H46" s="5">
        <f t="shared" ref="H46" si="12">H5</f>
        <v>43064</v>
      </c>
      <c r="I46" s="5"/>
      <c r="J46" s="5">
        <f t="shared" ref="J46" si="13">J5</f>
        <v>43065</v>
      </c>
      <c r="K46" s="5"/>
      <c r="L46" s="5">
        <f t="shared" ref="L46" si="14">L5</f>
        <v>43066</v>
      </c>
      <c r="M46" s="5"/>
      <c r="N46" s="5">
        <f t="shared" ref="N46" si="15">N5</f>
        <v>43067</v>
      </c>
      <c r="O46" s="5"/>
      <c r="P46" s="5">
        <f t="shared" ref="P46" si="16">P5</f>
        <v>43068</v>
      </c>
      <c r="Q46" s="5"/>
      <c r="R46" s="5">
        <f t="shared" ref="R46" si="17">R5</f>
        <v>43069</v>
      </c>
      <c r="S46" s="5"/>
      <c r="T46" s="5">
        <f t="shared" ref="T46" si="18">T5</f>
        <v>43070</v>
      </c>
      <c r="U46" s="5"/>
      <c r="V46" s="5">
        <f t="shared" ref="V46" si="19">V5</f>
        <v>43071</v>
      </c>
      <c r="W46" s="5"/>
      <c r="X46" s="5">
        <f t="shared" ref="X46" si="20">X5</f>
        <v>43072</v>
      </c>
      <c r="Y46" s="5"/>
      <c r="Z46" s="5">
        <f t="shared" ref="Z46" si="21">Z5</f>
        <v>43073</v>
      </c>
      <c r="AA46" s="5"/>
      <c r="AB46" s="5">
        <f t="shared" ref="AB46" si="22">AB5</f>
        <v>43074</v>
      </c>
      <c r="AC46" s="5"/>
      <c r="AD46" s="5">
        <f>AD5</f>
        <v>43075</v>
      </c>
      <c r="AE46" s="5"/>
    </row>
    <row r="47" spans="1:31" x14ac:dyDescent="0.3">
      <c r="A47" s="2" t="s">
        <v>0</v>
      </c>
      <c r="B47" s="6">
        <f>$B$3-B6</f>
        <v>25</v>
      </c>
      <c r="C47" s="6"/>
      <c r="D47" s="6">
        <f>B47-D6</f>
        <v>25</v>
      </c>
      <c r="E47" s="6"/>
      <c r="F47" s="6">
        <f>D47-F6</f>
        <v>25</v>
      </c>
      <c r="G47" s="6"/>
      <c r="H47" s="6">
        <f>F47-H6</f>
        <v>25</v>
      </c>
      <c r="I47" s="6"/>
      <c r="J47" s="6">
        <f>H47-J6</f>
        <v>25</v>
      </c>
      <c r="K47" s="6"/>
      <c r="L47" s="6">
        <f>J47-L6</f>
        <v>25</v>
      </c>
      <c r="M47" s="6"/>
      <c r="N47" s="6">
        <f>L47-N6</f>
        <v>25</v>
      </c>
      <c r="O47" s="6"/>
      <c r="P47" s="6">
        <f>N47-P6</f>
        <v>25</v>
      </c>
      <c r="Q47" s="6"/>
      <c r="R47" s="6">
        <f>P47-R6</f>
        <v>25</v>
      </c>
      <c r="S47" s="6"/>
      <c r="T47" s="6">
        <f>R47-T6</f>
        <v>25</v>
      </c>
      <c r="U47" s="6"/>
      <c r="V47" s="6">
        <f>T47-V6</f>
        <v>25</v>
      </c>
      <c r="W47" s="6"/>
      <c r="X47" s="6">
        <f>V47-X6</f>
        <v>25</v>
      </c>
      <c r="Y47" s="6"/>
      <c r="Z47" s="6">
        <f>X47-Z6</f>
        <v>25</v>
      </c>
      <c r="AA47" s="6"/>
      <c r="AB47" s="6">
        <f>Z47-AB6</f>
        <v>25</v>
      </c>
      <c r="AC47" s="6"/>
      <c r="AD47" s="6">
        <f>AB47-AD6</f>
        <v>25</v>
      </c>
      <c r="AE47" s="6"/>
    </row>
    <row r="48" spans="1:31" x14ac:dyDescent="0.3">
      <c r="A48" s="2" t="s">
        <v>1</v>
      </c>
      <c r="B48" s="6">
        <f>B3</f>
        <v>25</v>
      </c>
      <c r="C48" s="6"/>
      <c r="D48" s="6">
        <f>B48-(ROUND(($B$3/COUNTA($B$46:$AD$46)*1),2))</f>
        <v>23.33</v>
      </c>
      <c r="E48" s="6"/>
      <c r="F48" s="6">
        <f t="shared" ref="F48" si="23">D48-(ROUND(($B$3/COUNTA($B$46:$AD$46)*1),2))</f>
        <v>21.659999999999997</v>
      </c>
      <c r="G48" s="6"/>
      <c r="H48" s="6">
        <f t="shared" ref="H48" si="24">F48-(ROUND(($B$3/COUNTA($B$46:$AD$46)*1),2))</f>
        <v>19.989999999999995</v>
      </c>
      <c r="I48" s="6"/>
      <c r="J48" s="6">
        <f t="shared" ref="J48" si="25">H48-(ROUND(($B$3/COUNTA($B$46:$AD$46)*1),2))</f>
        <v>18.319999999999993</v>
      </c>
      <c r="K48" s="6"/>
      <c r="L48" s="6">
        <f t="shared" ref="L48" si="26">J48-(ROUND(($B$3/COUNTA($B$46:$AD$46)*1),2))</f>
        <v>16.649999999999991</v>
      </c>
      <c r="M48" s="6"/>
      <c r="N48" s="6">
        <f t="shared" ref="N48" si="27">L48-(ROUND(($B$3/COUNTA($B$46:$AD$46)*1),2))</f>
        <v>14.979999999999992</v>
      </c>
      <c r="O48" s="6"/>
      <c r="P48" s="6">
        <f t="shared" ref="P48" si="28">N48-(ROUND(($B$3/COUNTA($B$46:$AD$46)*1),2))</f>
        <v>13.309999999999992</v>
      </c>
      <c r="Q48" s="6"/>
      <c r="R48" s="6">
        <f t="shared" ref="R48" si="29">P48-(ROUND(($B$3/COUNTA($B$46:$AD$46)*1),2))</f>
        <v>11.639999999999992</v>
      </c>
      <c r="S48" s="6"/>
      <c r="T48" s="6">
        <f t="shared" ref="T48" si="30">R48-(ROUND(($B$3/COUNTA($B$46:$AD$46)*1),2))</f>
        <v>9.9699999999999918</v>
      </c>
      <c r="U48" s="6"/>
      <c r="V48" s="6">
        <f t="shared" ref="V48" si="31">T48-(ROUND(($B$3/COUNTA($B$46:$AD$46)*1),2))</f>
        <v>8.2999999999999918</v>
      </c>
      <c r="W48" s="6"/>
      <c r="X48" s="6">
        <f t="shared" ref="X48" si="32">V48-(ROUND(($B$3/COUNTA($B$46:$AD$46)*1),2))</f>
        <v>6.6299999999999919</v>
      </c>
      <c r="Y48" s="6"/>
      <c r="Z48" s="6">
        <f t="shared" ref="Z48" si="33">X48-(ROUND(($B$3/COUNTA($B$46:$AD$46)*1),2))</f>
        <v>4.959999999999992</v>
      </c>
      <c r="AA48" s="6"/>
      <c r="AB48" s="6">
        <f t="shared" ref="AB48" si="34">Z48-(ROUND(($B$3/COUNTA($B$46:$AD$46)*1),2))</f>
        <v>3.289999999999992</v>
      </c>
      <c r="AC48" s="6"/>
      <c r="AD48" s="6">
        <f t="shared" ref="AD48" si="35">AB48-(ROUND(($B$3/COUNTA($B$46:$AD$46)*1),2))</f>
        <v>1.6199999999999921</v>
      </c>
      <c r="AE48" s="6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 1 Burndown Chart</vt:lpstr>
      <vt:lpstr>Sprint 2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2017-12-08T19:21:05Z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