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rli\Documents\"/>
    </mc:Choice>
  </mc:AlternateContent>
  <xr:revisionPtr revIDLastSave="0" documentId="8_{B8679782-F2F2-493C-A584-6F516916B632}" xr6:coauthVersionLast="47" xr6:coauthVersionMax="47" xr10:uidLastSave="{00000000-0000-0000-0000-000000000000}"/>
  <bookViews>
    <workbookView xWindow="-110" yWindow="-110" windowWidth="19420" windowHeight="10420" activeTab="2" xr2:uid="{02739B54-8B1A-4721-8C8A-85B3BE693F2F}"/>
  </bookViews>
  <sheets>
    <sheet name="Tabelle1" sheetId="1" r:id="rId1"/>
    <sheet name="Tabelle2" sheetId="2" r:id="rId2"/>
    <sheet name="Tabelle3" sheetId="3" r:id="rId3"/>
    <sheet name="Tabell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D5" i="1"/>
  <c r="E5" i="1" s="1"/>
  <c r="F5" i="1" s="1"/>
  <c r="G5" i="1" s="1"/>
</calcChain>
</file>

<file path=xl/sharedStrings.xml><?xml version="1.0" encoding="utf-8"?>
<sst xmlns="http://schemas.openxmlformats.org/spreadsheetml/2006/main" count="121" uniqueCount="83">
  <si>
    <t>Minuten</t>
  </si>
  <si>
    <t>Stellen</t>
  </si>
  <si>
    <t>Zeichen</t>
  </si>
  <si>
    <t>h</t>
  </si>
  <si>
    <t>Tage</t>
  </si>
  <si>
    <t>Jahre</t>
  </si>
  <si>
    <t>Attribute</t>
  </si>
  <si>
    <t>Entität</t>
  </si>
  <si>
    <t>Auto</t>
  </si>
  <si>
    <t>Anzahl Räder</t>
  </si>
  <si>
    <t>Farbe</t>
  </si>
  <si>
    <t>Marke</t>
  </si>
  <si>
    <t>Antrieb</t>
  </si>
  <si>
    <t>Hubraum</t>
  </si>
  <si>
    <t>Leistung</t>
  </si>
  <si>
    <t>Typ</t>
  </si>
  <si>
    <t>Ausstattung</t>
  </si>
  <si>
    <t>Art Kraftstoff</t>
  </si>
  <si>
    <t>Sitzanzahl</t>
  </si>
  <si>
    <t>Anhängekupplung</t>
  </si>
  <si>
    <t>Schwarz</t>
  </si>
  <si>
    <t>BMW</t>
  </si>
  <si>
    <t>Verbrenner</t>
  </si>
  <si>
    <t>2l</t>
  </si>
  <si>
    <t>180PS</t>
  </si>
  <si>
    <t>Diesel</t>
  </si>
  <si>
    <t>Alles</t>
  </si>
  <si>
    <t>Ja</t>
  </si>
  <si>
    <t>Blaumettalic</t>
  </si>
  <si>
    <t>Vebrenner</t>
  </si>
  <si>
    <t>MiniCoper</t>
  </si>
  <si>
    <t>Irgendwas</t>
  </si>
  <si>
    <t>Benzin</t>
  </si>
  <si>
    <t>Nö</t>
  </si>
  <si>
    <t>Grün</t>
  </si>
  <si>
    <t>Tesla</t>
  </si>
  <si>
    <t>Elektro</t>
  </si>
  <si>
    <t>X</t>
  </si>
  <si>
    <t>Strom</t>
  </si>
  <si>
    <t>Datensatz</t>
  </si>
  <si>
    <t>Redundanz</t>
  </si>
  <si>
    <t>Konsistenz</t>
  </si>
  <si>
    <t>1. Normalform</t>
  </si>
  <si>
    <t>Fahrgestellnummer</t>
  </si>
  <si>
    <t>2. die Attribute müssen atomar sein</t>
  </si>
  <si>
    <t>1. ein eindeutiges Schlüsselattribut (ein Attribut oder mehrere) PrimaryKey (PK)</t>
  </si>
  <si>
    <t>Vorname</t>
  </si>
  <si>
    <t>Nachname</t>
  </si>
  <si>
    <t>Alter</t>
  </si>
  <si>
    <t>Anschrift</t>
  </si>
  <si>
    <t>PLZ</t>
  </si>
  <si>
    <t>ORT</t>
  </si>
  <si>
    <t>Anna</t>
  </si>
  <si>
    <t>Lena</t>
  </si>
  <si>
    <t>Schulweg 3</t>
  </si>
  <si>
    <t>Nebenan</t>
  </si>
  <si>
    <t>Geschlecht kurz</t>
  </si>
  <si>
    <t>Geschlecht</t>
  </si>
  <si>
    <t>w</t>
  </si>
  <si>
    <t>weiblich</t>
  </si>
  <si>
    <t>Anna Lena, 8, Schulweg 3, w - weiblich, 123457 Nebenan. 16.2.2013</t>
  </si>
  <si>
    <t>Paul Ludwig, 9, Amselweg 2, 12345 Nachbarsdorf, m männlich, 1.4.2012,</t>
  </si>
  <si>
    <t>Janine Müller, 8, 12346 Hier, Am Dorfbrunnen 5, w- weiblich, 24.12.2013</t>
  </si>
  <si>
    <t>Anna Müller, 8, 12346 Hier, Am Dorfbrunnen 5, w- weiblich, 24.12.2013</t>
  </si>
  <si>
    <t>Geburtstag</t>
  </si>
  <si>
    <t>1. NF</t>
  </si>
  <si>
    <t>1. Eindeutiges Attribut</t>
  </si>
  <si>
    <t>2. Atomare Attribute</t>
  </si>
  <si>
    <t>FR Kurz</t>
  </si>
  <si>
    <t>Fachrichtung</t>
  </si>
  <si>
    <t>Dauer</t>
  </si>
  <si>
    <t>Träger</t>
  </si>
  <si>
    <t>Mittag</t>
  </si>
  <si>
    <t>Tage Urlaub</t>
  </si>
  <si>
    <t>Gesundheit</t>
  </si>
  <si>
    <t>Geburtsdaum</t>
  </si>
  <si>
    <t>Förderfach1</t>
  </si>
  <si>
    <t>Förderfach 2</t>
  </si>
  <si>
    <t>Hans Müller, FIA - Fachinformatiker für Anwendungsentwicklung, 2 Jahre, Reha, Mittagessen, 32 Tage Urlaub, Rückenleiden, m - Männlich, 44, 16.9.78, Deutsch,  Mathe, Namenstag: 24.04 ,Hauptstraße 12, 70173 Stuttgart</t>
  </si>
  <si>
    <t>Namenstag</t>
  </si>
  <si>
    <t>Adresse</t>
  </si>
  <si>
    <t>Ort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</si>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</sst>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/>
    <xf numFmtId="0" fontId="0" fillId="0" borderId="9" xfId="0" applyBorder="1"/>
    <xf numFmtId="0" fontId="0" fillId="0" borderId="9" xfId="0" applyFill="1" applyBorder="1"/>
    <xf numFmtId="0" fontId="0" fillId="0" borderId="10" xfId="0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7BF8-F306-4B50-93A5-5D4444BB854A}">
  <dimension ref="B3:G9"/>
  <sheetViews>
    <sheetView zoomScale="160" zoomScaleNormal="160" workbookViewId="0">
      <selection activeCell="C7" sqref="C7"/>
    </sheetView>
  </sheetViews>
  <sheetFormatPr baseColWidth="10" defaultRowHeight="14.5" x14ac:dyDescent="0.35"/>
  <cols>
    <col min="7" max="7" width="29.7265625" customWidth="1"/>
  </cols>
  <sheetData>
    <row r="3" spans="2:7" x14ac:dyDescent="0.35">
      <c r="B3" s="1" t="s">
        <v>1</v>
      </c>
      <c r="C3" s="1" t="s">
        <v>2</v>
      </c>
      <c r="D3" s="1" t="s">
        <v>0</v>
      </c>
      <c r="E3" s="1" t="s">
        <v>3</v>
      </c>
      <c r="F3" s="1" t="s">
        <v>4</v>
      </c>
      <c r="G3" s="1" t="s">
        <v>5</v>
      </c>
    </row>
    <row r="4" spans="2:7" x14ac:dyDescent="0.35">
      <c r="B4">
        <v>10</v>
      </c>
      <c r="C4">
        <v>76</v>
      </c>
      <c r="D4">
        <v>2</v>
      </c>
    </row>
    <row r="5" spans="2:7" x14ac:dyDescent="0.35">
      <c r="B5">
        <v>2</v>
      </c>
      <c r="D5">
        <f>C4^B5</f>
        <v>5776</v>
      </c>
      <c r="E5">
        <f>D5/60</f>
        <v>96.266666666666666</v>
      </c>
      <c r="F5">
        <f>E5/24</f>
        <v>4.0111111111111111</v>
      </c>
      <c r="G5">
        <f>F5/365.25</f>
        <v>1.0981823712829873E-2</v>
      </c>
    </row>
    <row r="8" spans="2:7" x14ac:dyDescent="0.35">
      <c r="B8">
        <v>5</v>
      </c>
      <c r="C8">
        <v>2</v>
      </c>
      <c r="G8">
        <v>500</v>
      </c>
    </row>
    <row r="9" spans="2:7" x14ac:dyDescent="0.35">
      <c r="F9">
        <v>1000000</v>
      </c>
      <c r="G9">
        <f>F9*G8</f>
        <v>500000000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6640-B644-4AAC-AA3A-42690CA11CB1}">
  <dimension ref="A1:O33"/>
  <sheetViews>
    <sheetView zoomScale="85" zoomScaleNormal="85" workbookViewId="0">
      <selection activeCell="K9" sqref="K9"/>
    </sheetView>
  </sheetViews>
  <sheetFormatPr baseColWidth="10" defaultRowHeight="14.5" x14ac:dyDescent="0.35"/>
  <cols>
    <col min="1" max="1" width="11.81640625" bestFit="1" customWidth="1"/>
    <col min="2" max="2" width="11.08984375" bestFit="1" customWidth="1"/>
    <col min="9" max="9" width="11.6328125" bestFit="1" customWidth="1"/>
    <col min="11" max="11" width="17.08984375" bestFit="1" customWidth="1"/>
    <col min="12" max="12" width="16" bestFit="1" customWidth="1"/>
  </cols>
  <sheetData>
    <row r="1" spans="1:15" ht="15" thickBot="1" x14ac:dyDescent="0.4">
      <c r="A1" t="s">
        <v>7</v>
      </c>
      <c r="B1" t="s">
        <v>8</v>
      </c>
    </row>
    <row r="2" spans="1:15" x14ac:dyDescent="0.35">
      <c r="A2" s="2" t="s">
        <v>6</v>
      </c>
      <c r="F2" s="2"/>
    </row>
    <row r="3" spans="1:15" x14ac:dyDescent="0.35">
      <c r="A3" s="5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7" t="s">
        <v>14</v>
      </c>
      <c r="G3" s="6" t="s">
        <v>15</v>
      </c>
      <c r="H3" s="6" t="s">
        <v>16</v>
      </c>
      <c r="I3" s="6" t="s">
        <v>17</v>
      </c>
      <c r="J3" s="6" t="s">
        <v>18</v>
      </c>
      <c r="K3" s="6" t="s">
        <v>43</v>
      </c>
      <c r="L3" s="8" t="s">
        <v>19</v>
      </c>
    </row>
    <row r="4" spans="1:15" ht="15" thickBot="1" x14ac:dyDescent="0.4">
      <c r="A4" s="3">
        <v>4</v>
      </c>
      <c r="B4" t="s">
        <v>20</v>
      </c>
      <c r="C4" t="s">
        <v>21</v>
      </c>
      <c r="D4" t="s">
        <v>22</v>
      </c>
      <c r="E4" t="s">
        <v>23</v>
      </c>
      <c r="F4" s="3" t="s">
        <v>24</v>
      </c>
      <c r="G4" s="9">
        <v>320</v>
      </c>
      <c r="H4" s="9" t="s">
        <v>26</v>
      </c>
      <c r="I4" s="9" t="s">
        <v>25</v>
      </c>
      <c r="J4">
        <v>5</v>
      </c>
      <c r="L4" t="s">
        <v>27</v>
      </c>
      <c r="M4" t="s">
        <v>39</v>
      </c>
      <c r="O4" t="s">
        <v>40</v>
      </c>
    </row>
    <row r="5" spans="1:15" ht="15" thickBot="1" x14ac:dyDescent="0.4">
      <c r="A5" s="10">
        <v>4</v>
      </c>
      <c r="B5" s="11" t="s">
        <v>28</v>
      </c>
      <c r="C5" s="11" t="s">
        <v>21</v>
      </c>
      <c r="D5" s="11" t="s">
        <v>29</v>
      </c>
      <c r="E5" s="11">
        <v>3</v>
      </c>
      <c r="F5" s="10">
        <v>200</v>
      </c>
      <c r="G5" s="12" t="s">
        <v>30</v>
      </c>
      <c r="H5" s="12" t="s">
        <v>31</v>
      </c>
      <c r="I5" s="12" t="s">
        <v>32</v>
      </c>
      <c r="J5" s="11">
        <v>4</v>
      </c>
      <c r="K5" s="11"/>
      <c r="L5" s="13" t="s">
        <v>33</v>
      </c>
      <c r="M5" t="s">
        <v>39</v>
      </c>
      <c r="O5" t="s">
        <v>41</v>
      </c>
    </row>
    <row r="6" spans="1:15" x14ac:dyDescent="0.35">
      <c r="A6" s="3">
        <v>4</v>
      </c>
      <c r="B6" t="s">
        <v>34</v>
      </c>
      <c r="C6" t="s">
        <v>35</v>
      </c>
      <c r="D6" t="s">
        <v>36</v>
      </c>
      <c r="F6" s="3">
        <v>200</v>
      </c>
      <c r="G6" s="9" t="s">
        <v>37</v>
      </c>
      <c r="H6" s="9" t="s">
        <v>26</v>
      </c>
      <c r="I6" s="9" t="s">
        <v>38</v>
      </c>
      <c r="J6">
        <v>2</v>
      </c>
      <c r="L6" t="s">
        <v>33</v>
      </c>
      <c r="M6" t="s">
        <v>39</v>
      </c>
    </row>
    <row r="7" spans="1:15" x14ac:dyDescent="0.35">
      <c r="A7" s="3"/>
      <c r="F7" s="3"/>
      <c r="M7" t="s">
        <v>39</v>
      </c>
    </row>
    <row r="8" spans="1:15" x14ac:dyDescent="0.35">
      <c r="A8" s="3"/>
      <c r="F8" s="3"/>
      <c r="M8" t="s">
        <v>39</v>
      </c>
    </row>
    <row r="9" spans="1:15" x14ac:dyDescent="0.35">
      <c r="A9" s="3"/>
      <c r="F9" s="3"/>
      <c r="M9" t="s">
        <v>39</v>
      </c>
    </row>
    <row r="10" spans="1:15" x14ac:dyDescent="0.35">
      <c r="A10" s="3"/>
      <c r="F10" s="3"/>
      <c r="M10" t="s">
        <v>39</v>
      </c>
    </row>
    <row r="11" spans="1:15" x14ac:dyDescent="0.35">
      <c r="A11" s="3"/>
      <c r="F11" s="3"/>
      <c r="M11" t="s">
        <v>39</v>
      </c>
    </row>
    <row r="12" spans="1:15" x14ac:dyDescent="0.35">
      <c r="A12" s="3"/>
      <c r="F12" s="3"/>
      <c r="M12" t="s">
        <v>39</v>
      </c>
    </row>
    <row r="13" spans="1:15" x14ac:dyDescent="0.35">
      <c r="A13" s="3"/>
      <c r="F13" s="3"/>
      <c r="M13" t="s">
        <v>39</v>
      </c>
    </row>
    <row r="14" spans="1:15" x14ac:dyDescent="0.35">
      <c r="A14" s="3"/>
      <c r="F14" s="3"/>
      <c r="M14" t="s">
        <v>39</v>
      </c>
    </row>
    <row r="15" spans="1:15" x14ac:dyDescent="0.35">
      <c r="A15" s="3"/>
      <c r="F15" s="3"/>
      <c r="M15" t="s">
        <v>39</v>
      </c>
    </row>
    <row r="16" spans="1:15" x14ac:dyDescent="0.35">
      <c r="A16" s="3"/>
      <c r="F16" s="3"/>
      <c r="M16" t="s">
        <v>39</v>
      </c>
    </row>
    <row r="17" spans="1:13" x14ac:dyDescent="0.35">
      <c r="A17" s="3"/>
      <c r="F17" s="3"/>
      <c r="M17" t="s">
        <v>39</v>
      </c>
    </row>
    <row r="18" spans="1:13" x14ac:dyDescent="0.35">
      <c r="A18" s="3"/>
      <c r="F18" s="3"/>
      <c r="M18" t="s">
        <v>39</v>
      </c>
    </row>
    <row r="19" spans="1:13" x14ac:dyDescent="0.35">
      <c r="A19" s="3"/>
      <c r="F19" s="3"/>
      <c r="M19" t="s">
        <v>39</v>
      </c>
    </row>
    <row r="20" spans="1:13" x14ac:dyDescent="0.35">
      <c r="A20" s="3"/>
      <c r="F20" s="3"/>
      <c r="M20" t="s">
        <v>39</v>
      </c>
    </row>
    <row r="21" spans="1:13" x14ac:dyDescent="0.35">
      <c r="A21" s="3"/>
      <c r="F21" s="3"/>
      <c r="M21" t="s">
        <v>39</v>
      </c>
    </row>
    <row r="22" spans="1:13" x14ac:dyDescent="0.35">
      <c r="A22" s="3"/>
      <c r="F22" s="3"/>
      <c r="M22" t="s">
        <v>39</v>
      </c>
    </row>
    <row r="23" spans="1:13" ht="15" thickBot="1" x14ac:dyDescent="0.4">
      <c r="A23" s="4"/>
      <c r="F23" s="4"/>
      <c r="M23" t="s">
        <v>39</v>
      </c>
    </row>
    <row r="24" spans="1:13" x14ac:dyDescent="0.35">
      <c r="M24" t="s">
        <v>39</v>
      </c>
    </row>
    <row r="25" spans="1:13" x14ac:dyDescent="0.35">
      <c r="M25" t="s">
        <v>39</v>
      </c>
    </row>
    <row r="26" spans="1:13" x14ac:dyDescent="0.35">
      <c r="M26" t="s">
        <v>39</v>
      </c>
    </row>
    <row r="27" spans="1:13" x14ac:dyDescent="0.35">
      <c r="M27" t="s">
        <v>39</v>
      </c>
    </row>
    <row r="28" spans="1:13" x14ac:dyDescent="0.35">
      <c r="M28" t="s">
        <v>39</v>
      </c>
    </row>
    <row r="29" spans="1:13" x14ac:dyDescent="0.35">
      <c r="M29" t="s">
        <v>39</v>
      </c>
    </row>
    <row r="30" spans="1:13" x14ac:dyDescent="0.35">
      <c r="M30" t="s">
        <v>39</v>
      </c>
    </row>
    <row r="31" spans="1:13" x14ac:dyDescent="0.35">
      <c r="M31" t="s">
        <v>39</v>
      </c>
    </row>
    <row r="32" spans="1:13" x14ac:dyDescent="0.35">
      <c r="M32" t="s">
        <v>39</v>
      </c>
    </row>
    <row r="33" spans="13:13" x14ac:dyDescent="0.35">
      <c r="M33" t="s">
        <v>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53B32-82C6-4994-B905-7254CA29F957}">
  <dimension ref="A1:I12"/>
  <sheetViews>
    <sheetView tabSelected="1" workbookViewId="0">
      <selection activeCell="E18" sqref="E18"/>
    </sheetView>
  </sheetViews>
  <sheetFormatPr baseColWidth="10" defaultRowHeight="14.5" x14ac:dyDescent="0.35"/>
  <cols>
    <col min="7" max="7" width="13.81640625" bestFit="1" customWidth="1"/>
  </cols>
  <sheetData>
    <row r="1" spans="1:9" x14ac:dyDescent="0.35">
      <c r="A1" t="s">
        <v>60</v>
      </c>
    </row>
    <row r="2" spans="1:9" x14ac:dyDescent="0.35">
      <c r="A2" t="s">
        <v>61</v>
      </c>
    </row>
    <row r="3" spans="1:9" x14ac:dyDescent="0.35">
      <c r="A3" t="s">
        <v>62</v>
      </c>
    </row>
    <row r="4" spans="1:9" x14ac:dyDescent="0.35">
      <c r="A4" t="s">
        <v>63</v>
      </c>
    </row>
    <row r="7" spans="1:9" x14ac:dyDescent="0.35">
      <c r="A7" t="s">
        <v>42</v>
      </c>
    </row>
    <row r="8" spans="1:9" x14ac:dyDescent="0.35">
      <c r="A8" t="s">
        <v>45</v>
      </c>
    </row>
    <row r="9" spans="1:9" x14ac:dyDescent="0.35">
      <c r="A9" t="s">
        <v>44</v>
      </c>
    </row>
    <row r="11" spans="1:9" x14ac:dyDescent="0.35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 t="s">
        <v>51</v>
      </c>
      <c r="G11" t="s">
        <v>56</v>
      </c>
      <c r="H11" t="s">
        <v>57</v>
      </c>
      <c r="I11" t="s">
        <v>64</v>
      </c>
    </row>
    <row r="12" spans="1:9" x14ac:dyDescent="0.35">
      <c r="A12" t="s">
        <v>52</v>
      </c>
      <c r="B12" t="s">
        <v>53</v>
      </c>
      <c r="C12">
        <v>8</v>
      </c>
      <c r="D12" t="s">
        <v>54</v>
      </c>
      <c r="E12">
        <v>123457</v>
      </c>
      <c r="F12" t="s">
        <v>55</v>
      </c>
      <c r="G12" t="s">
        <v>58</v>
      </c>
      <c r="H12" t="s">
        <v>59</v>
      </c>
      <c r="I12" s="14">
        <v>41321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FE37-2BC0-4BA9-815A-2189B483FA60}">
  <dimension ref="A1:S8"/>
  <sheetViews>
    <sheetView workbookViewId="0">
      <selection activeCell="C20" sqref="C20"/>
    </sheetView>
  </sheetViews>
  <sheetFormatPr baseColWidth="10" defaultRowHeight="14.5" x14ac:dyDescent="0.35"/>
  <cols>
    <col min="10" max="10" width="13.81640625" bestFit="1" customWidth="1"/>
    <col min="13" max="13" width="12.26953125" bestFit="1" customWidth="1"/>
  </cols>
  <sheetData>
    <row r="1" spans="1:19" x14ac:dyDescent="0.35">
      <c r="A1" s="16" t="s">
        <v>78</v>
      </c>
      <c r="B1" s="15"/>
      <c r="M1" s="15"/>
    </row>
    <row r="4" spans="1:19" x14ac:dyDescent="0.35">
      <c r="A4" t="s">
        <v>65</v>
      </c>
    </row>
    <row r="5" spans="1:19" x14ac:dyDescent="0.35">
      <c r="A5" t="s">
        <v>66</v>
      </c>
    </row>
    <row r="6" spans="1:19" x14ac:dyDescent="0.35">
      <c r="A6" t="s">
        <v>67</v>
      </c>
    </row>
    <row r="7" spans="1:19" ht="15" thickBot="1" x14ac:dyDescent="0.4">
      <c r="A7" s="18" t="s">
        <v>82</v>
      </c>
      <c r="B7" s="18"/>
    </row>
    <row r="8" spans="1:19" ht="15" thickBot="1" x14ac:dyDescent="0.4">
      <c r="A8" s="17" t="s">
        <v>46</v>
      </c>
      <c r="B8" s="13" t="s">
        <v>47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  <c r="H8" t="s">
        <v>73</v>
      </c>
      <c r="I8" t="s">
        <v>74</v>
      </c>
      <c r="J8" t="s">
        <v>56</v>
      </c>
      <c r="K8" t="s">
        <v>57</v>
      </c>
      <c r="L8" t="s">
        <v>48</v>
      </c>
      <c r="M8" t="s">
        <v>75</v>
      </c>
      <c r="N8" t="s">
        <v>76</v>
      </c>
      <c r="O8" t="s">
        <v>77</v>
      </c>
      <c r="P8" t="s">
        <v>79</v>
      </c>
      <c r="Q8" t="s">
        <v>80</v>
      </c>
      <c r="R8" t="s">
        <v>50</v>
      </c>
      <c r="S8" t="s">
        <v>81</v>
      </c>
    </row>
  </sheetData>
  <mergeCells count="1">
    <mergeCell ref="A7:B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Mörl</dc:creator>
  <cp:lastModifiedBy>Ingo Mörl</cp:lastModifiedBy>
  <dcterms:created xsi:type="dcterms:W3CDTF">2021-08-09T06:44:47Z</dcterms:created>
  <dcterms:modified xsi:type="dcterms:W3CDTF">2021-08-09T11:18:27Z</dcterms:modified>
</cp:coreProperties>
</file>