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HP\Desktop\MO\"/>
    </mc:Choice>
  </mc:AlternateContent>
  <xr:revisionPtr revIDLastSave="0" documentId="13_ncr:1_{5006DE96-379A-463D-A00E-55927BECC2B1}" xr6:coauthVersionLast="47" xr6:coauthVersionMax="47" xr10:uidLastSave="{00000000-0000-0000-0000-000000000000}"/>
  <bookViews>
    <workbookView xWindow="-120" yWindow="-120" windowWidth="20730" windowHeight="11160" activeTab="1" xr2:uid="{04E2F42B-B0E7-C14E-A690-B41CAFCE17AF}"/>
  </bookViews>
  <sheets>
    <sheet name="amazon" sheetId="1" r:id="rId1"/>
    <sheet name="Cleaned Data" sheetId="2" r:id="rId2"/>
    <sheet name="Pivot" sheetId="4" r:id="rId3"/>
    <sheet name="Chat" sheetId="6" r:id="rId4"/>
  </sheets>
  <definedNames>
    <definedName name="Slicer_category">#N/A</definedName>
    <definedName name="Slicer_Price_Bucket">#N/A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2" l="1"/>
  <c r="I2" i="2"/>
  <c r="H2" i="2"/>
  <c r="O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2"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1036" i="2"/>
  <c r="P1037" i="2"/>
  <c r="P1038" i="2"/>
  <c r="P1039" i="2"/>
  <c r="P1040" i="2"/>
  <c r="P1041" i="2"/>
  <c r="P1042" i="2"/>
  <c r="P1043" i="2"/>
  <c r="P1044" i="2"/>
  <c r="P1045" i="2"/>
  <c r="P1046" i="2"/>
  <c r="P1047" i="2"/>
  <c r="P1048" i="2"/>
  <c r="P1049" i="2"/>
  <c r="P1050" i="2"/>
  <c r="P1051" i="2"/>
  <c r="P1052" i="2"/>
  <c r="P1053" i="2"/>
  <c r="P1054" i="2"/>
  <c r="P1055" i="2"/>
  <c r="P1056" i="2"/>
  <c r="P1057" i="2"/>
  <c r="P1058" i="2"/>
  <c r="P1059" i="2"/>
  <c r="P1060" i="2"/>
  <c r="P1061" i="2"/>
  <c r="P1062" i="2"/>
  <c r="P1063" i="2"/>
  <c r="P1064" i="2"/>
  <c r="P1065" i="2"/>
  <c r="P1066" i="2"/>
  <c r="P1067" i="2"/>
  <c r="P1068" i="2"/>
  <c r="P1069" i="2"/>
  <c r="P1070" i="2"/>
  <c r="P1071" i="2"/>
  <c r="P1072" i="2"/>
  <c r="P1073" i="2"/>
  <c r="P1074" i="2"/>
  <c r="P1075" i="2"/>
  <c r="P1076" i="2"/>
  <c r="P1077" i="2"/>
  <c r="P1078" i="2"/>
  <c r="P1079" i="2"/>
  <c r="P1080" i="2"/>
  <c r="P1081" i="2"/>
  <c r="P1082" i="2"/>
  <c r="P1083" i="2"/>
  <c r="P1084" i="2"/>
  <c r="P1085" i="2"/>
  <c r="P1086" i="2"/>
  <c r="P1087" i="2"/>
  <c r="P1088" i="2"/>
  <c r="P1089" i="2"/>
  <c r="P1090" i="2"/>
  <c r="P1091" i="2"/>
  <c r="P1092" i="2"/>
  <c r="P1093" i="2"/>
  <c r="P1094" i="2"/>
  <c r="P1095" i="2"/>
  <c r="P1096" i="2"/>
  <c r="P1097" i="2"/>
  <c r="P1098" i="2"/>
  <c r="P1099" i="2"/>
  <c r="P1100" i="2"/>
  <c r="P1101" i="2"/>
  <c r="P1102" i="2"/>
  <c r="P1103" i="2"/>
  <c r="P1104" i="2"/>
  <c r="P1105" i="2"/>
  <c r="P1106" i="2"/>
  <c r="P1107" i="2"/>
  <c r="P1108" i="2"/>
  <c r="P1109" i="2"/>
  <c r="P1110" i="2"/>
  <c r="P1111" i="2"/>
  <c r="P1112" i="2"/>
  <c r="P1113" i="2"/>
  <c r="P1114" i="2"/>
  <c r="P1115" i="2"/>
  <c r="P1116" i="2"/>
  <c r="P1117" i="2"/>
  <c r="P1118" i="2"/>
  <c r="P1119" i="2"/>
  <c r="P1120" i="2"/>
  <c r="P1121" i="2"/>
  <c r="P1122" i="2"/>
  <c r="P1123" i="2"/>
  <c r="P1124" i="2"/>
  <c r="P1125" i="2"/>
  <c r="P1126" i="2"/>
  <c r="P1127" i="2"/>
  <c r="P1128" i="2"/>
  <c r="P1129" i="2"/>
  <c r="P1130" i="2"/>
  <c r="P1131" i="2"/>
  <c r="P1132" i="2"/>
  <c r="P1133" i="2"/>
  <c r="P1134" i="2"/>
  <c r="P1135" i="2"/>
  <c r="P1136" i="2"/>
  <c r="P1137" i="2"/>
  <c r="P1138" i="2"/>
  <c r="P1139" i="2"/>
  <c r="P1140" i="2"/>
  <c r="P1141" i="2"/>
  <c r="P1142" i="2"/>
  <c r="P1143" i="2"/>
  <c r="P1144" i="2"/>
  <c r="P1145" i="2"/>
  <c r="P1146" i="2"/>
  <c r="P1147" i="2"/>
  <c r="P1148" i="2"/>
  <c r="P1149" i="2"/>
  <c r="P1150" i="2"/>
  <c r="P1151" i="2"/>
  <c r="P1152" i="2"/>
  <c r="P1153" i="2"/>
  <c r="P1154" i="2"/>
  <c r="P1155" i="2"/>
  <c r="P1156" i="2"/>
  <c r="P1157" i="2"/>
  <c r="P1158" i="2"/>
  <c r="P1159" i="2"/>
  <c r="P1160" i="2"/>
  <c r="P1161" i="2"/>
  <c r="P1162" i="2"/>
  <c r="P1163" i="2"/>
  <c r="P1164" i="2"/>
  <c r="P1165" i="2"/>
  <c r="P1166" i="2"/>
  <c r="P1167" i="2"/>
  <c r="P1168" i="2"/>
  <c r="P1169" i="2"/>
  <c r="P1170" i="2"/>
  <c r="P1171" i="2"/>
  <c r="P1172" i="2"/>
  <c r="P1173" i="2"/>
  <c r="P1174" i="2"/>
  <c r="P1175" i="2"/>
  <c r="P1176" i="2"/>
  <c r="P1177" i="2"/>
  <c r="P1178" i="2"/>
  <c r="P1179" i="2"/>
  <c r="P1180" i="2"/>
  <c r="P1181" i="2"/>
  <c r="P1182" i="2"/>
  <c r="P1183" i="2"/>
  <c r="P1184" i="2"/>
  <c r="P1185" i="2"/>
  <c r="P1186" i="2"/>
  <c r="P1187" i="2"/>
  <c r="P1188" i="2"/>
  <c r="P1189" i="2"/>
  <c r="P1190" i="2"/>
  <c r="P1191" i="2"/>
  <c r="P1192" i="2"/>
  <c r="P1193" i="2"/>
  <c r="P1194" i="2"/>
  <c r="P1195" i="2"/>
  <c r="P1196" i="2"/>
  <c r="P1197" i="2"/>
  <c r="P1198" i="2"/>
  <c r="P1199" i="2"/>
  <c r="P1200" i="2"/>
  <c r="P1201" i="2"/>
  <c r="P1202" i="2"/>
  <c r="P1203" i="2"/>
  <c r="P1204" i="2"/>
  <c r="P1205" i="2"/>
  <c r="P1206" i="2"/>
  <c r="P1207" i="2"/>
  <c r="P1208" i="2"/>
  <c r="P1209" i="2"/>
  <c r="P1210" i="2"/>
  <c r="P1211" i="2"/>
  <c r="P1212" i="2"/>
  <c r="P1213" i="2"/>
  <c r="P1214" i="2"/>
  <c r="P1215" i="2"/>
  <c r="P1216" i="2"/>
  <c r="P1217" i="2"/>
  <c r="P1218" i="2"/>
  <c r="P1219" i="2"/>
  <c r="P1220" i="2"/>
  <c r="P1221" i="2"/>
  <c r="P1222" i="2"/>
  <c r="P1223" i="2"/>
  <c r="P1224" i="2"/>
  <c r="P1225" i="2"/>
  <c r="P1226" i="2"/>
  <c r="P1227" i="2"/>
  <c r="P1228" i="2"/>
  <c r="P1229" i="2"/>
  <c r="P1230" i="2"/>
  <c r="P1231" i="2"/>
  <c r="P1232" i="2"/>
  <c r="P1233" i="2"/>
  <c r="P1234" i="2"/>
  <c r="P1235" i="2"/>
  <c r="P1236" i="2"/>
  <c r="P1237" i="2"/>
  <c r="P1238" i="2"/>
  <c r="P1239" i="2"/>
  <c r="P1240" i="2"/>
  <c r="P1241" i="2"/>
  <c r="P1242" i="2"/>
  <c r="P1243" i="2"/>
  <c r="P1244" i="2"/>
  <c r="P1245" i="2"/>
  <c r="P1246" i="2"/>
  <c r="P1247" i="2"/>
  <c r="P1248" i="2"/>
  <c r="P1249" i="2"/>
  <c r="P1250" i="2"/>
  <c r="P1251" i="2"/>
  <c r="P1252" i="2"/>
  <c r="P1253" i="2"/>
  <c r="P1254" i="2"/>
  <c r="P1255" i="2"/>
  <c r="P1256" i="2"/>
  <c r="P1257" i="2"/>
  <c r="P1258" i="2"/>
  <c r="P1259" i="2"/>
  <c r="P1260" i="2"/>
  <c r="P1261" i="2"/>
  <c r="P1262" i="2"/>
  <c r="P1263" i="2"/>
  <c r="P1264" i="2"/>
  <c r="P1265" i="2"/>
  <c r="P1266" i="2"/>
  <c r="P1267" i="2"/>
  <c r="P1268" i="2"/>
  <c r="P1269" i="2"/>
  <c r="P1270" i="2"/>
  <c r="P1271" i="2"/>
  <c r="P1272" i="2"/>
  <c r="P1273" i="2"/>
  <c r="P1274" i="2"/>
  <c r="P1275" i="2"/>
  <c r="P1276" i="2"/>
  <c r="P1277" i="2"/>
  <c r="P1278" i="2"/>
  <c r="P1279" i="2"/>
  <c r="P1280" i="2"/>
  <c r="P1281" i="2"/>
  <c r="P1282" i="2"/>
  <c r="P1283" i="2"/>
  <c r="P1284" i="2"/>
  <c r="P1285" i="2"/>
  <c r="P1286" i="2"/>
  <c r="P1287" i="2"/>
  <c r="P1288" i="2"/>
  <c r="P1289" i="2"/>
  <c r="P1290" i="2"/>
  <c r="P1291" i="2"/>
  <c r="P1292" i="2"/>
  <c r="P1293" i="2"/>
  <c r="P1294" i="2"/>
  <c r="P1295" i="2"/>
  <c r="P1296" i="2"/>
  <c r="P1297" i="2"/>
  <c r="P1298" i="2"/>
  <c r="P1299" i="2"/>
  <c r="P1300" i="2"/>
  <c r="P1301" i="2"/>
  <c r="P1302" i="2"/>
  <c r="P1303" i="2"/>
  <c r="P1304" i="2"/>
  <c r="P1305" i="2"/>
  <c r="P1306" i="2"/>
  <c r="P1307" i="2"/>
  <c r="P1308" i="2"/>
  <c r="P1309" i="2"/>
  <c r="P1310" i="2"/>
  <c r="P1311" i="2"/>
  <c r="P1312" i="2"/>
  <c r="P1313" i="2"/>
  <c r="P1314" i="2"/>
  <c r="P1315" i="2"/>
  <c r="P1316" i="2"/>
  <c r="P1317" i="2"/>
  <c r="P1318" i="2"/>
  <c r="P1319" i="2"/>
  <c r="P1320" i="2"/>
  <c r="P1321" i="2"/>
  <c r="P1322" i="2"/>
  <c r="P1323" i="2"/>
  <c r="P1324" i="2"/>
  <c r="P1325" i="2"/>
  <c r="P1326" i="2"/>
  <c r="P1327" i="2"/>
  <c r="P1328" i="2"/>
  <c r="P1329" i="2"/>
  <c r="P1330" i="2"/>
  <c r="P1331" i="2"/>
  <c r="P1332" i="2"/>
  <c r="P1333" i="2"/>
  <c r="P1334" i="2"/>
  <c r="P1335" i="2"/>
  <c r="P1336" i="2"/>
  <c r="P1337" i="2"/>
  <c r="P1338" i="2"/>
  <c r="P1339" i="2"/>
  <c r="P1340" i="2"/>
  <c r="P1341" i="2"/>
  <c r="P1342" i="2"/>
  <c r="P1343" i="2"/>
  <c r="P1344" i="2"/>
  <c r="P1345" i="2"/>
  <c r="P1346" i="2"/>
  <c r="P1347" i="2"/>
  <c r="P1348" i="2"/>
  <c r="P1349" i="2"/>
  <c r="P1350" i="2"/>
  <c r="P1351" i="2"/>
  <c r="P1352" i="2"/>
  <c r="D626"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I626"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M1043" i="2"/>
  <c r="O1043" i="2" s="1"/>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1008" i="2"/>
  <c r="S1009" i="2"/>
  <c r="S1010" i="2"/>
  <c r="S1011" i="2"/>
  <c r="S1012" i="2"/>
  <c r="S1013" i="2"/>
  <c r="S1014" i="2"/>
  <c r="S1015" i="2"/>
  <c r="S1016" i="2"/>
  <c r="S1017" i="2"/>
  <c r="S1018" i="2"/>
  <c r="S1019" i="2"/>
  <c r="S1020" i="2"/>
  <c r="S1021" i="2"/>
  <c r="S1022" i="2"/>
  <c r="S1023" i="2"/>
  <c r="S1024" i="2"/>
  <c r="S1025" i="2"/>
  <c r="S1026" i="2"/>
  <c r="S1027" i="2"/>
  <c r="S1028" i="2"/>
  <c r="S1029" i="2"/>
  <c r="S1030" i="2"/>
  <c r="S1031" i="2"/>
  <c r="S1032" i="2"/>
  <c r="S1033" i="2"/>
  <c r="S1034" i="2"/>
  <c r="S1035" i="2"/>
  <c r="S1036" i="2"/>
  <c r="S1037" i="2"/>
  <c r="S1038" i="2"/>
  <c r="S1039" i="2"/>
  <c r="S1040" i="2"/>
  <c r="S1041" i="2"/>
  <c r="S1042" i="2"/>
  <c r="S1043" i="2"/>
  <c r="S1044" i="2"/>
  <c r="S1045" i="2"/>
  <c r="S1046" i="2"/>
  <c r="S1047" i="2"/>
  <c r="S1048" i="2"/>
  <c r="S1049" i="2"/>
  <c r="S1050" i="2"/>
  <c r="S1051" i="2"/>
  <c r="S1052" i="2"/>
  <c r="S1053" i="2"/>
  <c r="S1054" i="2"/>
  <c r="S1055" i="2"/>
  <c r="S1056" i="2"/>
  <c r="S1057" i="2"/>
  <c r="S1058" i="2"/>
  <c r="S1059" i="2"/>
  <c r="S1060" i="2"/>
  <c r="S1061" i="2"/>
  <c r="S1062" i="2"/>
  <c r="S1063" i="2"/>
  <c r="S1064" i="2"/>
  <c r="S1065" i="2"/>
  <c r="S1066" i="2"/>
  <c r="S1067" i="2"/>
  <c r="S1068" i="2"/>
  <c r="S1069" i="2"/>
  <c r="S1070" i="2"/>
  <c r="S1071" i="2"/>
  <c r="S1072" i="2"/>
  <c r="S1073" i="2"/>
  <c r="S1074" i="2"/>
  <c r="S1075" i="2"/>
  <c r="S1076"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S1128" i="2"/>
  <c r="S1129" i="2"/>
  <c r="S1130" i="2"/>
  <c r="S1131" i="2"/>
  <c r="S1132" i="2"/>
  <c r="S1133" i="2"/>
  <c r="S1134" i="2"/>
  <c r="S1135" i="2"/>
  <c r="S1136" i="2"/>
  <c r="S1137" i="2"/>
  <c r="S1138" i="2"/>
  <c r="S1139" i="2"/>
  <c r="S1140" i="2"/>
  <c r="S1141" i="2"/>
  <c r="S1142" i="2"/>
  <c r="S1143" i="2"/>
  <c r="S1144" i="2"/>
  <c r="S1145" i="2"/>
  <c r="S1146" i="2"/>
  <c r="S1147" i="2"/>
  <c r="S1148" i="2"/>
  <c r="S1149" i="2"/>
  <c r="S1150" i="2"/>
  <c r="S1151" i="2"/>
  <c r="S1152" i="2"/>
  <c r="S1153" i="2"/>
  <c r="S1154" i="2"/>
  <c r="S1155" i="2"/>
  <c r="S1156" i="2"/>
  <c r="S1157" i="2"/>
  <c r="S1158" i="2"/>
  <c r="S1159" i="2"/>
  <c r="S1160" i="2"/>
  <c r="S1161" i="2"/>
  <c r="S1162" i="2"/>
  <c r="S1163" i="2"/>
  <c r="S1164" i="2"/>
  <c r="S1165" i="2"/>
  <c r="S1166" i="2"/>
  <c r="S1167" i="2"/>
  <c r="S1168" i="2"/>
  <c r="S1169" i="2"/>
  <c r="S1170" i="2"/>
  <c r="S1171" i="2"/>
  <c r="S1172" i="2"/>
  <c r="S1173" i="2"/>
  <c r="S1174" i="2"/>
  <c r="S1175" i="2"/>
  <c r="S1176" i="2"/>
  <c r="S1177" i="2"/>
  <c r="S1178" i="2"/>
  <c r="S1179" i="2"/>
  <c r="S1180" i="2"/>
  <c r="S1181" i="2"/>
  <c r="S1182" i="2"/>
  <c r="S1183" i="2"/>
  <c r="S1184" i="2"/>
  <c r="S1185" i="2"/>
  <c r="S1186" i="2"/>
  <c r="S1187" i="2"/>
  <c r="S1188" i="2"/>
  <c r="S1189" i="2"/>
  <c r="S1190" i="2"/>
  <c r="S1191" i="2"/>
  <c r="S1192" i="2"/>
  <c r="S1193" i="2"/>
  <c r="S1194" i="2"/>
  <c r="S1195" i="2"/>
  <c r="S1196" i="2"/>
  <c r="S1197" i="2"/>
  <c r="S1198" i="2"/>
  <c r="S1199" i="2"/>
  <c r="S1200" i="2"/>
  <c r="S1201" i="2"/>
  <c r="S1202" i="2"/>
  <c r="S1203" i="2"/>
  <c r="S1204" i="2"/>
  <c r="S1205" i="2"/>
  <c r="S1206" i="2"/>
  <c r="S1207" i="2"/>
  <c r="S1208" i="2"/>
  <c r="S1209" i="2"/>
  <c r="S1210" i="2"/>
  <c r="S1211" i="2"/>
  <c r="S1212" i="2"/>
  <c r="S1213" i="2"/>
  <c r="S1214" i="2"/>
  <c r="S1215" i="2"/>
  <c r="S1216" i="2"/>
  <c r="S1217" i="2"/>
  <c r="S1218" i="2"/>
  <c r="S1219" i="2"/>
  <c r="S1220" i="2"/>
  <c r="S1221" i="2"/>
  <c r="S1222" i="2"/>
  <c r="S1223" i="2"/>
  <c r="S1224" i="2"/>
  <c r="S1225" i="2"/>
  <c r="S1226" i="2"/>
  <c r="S1227" i="2"/>
  <c r="S1228" i="2"/>
  <c r="S1229" i="2"/>
  <c r="S1230" i="2"/>
  <c r="S1231" i="2"/>
  <c r="S1232" i="2"/>
  <c r="S1233" i="2"/>
  <c r="S1234" i="2"/>
  <c r="S1235" i="2"/>
  <c r="S1236" i="2"/>
  <c r="S1237" i="2"/>
  <c r="S1238" i="2"/>
  <c r="S1239" i="2"/>
  <c r="S1240" i="2"/>
  <c r="S1241" i="2"/>
  <c r="S1242" i="2"/>
  <c r="S1243" i="2"/>
  <c r="S1244" i="2"/>
  <c r="S1245" i="2"/>
  <c r="S1246" i="2"/>
  <c r="S1247" i="2"/>
  <c r="S1248" i="2"/>
  <c r="S1249" i="2"/>
  <c r="S1250" i="2"/>
  <c r="S1251" i="2"/>
  <c r="S1252" i="2"/>
  <c r="S1253" i="2"/>
  <c r="S1254" i="2"/>
  <c r="S1255" i="2"/>
  <c r="S1256" i="2"/>
  <c r="S1257" i="2"/>
  <c r="S1258" i="2"/>
  <c r="S1259" i="2"/>
  <c r="S1260" i="2"/>
  <c r="S1261" i="2"/>
  <c r="S1262" i="2"/>
  <c r="S1263" i="2"/>
  <c r="S1264" i="2"/>
  <c r="S1265" i="2"/>
  <c r="S1266" i="2"/>
  <c r="S1267" i="2"/>
  <c r="S1268" i="2"/>
  <c r="S1269" i="2"/>
  <c r="S1270" i="2"/>
  <c r="S1271" i="2"/>
  <c r="S1272" i="2"/>
  <c r="S1273" i="2"/>
  <c r="S1274" i="2"/>
  <c r="S1275" i="2"/>
  <c r="S1276" i="2"/>
  <c r="S1277" i="2"/>
  <c r="S1278" i="2"/>
  <c r="S1279" i="2"/>
  <c r="S1280" i="2"/>
  <c r="S1281" i="2"/>
  <c r="S1282" i="2"/>
  <c r="S1283" i="2"/>
  <c r="S1284" i="2"/>
  <c r="S1285" i="2"/>
  <c r="S1286" i="2"/>
  <c r="S1287" i="2"/>
  <c r="S1288" i="2"/>
  <c r="S1289" i="2"/>
  <c r="S1290" i="2"/>
  <c r="S1291" i="2"/>
  <c r="S1292" i="2"/>
  <c r="S1293" i="2"/>
  <c r="S1294" i="2"/>
  <c r="S1295" i="2"/>
  <c r="S1296" i="2"/>
  <c r="S1297" i="2"/>
  <c r="S1298" i="2"/>
  <c r="S1299" i="2"/>
  <c r="S1300" i="2"/>
  <c r="S1301" i="2"/>
  <c r="S1302" i="2"/>
  <c r="S1303" i="2"/>
  <c r="S1304" i="2"/>
  <c r="S1305" i="2"/>
  <c r="S1306" i="2"/>
  <c r="S1307" i="2"/>
  <c r="S1308" i="2"/>
  <c r="S1309" i="2"/>
  <c r="S1310" i="2"/>
  <c r="S1311" i="2"/>
  <c r="S1312" i="2"/>
  <c r="S1313" i="2"/>
  <c r="S1314" i="2"/>
  <c r="S1315" i="2"/>
  <c r="S1316" i="2"/>
  <c r="S1317" i="2"/>
  <c r="S1318" i="2"/>
  <c r="S1319" i="2"/>
  <c r="S1320" i="2"/>
  <c r="S1321" i="2"/>
  <c r="S1322" i="2"/>
  <c r="S1323" i="2"/>
  <c r="S1324" i="2"/>
  <c r="S1325" i="2"/>
  <c r="S1326" i="2"/>
  <c r="S1327" i="2"/>
  <c r="S1328" i="2"/>
  <c r="S1329" i="2"/>
  <c r="S1330" i="2"/>
  <c r="S1331" i="2"/>
  <c r="S1332" i="2"/>
  <c r="S1333" i="2"/>
  <c r="S1334" i="2"/>
  <c r="S1335" i="2"/>
  <c r="S1336" i="2"/>
  <c r="S1337" i="2"/>
  <c r="S1338" i="2"/>
  <c r="S1339" i="2"/>
  <c r="S1340" i="2"/>
  <c r="S1341" i="2"/>
  <c r="S1342" i="2"/>
  <c r="S1343" i="2"/>
  <c r="S1344" i="2"/>
  <c r="S1345" i="2"/>
  <c r="S1346" i="2"/>
  <c r="S1347" i="2"/>
  <c r="S1348" i="2"/>
  <c r="S1349" i="2"/>
  <c r="S1350" i="2"/>
  <c r="S1351" i="2"/>
  <c r="S1352" i="2"/>
  <c r="J591" i="2"/>
  <c r="J540" i="2"/>
  <c r="J1135" i="2"/>
  <c r="J716" i="2"/>
  <c r="J1016" i="2"/>
  <c r="J1350" i="2"/>
  <c r="J1116" i="2"/>
  <c r="J842" i="2"/>
  <c r="J1270" i="2"/>
  <c r="J1009" i="2"/>
  <c r="J865" i="2"/>
  <c r="J1235" i="2"/>
  <c r="J1224" i="2"/>
  <c r="J604" i="2"/>
  <c r="J1315" i="2"/>
  <c r="J1247" i="2"/>
  <c r="J1142" i="2"/>
  <c r="J910" i="2"/>
  <c r="J1328" i="2"/>
  <c r="J1227" i="2"/>
  <c r="J825" i="2"/>
  <c r="J1241" i="2"/>
  <c r="J822" i="2"/>
  <c r="J955" i="2"/>
  <c r="J976" i="2"/>
  <c r="J631" i="2"/>
  <c r="J776" i="2"/>
  <c r="J465" i="2"/>
  <c r="J1333" i="2"/>
  <c r="J1012" i="2"/>
  <c r="J1000" i="2"/>
  <c r="J1057" i="2"/>
  <c r="J1121" i="2"/>
  <c r="J550" i="2"/>
  <c r="J839" i="2"/>
  <c r="J1071" i="2"/>
  <c r="J816" i="2"/>
  <c r="J1259" i="2"/>
  <c r="J1078" i="2"/>
  <c r="J1288" i="2"/>
  <c r="J1130" i="2"/>
  <c r="J1249" i="2"/>
  <c r="J750" i="2"/>
  <c r="J1220" i="2"/>
  <c r="J663" i="2"/>
  <c r="J1064" i="2"/>
  <c r="J1163" i="2"/>
  <c r="J1198" i="2"/>
  <c r="J1197" i="2"/>
  <c r="J592" i="2"/>
  <c r="J376" i="2"/>
  <c r="J1070" i="2"/>
  <c r="J629" i="2"/>
  <c r="J733" i="2"/>
  <c r="J971" i="2"/>
  <c r="J718" i="2"/>
  <c r="J1278" i="2"/>
  <c r="J1244" i="2"/>
  <c r="J726" i="2"/>
  <c r="J1191" i="2"/>
  <c r="J710" i="2"/>
  <c r="J922" i="2"/>
  <c r="J624" i="2"/>
  <c r="J838" i="2"/>
  <c r="J854" i="2"/>
  <c r="J1027" i="2"/>
  <c r="J1307" i="2"/>
  <c r="J819" i="2"/>
  <c r="J1298" i="2"/>
  <c r="J1226" i="2"/>
  <c r="J988" i="2"/>
  <c r="J981" i="2"/>
  <c r="J545" i="2"/>
  <c r="J935" i="2"/>
  <c r="J1208" i="2"/>
  <c r="J1122" i="2"/>
  <c r="J834" i="2"/>
  <c r="J720" i="2"/>
  <c r="J478" i="2"/>
  <c r="J1348" i="2"/>
  <c r="J1196" i="2"/>
  <c r="J1018" i="2"/>
  <c r="J911" i="2"/>
  <c r="J601" i="2"/>
  <c r="J908" i="2"/>
  <c r="J1004" i="2"/>
  <c r="J1302" i="2"/>
  <c r="J608" i="2"/>
  <c r="J1041" i="2"/>
  <c r="J858" i="2"/>
  <c r="J1341" i="2"/>
  <c r="J989" i="2"/>
  <c r="J1080" i="2"/>
  <c r="J712" i="2"/>
  <c r="J967" i="2"/>
  <c r="J1105" i="2"/>
  <c r="J964" i="2"/>
  <c r="J775" i="2"/>
  <c r="J542" i="2"/>
  <c r="J1026" i="2"/>
  <c r="J942" i="2"/>
  <c r="J1306" i="2"/>
  <c r="J1062" i="2"/>
  <c r="J1076" i="2"/>
  <c r="J1255" i="2"/>
  <c r="J1174" i="2"/>
  <c r="J866" i="2"/>
  <c r="J1254" i="2"/>
  <c r="J1327" i="2"/>
  <c r="J765" i="2"/>
  <c r="J770" i="2"/>
  <c r="J774" i="2"/>
  <c r="J447" i="2"/>
  <c r="J764" i="2"/>
  <c r="J1106" i="2"/>
  <c r="J859" i="2"/>
  <c r="J655" i="2"/>
  <c r="J1291" i="2"/>
  <c r="J1152" i="2"/>
  <c r="J938" i="2"/>
  <c r="J1347" i="2"/>
  <c r="J350" i="2"/>
  <c r="J906" i="2"/>
  <c r="J743" i="2"/>
  <c r="J1248" i="2"/>
  <c r="J658" i="2"/>
  <c r="J427" i="2"/>
  <c r="J1013" i="2"/>
  <c r="J863" i="2"/>
  <c r="J1114" i="2"/>
  <c r="J1165" i="2"/>
  <c r="J620" i="2"/>
  <c r="J1281" i="2"/>
  <c r="J877" i="2"/>
  <c r="J1097" i="2"/>
  <c r="J700" i="2"/>
  <c r="J732" i="2"/>
  <c r="J892" i="2"/>
  <c r="J1113" i="2"/>
  <c r="J439" i="2"/>
  <c r="J1031" i="2"/>
  <c r="J1083" i="2"/>
  <c r="J584" i="2"/>
  <c r="J426" i="2"/>
  <c r="J1222" i="2"/>
  <c r="J1284" i="2"/>
  <c r="J324" i="2"/>
  <c r="J1120" i="2"/>
  <c r="J1183" i="2"/>
  <c r="J1095" i="2"/>
  <c r="J749" i="2"/>
  <c r="J1178" i="2"/>
  <c r="J1160" i="2"/>
  <c r="J1091" i="2"/>
  <c r="J650" i="2"/>
  <c r="J1349" i="2"/>
  <c r="J1319" i="2"/>
  <c r="J551" i="2"/>
  <c r="J648" i="2"/>
  <c r="J670" i="2"/>
  <c r="J691" i="2"/>
  <c r="J1176" i="2"/>
  <c r="J577" i="2"/>
  <c r="J1280" i="2"/>
  <c r="J509" i="2"/>
  <c r="J725" i="2"/>
  <c r="J1037" i="2"/>
  <c r="J786" i="2"/>
  <c r="J1243" i="2"/>
  <c r="J628" i="2"/>
  <c r="J573" i="2"/>
  <c r="J1340" i="2"/>
  <c r="J1334" i="2"/>
  <c r="J1301" i="2"/>
  <c r="J1094" i="2"/>
  <c r="J1266" i="2"/>
  <c r="J656" i="2"/>
  <c r="J347" i="2"/>
  <c r="J1274" i="2"/>
  <c r="J536" i="2"/>
  <c r="J1112" i="2"/>
  <c r="J1189" i="2"/>
  <c r="J1245" i="2"/>
  <c r="J1185" i="2"/>
  <c r="J679" i="2"/>
  <c r="J1043" i="2"/>
  <c r="J467" i="2"/>
  <c r="J1146" i="2"/>
  <c r="J1231" i="2"/>
  <c r="J861" i="2"/>
  <c r="J724" i="2"/>
  <c r="J1040" i="2"/>
  <c r="J1048" i="2"/>
  <c r="J896" i="2"/>
  <c r="J1238" i="2"/>
  <c r="J1192" i="2"/>
  <c r="J676" i="2"/>
  <c r="J1300" i="2"/>
  <c r="J1169" i="2"/>
  <c r="J833" i="2"/>
  <c r="J559" i="2"/>
  <c r="J703" i="2"/>
  <c r="J1051" i="2"/>
  <c r="J541" i="2"/>
  <c r="J730" i="2"/>
  <c r="J1049" i="2"/>
  <c r="J1177" i="2"/>
  <c r="J1075" i="2"/>
  <c r="J504" i="2"/>
  <c r="J1205" i="2"/>
  <c r="J1140" i="2"/>
  <c r="J621" i="2"/>
  <c r="J862" i="2"/>
  <c r="J851" i="2"/>
  <c r="J441" i="2"/>
  <c r="J746" i="2"/>
  <c r="J1090" i="2"/>
  <c r="J737" i="2"/>
  <c r="J962" i="2"/>
  <c r="J339" i="2"/>
  <c r="J575" i="2"/>
  <c r="J1336" i="2"/>
  <c r="J974" i="2"/>
  <c r="J397" i="2"/>
  <c r="J508" i="2"/>
  <c r="J950" i="2"/>
  <c r="J779" i="2"/>
  <c r="J1325" i="2"/>
  <c r="J895" i="2"/>
  <c r="J627" i="2"/>
  <c r="J889" i="2"/>
  <c r="J1294" i="2"/>
  <c r="J1069" i="2"/>
  <c r="J1212" i="2"/>
  <c r="J913" i="2"/>
  <c r="J1088" i="2"/>
  <c r="J728" i="2"/>
  <c r="J576" i="2"/>
  <c r="J1308" i="2"/>
  <c r="J1138" i="2"/>
  <c r="J883" i="2"/>
  <c r="J926" i="2"/>
  <c r="J1343" i="2"/>
  <c r="J807" i="2"/>
  <c r="J972" i="2"/>
  <c r="J690" i="2"/>
  <c r="J1321" i="2"/>
  <c r="J713" i="2"/>
  <c r="J1290" i="2"/>
  <c r="J653" i="2"/>
  <c r="J1213" i="2"/>
  <c r="J803" i="2"/>
  <c r="J927" i="2"/>
  <c r="J1309" i="2"/>
  <c r="J306" i="2"/>
  <c r="J477" i="2"/>
  <c r="J1181" i="2"/>
  <c r="J557" i="2"/>
  <c r="J513" i="2"/>
  <c r="J411" i="2"/>
  <c r="J933" i="2"/>
  <c r="J880" i="2"/>
  <c r="J982" i="2"/>
  <c r="J1322" i="2"/>
  <c r="J1115" i="2"/>
  <c r="J468" i="2"/>
  <c r="J507" i="2"/>
  <c r="J818" i="2"/>
  <c r="J884" i="2"/>
  <c r="J686" i="2"/>
  <c r="J1313" i="2"/>
  <c r="J437" i="2"/>
  <c r="J668" i="2"/>
  <c r="J1025" i="2"/>
  <c r="J632" i="2"/>
  <c r="J402" i="2"/>
  <c r="J872" i="2"/>
  <c r="J912" i="2"/>
  <c r="J891" i="2"/>
  <c r="J661" i="2"/>
  <c r="J1311" i="2"/>
  <c r="J434" i="2"/>
  <c r="J729" i="2"/>
  <c r="J502" i="2"/>
  <c r="J1107" i="2"/>
  <c r="J499" i="2"/>
  <c r="J870" i="2"/>
  <c r="J1195" i="2"/>
  <c r="J727" i="2"/>
  <c r="J481" i="2"/>
  <c r="J778" i="2"/>
  <c r="J719" i="2"/>
  <c r="J1003" i="2"/>
  <c r="J1188" i="2"/>
  <c r="J960" i="2"/>
  <c r="J806" i="2"/>
  <c r="J766" i="2"/>
  <c r="J354" i="2"/>
  <c r="J924" i="2"/>
  <c r="J1279" i="2"/>
  <c r="J1332" i="2"/>
  <c r="J990" i="2"/>
  <c r="J790" i="2"/>
  <c r="J370" i="2"/>
  <c r="J1237" i="2"/>
  <c r="J704" i="2"/>
  <c r="J1339" i="2"/>
  <c r="J1011" i="2"/>
  <c r="J440" i="2"/>
  <c r="J526" i="2"/>
  <c r="J192" i="2"/>
  <c r="J1261" i="2"/>
  <c r="J939" i="2"/>
  <c r="J948" i="2"/>
  <c r="J358" i="2"/>
  <c r="J689" i="2"/>
  <c r="J1144" i="2"/>
  <c r="J649" i="2"/>
  <c r="J1117" i="2"/>
  <c r="J95" i="2"/>
  <c r="J394" i="2"/>
  <c r="J515" i="2"/>
  <c r="J1098" i="2"/>
  <c r="J311" i="2"/>
  <c r="J941" i="2"/>
  <c r="J401" i="2"/>
  <c r="J1338" i="2"/>
  <c r="J610" i="2"/>
  <c r="J135" i="2"/>
  <c r="J1033" i="2"/>
  <c r="J1145" i="2"/>
  <c r="J271" i="2"/>
  <c r="J996" i="2"/>
  <c r="J429" i="2"/>
  <c r="J119" i="2"/>
  <c r="J398" i="2"/>
  <c r="J451" i="2"/>
  <c r="J814" i="2"/>
  <c r="J708" i="2"/>
  <c r="J1186" i="2"/>
  <c r="J408" i="2"/>
  <c r="J1039" i="2"/>
  <c r="J707" i="2"/>
  <c r="J1344" i="2"/>
  <c r="J361" i="2"/>
  <c r="J1265" i="2"/>
  <c r="J1219" i="2"/>
  <c r="J1133" i="2"/>
  <c r="J702" i="2"/>
  <c r="J734" i="2"/>
  <c r="J208" i="2"/>
  <c r="J949" i="2"/>
  <c r="J1282" i="2"/>
  <c r="J543" i="2"/>
  <c r="J846" i="2"/>
  <c r="J794" i="2"/>
  <c r="J349" i="2"/>
  <c r="J1092" i="2"/>
  <c r="J307" i="2"/>
  <c r="J1068" i="2"/>
  <c r="J1038" i="2"/>
  <c r="J760" i="2"/>
  <c r="J647" i="2"/>
  <c r="J466" i="2"/>
  <c r="J907" i="2"/>
  <c r="J317" i="2"/>
  <c r="J152" i="2"/>
  <c r="J929" i="2"/>
  <c r="J1028" i="2"/>
  <c r="J282" i="2"/>
  <c r="J285" i="2"/>
  <c r="J876" i="2"/>
  <c r="J433" i="2"/>
  <c r="J923" i="2"/>
  <c r="J480" i="2"/>
  <c r="J1272" i="2"/>
  <c r="J344" i="2"/>
  <c r="J378" i="2"/>
  <c r="J925" i="2"/>
  <c r="J544" i="2"/>
  <c r="J367" i="2"/>
  <c r="J140" i="2"/>
  <c r="J337" i="2"/>
  <c r="J211" i="2"/>
  <c r="J1297" i="2"/>
  <c r="J991" i="2"/>
  <c r="J768" i="2"/>
  <c r="J107" i="2"/>
  <c r="J1099" i="2"/>
  <c r="J346" i="2"/>
  <c r="J1194" i="2"/>
  <c r="J407" i="2"/>
  <c r="J128" i="2"/>
  <c r="J1269" i="2"/>
  <c r="J1346" i="2"/>
  <c r="J782" i="2"/>
  <c r="J222" i="2"/>
  <c r="J852" i="2"/>
  <c r="J801" i="2"/>
  <c r="J476" i="2"/>
  <c r="J129" i="2"/>
  <c r="J369" i="2"/>
  <c r="J820" i="2"/>
  <c r="J747" i="2"/>
  <c r="J667" i="2"/>
  <c r="J1045" i="2"/>
  <c r="J1056" i="2"/>
  <c r="J325" i="2"/>
  <c r="J133" i="2"/>
  <c r="J646" i="2"/>
  <c r="J1258" i="2"/>
  <c r="J169" i="2"/>
  <c r="J537" i="2"/>
  <c r="J138" i="2"/>
  <c r="J1209" i="2"/>
  <c r="J1007" i="2"/>
  <c r="J1024" i="2"/>
  <c r="J125" i="2"/>
  <c r="J239" i="2"/>
  <c r="J115" i="2"/>
  <c r="J609" i="2"/>
  <c r="J379" i="2"/>
  <c r="J260" i="2"/>
  <c r="J240" i="2"/>
  <c r="J795" i="2"/>
  <c r="J428" i="2"/>
  <c r="J605" i="2"/>
  <c r="J241" i="2"/>
  <c r="J527" i="2"/>
  <c r="J377" i="2"/>
  <c r="J671" i="2"/>
  <c r="J345" i="2"/>
  <c r="J94" i="2"/>
  <c r="J84" i="2"/>
  <c r="J832" i="2"/>
  <c r="J164" i="2"/>
  <c r="J13" i="2"/>
  <c r="J112" i="2"/>
  <c r="J888" i="2"/>
  <c r="J744" i="2"/>
  <c r="J305" i="2"/>
  <c r="J396" i="2"/>
  <c r="J38" i="2"/>
  <c r="J223" i="2"/>
  <c r="J952" i="2"/>
  <c r="J1154" i="2"/>
  <c r="J60" i="2"/>
  <c r="J1180" i="2"/>
  <c r="J963" i="2"/>
  <c r="J885" i="2"/>
  <c r="J665" i="2"/>
  <c r="J843" i="2"/>
  <c r="J738" i="2"/>
  <c r="J567" i="2"/>
  <c r="J672" i="2"/>
  <c r="J903" i="2"/>
  <c r="J1156" i="2"/>
  <c r="J666" i="2"/>
  <c r="J855" i="2"/>
  <c r="J799" i="2"/>
  <c r="J336" i="2"/>
  <c r="J388" i="2"/>
  <c r="J245" i="2"/>
  <c r="J678" i="2"/>
  <c r="J936" i="2"/>
  <c r="J616" i="2"/>
  <c r="J754" i="2"/>
  <c r="J817" i="2"/>
  <c r="J1081" i="2"/>
  <c r="J840" i="2"/>
  <c r="J860" i="2"/>
  <c r="J487" i="2"/>
  <c r="J623" i="2"/>
  <c r="J657" i="2"/>
  <c r="J835" i="2"/>
  <c r="J1292" i="2"/>
  <c r="J45" i="2"/>
  <c r="J802" i="2"/>
  <c r="J761" i="2"/>
  <c r="J642" i="2"/>
  <c r="J556" i="2"/>
  <c r="J934" i="2"/>
  <c r="J275" i="2"/>
  <c r="J373" i="2"/>
  <c r="J532" i="2"/>
  <c r="J338" i="2"/>
  <c r="J212" i="2"/>
  <c r="J454" i="2"/>
  <c r="J381" i="2"/>
  <c r="J453" i="2"/>
  <c r="J442" i="2"/>
  <c r="J711" i="2"/>
  <c r="J416" i="2"/>
  <c r="J844" i="2"/>
  <c r="J1015" i="2"/>
  <c r="J696" i="2"/>
  <c r="J570" i="2"/>
  <c r="J1153" i="2"/>
  <c r="J617" i="2"/>
  <c r="J748" i="2"/>
  <c r="J1086" i="2"/>
  <c r="J804" i="2"/>
  <c r="J175" i="2"/>
  <c r="J812" i="2"/>
  <c r="J400" i="2"/>
  <c r="J980" i="2"/>
  <c r="J1149" i="2"/>
  <c r="J864" i="2"/>
  <c r="J251" i="2"/>
  <c r="J651" i="2"/>
  <c r="J124" i="2"/>
  <c r="J1293" i="2"/>
  <c r="J714" i="2"/>
  <c r="J887" i="2"/>
  <c r="J1036" i="2"/>
  <c r="J69" i="2"/>
  <c r="J636" i="2"/>
  <c r="J792" i="2"/>
  <c r="J456" i="2"/>
  <c r="J341" i="2"/>
  <c r="J479" i="2"/>
  <c r="J831" i="2"/>
  <c r="J419" i="2"/>
  <c r="J1102" i="2"/>
  <c r="J735" i="2"/>
  <c r="J331" i="2"/>
  <c r="J405" i="2"/>
  <c r="J524" i="2"/>
  <c r="J113" i="2"/>
  <c r="J1131" i="2"/>
  <c r="J65" i="2"/>
  <c r="J693" i="2"/>
  <c r="J131" i="2"/>
  <c r="J771" i="2"/>
  <c r="J992" i="2"/>
  <c r="J580" i="2"/>
  <c r="J688" i="2"/>
  <c r="J471" i="2"/>
  <c r="J1167" i="2"/>
  <c r="J740" i="2"/>
  <c r="J137" i="2"/>
  <c r="J1065" i="2"/>
  <c r="J455" i="2"/>
  <c r="J462" i="2"/>
  <c r="J615" i="2"/>
  <c r="J457" i="2"/>
  <c r="J830" i="2"/>
  <c r="J791" i="2"/>
  <c r="J904" i="2"/>
  <c r="J1147" i="2"/>
  <c r="J464" i="2"/>
  <c r="J630" i="2"/>
  <c r="J418" i="2"/>
  <c r="J641" i="2"/>
  <c r="J120" i="2"/>
  <c r="J709" i="2"/>
  <c r="J560" i="2"/>
  <c r="J867" i="2"/>
  <c r="J787" i="2"/>
  <c r="J448" i="2"/>
  <c r="J393" i="2"/>
  <c r="J847" i="2"/>
  <c r="J252" i="2"/>
  <c r="J262" i="2"/>
  <c r="J909" i="2"/>
  <c r="J1331" i="2"/>
  <c r="J639" i="2"/>
  <c r="J694" i="2"/>
  <c r="J409" i="2"/>
  <c r="J717" i="2"/>
  <c r="J506" i="2"/>
  <c r="J15" i="2"/>
  <c r="J1166" i="2"/>
  <c r="J633" i="2"/>
  <c r="J473" i="2"/>
  <c r="J1006" i="2"/>
  <c r="J1085" i="2"/>
  <c r="J850" i="2"/>
  <c r="J525" i="2"/>
  <c r="J659" i="2"/>
  <c r="J660" i="2"/>
  <c r="J459" i="2"/>
  <c r="J705" i="2"/>
  <c r="J510" i="2"/>
  <c r="J446" i="2"/>
  <c r="J127" i="2"/>
  <c r="J1283" i="2"/>
  <c r="J756" i="2"/>
  <c r="J566" i="2"/>
  <c r="J937" i="2"/>
  <c r="J1171" i="2"/>
  <c r="J841" i="2"/>
  <c r="J845" i="2"/>
  <c r="J380" i="2"/>
  <c r="J165" i="2"/>
  <c r="J303" i="2"/>
  <c r="J538" i="2"/>
  <c r="J597" i="2"/>
  <c r="J321" i="2"/>
  <c r="J470" i="2"/>
  <c r="J438" i="2"/>
  <c r="J170" i="2"/>
  <c r="J209" i="2"/>
  <c r="J564" i="2"/>
  <c r="J278" i="2"/>
  <c r="J249" i="2"/>
  <c r="J612" i="2"/>
  <c r="J150" i="2"/>
  <c r="J225" i="2"/>
  <c r="J999" i="2"/>
  <c r="J595" i="2"/>
  <c r="J103" i="2"/>
  <c r="J1034" i="2"/>
  <c r="J505" i="2"/>
  <c r="J322" i="2"/>
  <c r="J994" i="2"/>
  <c r="J54" i="2"/>
  <c r="J518" i="2"/>
  <c r="J1162" i="2"/>
  <c r="J920" i="2"/>
  <c r="J308" i="2"/>
  <c r="J837" i="2"/>
  <c r="J126" i="2"/>
  <c r="J220" i="2"/>
  <c r="J443" i="2"/>
  <c r="J280" i="2"/>
  <c r="J242" i="2"/>
  <c r="J1210" i="2"/>
  <c r="J200" i="2"/>
  <c r="J436" i="2"/>
  <c r="J881" i="2"/>
  <c r="J277" i="2"/>
  <c r="J68" i="2"/>
  <c r="J677" i="2"/>
  <c r="J215" i="2"/>
  <c r="J777" i="2"/>
  <c r="J368" i="2"/>
  <c r="J71" i="2"/>
  <c r="J355" i="2"/>
  <c r="J954" i="2"/>
  <c r="J363" i="2"/>
  <c r="J1217" i="2"/>
  <c r="J607" i="2"/>
  <c r="J1005" i="2"/>
  <c r="J213" i="2"/>
  <c r="J808" i="2"/>
  <c r="J539" i="2"/>
  <c r="J343" i="2"/>
  <c r="J210" i="2"/>
  <c r="J1330" i="2"/>
  <c r="J849" i="2"/>
  <c r="J893" i="2"/>
  <c r="J813" i="2"/>
  <c r="J585" i="2"/>
  <c r="J530" i="2"/>
  <c r="J931" i="2"/>
  <c r="J638" i="2"/>
  <c r="J63" i="2"/>
  <c r="J201" i="2"/>
  <c r="J805" i="2"/>
  <c r="J731" i="2"/>
  <c r="J12" i="2"/>
  <c r="J219" i="2"/>
  <c r="J1054" i="2"/>
  <c r="J783" i="2"/>
  <c r="J74" i="2"/>
  <c r="J553" i="2"/>
  <c r="J474" i="2"/>
  <c r="J172" i="2"/>
  <c r="J772" i="2"/>
  <c r="J284" i="2"/>
  <c r="J1044" i="2"/>
  <c r="J123" i="2"/>
  <c r="J356" i="2"/>
  <c r="J342" i="2"/>
  <c r="J755" i="2"/>
  <c r="J58" i="2"/>
  <c r="J488" i="2"/>
  <c r="J1158" i="2"/>
  <c r="J953" i="2"/>
  <c r="J1017" i="2"/>
  <c r="J521" i="2"/>
  <c r="J276" i="2"/>
  <c r="J574" i="2"/>
  <c r="J39" i="2"/>
  <c r="J92" i="2"/>
  <c r="J221" i="2"/>
  <c r="J637" i="2"/>
  <c r="J83" i="2"/>
  <c r="J752" i="2"/>
  <c r="J269" i="2"/>
  <c r="J603" i="2"/>
  <c r="J562" i="2"/>
  <c r="J168" i="2"/>
  <c r="J202" i="2"/>
  <c r="J106" i="2"/>
  <c r="J52" i="2"/>
  <c r="J18" i="2"/>
  <c r="J232" i="2"/>
  <c r="J61" i="2"/>
  <c r="J323" i="2"/>
  <c r="J81" i="2"/>
  <c r="J132" i="2"/>
  <c r="J625" i="2"/>
  <c r="J890" i="2"/>
  <c r="J96" i="2"/>
  <c r="J316" i="2"/>
  <c r="J417" i="2"/>
  <c r="J674" i="2"/>
  <c r="J669" i="2"/>
  <c r="J500" i="2"/>
  <c r="J29" i="2"/>
  <c r="J353" i="2"/>
  <c r="J387" i="2"/>
  <c r="J692" i="2"/>
  <c r="J695" i="2"/>
  <c r="J244" i="2"/>
  <c r="J47" i="2"/>
  <c r="J445" i="2"/>
  <c r="J432" i="2"/>
  <c r="J721" i="2"/>
  <c r="J519" i="2"/>
  <c r="J145" i="2"/>
  <c r="J886" i="2"/>
  <c r="J785" i="2"/>
  <c r="J86" i="2"/>
  <c r="J520" i="2"/>
  <c r="J654" i="2"/>
  <c r="J97" i="2"/>
  <c r="J214" i="2"/>
  <c r="J207" i="2"/>
  <c r="J919" i="2"/>
  <c r="J149" i="2"/>
  <c r="J789" i="2"/>
  <c r="J147" i="2"/>
  <c r="J482" i="2"/>
  <c r="J40" i="2"/>
  <c r="J91" i="2"/>
  <c r="J141" i="2"/>
  <c r="J431" i="2"/>
  <c r="J533" i="2"/>
  <c r="J410" i="2"/>
  <c r="J420" i="2"/>
  <c r="J44" i="2"/>
  <c r="J757" i="2"/>
  <c r="J389" i="2"/>
  <c r="J1128" i="2"/>
  <c r="J581" i="2"/>
  <c r="J310" i="2"/>
  <c r="J1089" i="2"/>
  <c r="J193" i="2"/>
  <c r="J503" i="2"/>
  <c r="J357" i="2"/>
  <c r="J90" i="2"/>
  <c r="J351" i="2"/>
  <c r="J582" i="2"/>
  <c r="J263" i="2"/>
  <c r="J28" i="2"/>
  <c r="J104" i="2"/>
  <c r="J635" i="2"/>
  <c r="J41" i="2"/>
  <c r="J179" i="2"/>
  <c r="J483" i="2"/>
  <c r="J204" i="2"/>
  <c r="J348" i="2"/>
  <c r="J430" i="2"/>
  <c r="J759" i="2"/>
  <c r="J98" i="2"/>
  <c r="J148" i="2"/>
  <c r="J1230" i="2"/>
  <c r="J59" i="2"/>
  <c r="J360" i="2"/>
  <c r="J634" i="2"/>
  <c r="J194" i="2"/>
  <c r="J73" i="2"/>
  <c r="J151" i="2"/>
  <c r="J188" i="2"/>
  <c r="J64" i="2"/>
  <c r="J946" i="2"/>
  <c r="J93" i="2"/>
  <c r="J82" i="2"/>
  <c r="J516" i="2"/>
  <c r="J53" i="2"/>
  <c r="J43" i="2"/>
  <c r="J261" i="2"/>
  <c r="J229" i="2"/>
  <c r="J30" i="2"/>
  <c r="J1082" i="2"/>
  <c r="J19" i="2"/>
  <c r="J565" i="2"/>
  <c r="J85" i="2"/>
  <c r="J14" i="2"/>
  <c r="J33" i="2"/>
  <c r="J7" i="2"/>
  <c r="J956" i="2"/>
  <c r="J662" i="2"/>
  <c r="J299" i="2"/>
  <c r="J187" i="2"/>
  <c r="J1072" i="2"/>
  <c r="J501" i="2"/>
  <c r="J780" i="2"/>
  <c r="J364" i="2"/>
  <c r="J1335" i="2"/>
  <c r="J326" i="2"/>
  <c r="J178" i="2"/>
  <c r="J1206" i="2"/>
  <c r="J1215" i="2"/>
  <c r="J195" i="2"/>
  <c r="J1137" i="2"/>
  <c r="J11" i="2"/>
  <c r="J879" i="2"/>
  <c r="J966" i="2"/>
  <c r="J1077" i="2"/>
  <c r="J856" i="2"/>
  <c r="J247" i="2"/>
  <c r="J979" i="2"/>
  <c r="J1187" i="2"/>
  <c r="J366" i="2"/>
  <c r="J914" i="2"/>
  <c r="J102" i="2"/>
  <c r="J469" i="2"/>
  <c r="J606" i="2"/>
  <c r="J136" i="2"/>
  <c r="J1084" i="2"/>
  <c r="J1155" i="2"/>
  <c r="J685" i="2"/>
  <c r="J1316" i="2"/>
  <c r="J1264" i="2"/>
  <c r="J1286" i="2"/>
  <c r="J528" i="2"/>
  <c r="J514" i="2"/>
  <c r="J675" i="2"/>
  <c r="J943" i="2"/>
  <c r="J452" i="2"/>
  <c r="J1268" i="2"/>
  <c r="J77" i="2"/>
  <c r="J46" i="2"/>
  <c r="J130" i="2"/>
  <c r="J372" i="2"/>
  <c r="J784" i="2"/>
  <c r="J163" i="2"/>
  <c r="J529" i="2"/>
  <c r="J598" i="2"/>
  <c r="J1276" i="2"/>
  <c r="J512" i="2"/>
  <c r="J961" i="2"/>
  <c r="J1002" i="2"/>
  <c r="J1251" i="2"/>
  <c r="J848" i="2"/>
  <c r="J167" i="2"/>
  <c r="J874" i="2"/>
  <c r="J901" i="2"/>
  <c r="J1101" i="2"/>
  <c r="J878" i="2"/>
  <c r="J246" i="2"/>
  <c r="J497" i="2"/>
  <c r="J1063" i="2"/>
  <c r="J1074" i="2"/>
  <c r="J1218" i="2"/>
  <c r="J162" i="2"/>
  <c r="J57" i="2"/>
  <c r="J101" i="2"/>
  <c r="J196" i="2"/>
  <c r="J76" i="2"/>
  <c r="J699" i="2"/>
  <c r="J753" i="2"/>
  <c r="J583" i="2"/>
  <c r="J100" i="2"/>
  <c r="J486" i="2"/>
  <c r="J161" i="2"/>
  <c r="J89" i="2"/>
  <c r="J485" i="2"/>
  <c r="J259" i="2"/>
  <c r="J205" i="2"/>
  <c r="J773" i="2"/>
  <c r="J304" i="2"/>
  <c r="J698" i="2"/>
  <c r="J561" i="2"/>
  <c r="J873" i="2"/>
  <c r="J286" i="2"/>
  <c r="J857" i="2"/>
  <c r="J1318" i="2"/>
  <c r="J498" i="2"/>
  <c r="J900" i="2"/>
  <c r="J184" i="2"/>
  <c r="J256" i="2"/>
  <c r="J333" i="2"/>
  <c r="J298" i="2"/>
  <c r="J332" i="2"/>
  <c r="J17" i="2"/>
  <c r="J781" i="2"/>
  <c r="J186" i="2"/>
  <c r="J828" i="2"/>
  <c r="J270" i="2"/>
  <c r="J10" i="2"/>
  <c r="J767" i="2"/>
  <c r="J1203" i="2"/>
  <c r="J618" i="2"/>
  <c r="J166" i="2"/>
  <c r="J266" i="2"/>
  <c r="J697" i="2"/>
  <c r="J1250" i="2"/>
  <c r="J664" i="2"/>
  <c r="J328" i="2"/>
  <c r="J552" i="2"/>
  <c r="J312" i="2"/>
  <c r="J258" i="2"/>
  <c r="J496" i="2"/>
  <c r="J265" i="2"/>
  <c r="J87" i="2"/>
  <c r="J921" i="2"/>
  <c r="J484" i="2"/>
  <c r="J37" i="2"/>
  <c r="J75" i="2"/>
  <c r="J206" i="2"/>
  <c r="J154" i="2"/>
  <c r="J297" i="2"/>
  <c r="J579" i="2"/>
  <c r="J291" i="2"/>
  <c r="J36" i="2"/>
  <c r="J25" i="2"/>
  <c r="J171" i="2"/>
  <c r="J330" i="2"/>
  <c r="J27" i="2"/>
  <c r="J218" i="2"/>
  <c r="J290" i="2"/>
  <c r="J289" i="2"/>
  <c r="J160" i="2"/>
  <c r="J739" i="2"/>
  <c r="J435" i="2"/>
  <c r="J365" i="2"/>
  <c r="J217" i="2"/>
  <c r="J99" i="2"/>
  <c r="J622" i="2"/>
  <c r="J296" i="2"/>
  <c r="J985" i="2"/>
  <c r="J315" i="2"/>
  <c r="J105" i="2"/>
  <c r="J295" i="2"/>
  <c r="J302" i="2"/>
  <c r="J32" i="2"/>
  <c r="J62" i="2"/>
  <c r="J35" i="2"/>
  <c r="J578" i="2"/>
  <c r="J916" i="2"/>
  <c r="J255" i="2"/>
  <c r="J444" i="2"/>
  <c r="J294" i="2"/>
  <c r="J309" i="2"/>
  <c r="J973" i="2"/>
  <c r="J320" i="2"/>
  <c r="J701" i="2"/>
  <c r="J121" i="2"/>
  <c r="J1296" i="2"/>
  <c r="J288" i="2"/>
  <c r="J6" i="2"/>
  <c r="J293" i="2"/>
  <c r="J522" i="2"/>
  <c r="J31" i="2"/>
  <c r="J758" i="2"/>
  <c r="J70" i="2"/>
  <c r="J279" i="2"/>
  <c r="J314" i="2"/>
  <c r="J177" i="2"/>
  <c r="J134" i="2"/>
  <c r="J563" i="2"/>
  <c r="J216" i="2"/>
  <c r="J153" i="2"/>
  <c r="J198" i="2"/>
  <c r="J362" i="2"/>
  <c r="J399" i="2"/>
  <c r="J932" i="2"/>
  <c r="J415" i="2"/>
  <c r="J386" i="2"/>
  <c r="J287" i="2"/>
  <c r="J652" i="2"/>
  <c r="J327" i="2"/>
  <c r="J374" i="2"/>
  <c r="J414" i="2"/>
  <c r="J385" i="2"/>
  <c r="J9" i="2"/>
  <c r="J8" i="2"/>
  <c r="J384" i="2"/>
  <c r="J264" i="2"/>
  <c r="J254" i="2"/>
  <c r="J185" i="2"/>
  <c r="J383" i="2"/>
  <c r="J292" i="2"/>
  <c r="J80" i="2"/>
  <c r="J253" i="2"/>
  <c r="J248" i="2"/>
  <c r="J176" i="2"/>
  <c r="J511" i="2"/>
  <c r="J108" i="2"/>
  <c r="J24" i="2"/>
  <c r="J340" i="2"/>
  <c r="J1202" i="2"/>
  <c r="J79" i="2"/>
  <c r="J5" i="2"/>
  <c r="J371" i="2"/>
  <c r="J413" i="2"/>
  <c r="J88" i="2"/>
  <c r="J1201" i="2"/>
  <c r="J16" i="2"/>
  <c r="J257" i="2"/>
  <c r="J34" i="2"/>
  <c r="J458" i="2"/>
  <c r="J78" i="2"/>
  <c r="J549" i="2"/>
  <c r="J548" i="2"/>
  <c r="J319" i="2"/>
  <c r="J318" i="2"/>
  <c r="J547" i="2"/>
  <c r="J23" i="2"/>
  <c r="J313" i="2"/>
  <c r="J197" i="2"/>
  <c r="J382" i="2"/>
  <c r="J905" i="2"/>
  <c r="J268" i="2"/>
  <c r="J283" i="2"/>
  <c r="J1190" i="2"/>
  <c r="J1257" i="2"/>
  <c r="J1061" i="2"/>
  <c r="J958" i="2"/>
  <c r="J751" i="2"/>
  <c r="J594" i="2"/>
  <c r="J1352" i="2"/>
  <c r="J798" i="2"/>
  <c r="J965" i="2"/>
  <c r="J199" i="2"/>
  <c r="J1242" i="2"/>
  <c r="J1118" i="2"/>
  <c r="J1221" i="2"/>
  <c r="J1232" i="2"/>
  <c r="J1252" i="2"/>
  <c r="J1256" i="2"/>
  <c r="J1060" i="2"/>
  <c r="J1207" i="2"/>
  <c r="J1093" i="2"/>
  <c r="J1161" i="2"/>
  <c r="J159" i="2"/>
  <c r="J788" i="2"/>
  <c r="J1262" i="2"/>
  <c r="J1275" i="2"/>
  <c r="J957" i="2"/>
  <c r="J875" i="2"/>
  <c r="J1285" i="2"/>
  <c r="J1246" i="2"/>
  <c r="J1324" i="2"/>
  <c r="J422" i="2"/>
  <c r="J1314" i="2"/>
  <c r="J1342" i="2"/>
  <c r="J1240" i="2"/>
  <c r="J1225" i="2"/>
  <c r="J984" i="2"/>
  <c r="J930" i="2"/>
  <c r="J359" i="2"/>
  <c r="J1312" i="2"/>
  <c r="J951" i="2"/>
  <c r="J1035" i="2"/>
  <c r="J1295" i="2"/>
  <c r="J645" i="2"/>
  <c r="J793" i="2"/>
  <c r="J1271" i="2"/>
  <c r="J1042" i="2"/>
  <c r="J1023" i="2"/>
  <c r="J1267" i="2"/>
  <c r="J978" i="2"/>
  <c r="J1351" i="2"/>
  <c r="J1123" i="2"/>
  <c r="J940" i="2"/>
  <c r="J1079" i="2"/>
  <c r="J158" i="2"/>
  <c r="J1310" i="2"/>
  <c r="J589" i="2"/>
  <c r="J1329" i="2"/>
  <c r="J762" i="2"/>
  <c r="J611" i="2"/>
  <c r="J1030" i="2"/>
  <c r="J1124" i="2"/>
  <c r="J945" i="2"/>
  <c r="J1204" i="2"/>
  <c r="J1058" i="2"/>
  <c r="J139" i="2"/>
  <c r="J1287" i="2"/>
  <c r="J684" i="2"/>
  <c r="J1223" i="2"/>
  <c r="J1277" i="2"/>
  <c r="J569" i="2"/>
  <c r="J461" i="2"/>
  <c r="J517" i="2"/>
  <c r="J146" i="2"/>
  <c r="J51" i="2"/>
  <c r="J827" i="2"/>
  <c r="J706" i="2"/>
  <c r="J742" i="2"/>
  <c r="J915" i="2"/>
  <c r="J495" i="2"/>
  <c r="J882" i="2"/>
  <c r="J1236" i="2"/>
  <c r="J1179" i="2"/>
  <c r="J626" i="2"/>
  <c r="J1193" i="2"/>
  <c r="J183" i="2"/>
  <c r="J1022" i="2"/>
  <c r="J190" i="2"/>
  <c r="J1234" i="2"/>
  <c r="J983" i="2"/>
  <c r="J998" i="2"/>
  <c r="J614" i="2"/>
  <c r="J970" i="2"/>
  <c r="J424" i="2"/>
  <c r="J800" i="2"/>
  <c r="J1216" i="2"/>
  <c r="J1148" i="2"/>
  <c r="J1134" i="2"/>
  <c r="J1304" i="2"/>
  <c r="J1136" i="2"/>
  <c r="J1111" i="2"/>
  <c r="J267" i="2"/>
  <c r="J224" i="2"/>
  <c r="J375" i="2"/>
  <c r="J640" i="2"/>
  <c r="J1053" i="2"/>
  <c r="J1132" i="2"/>
  <c r="J1214" i="2"/>
  <c r="J558" i="2"/>
  <c r="J959" i="2"/>
  <c r="J1008" i="2"/>
  <c r="J1151" i="2"/>
  <c r="J238" i="2"/>
  <c r="J1168" i="2"/>
  <c r="J300" i="2"/>
  <c r="J997" i="2"/>
  <c r="J593" i="2"/>
  <c r="J1273" i="2"/>
  <c r="J1050" i="2"/>
  <c r="J523" i="2"/>
  <c r="J66" i="2"/>
  <c r="J1233" i="2"/>
  <c r="J1323" i="2"/>
  <c r="J1175" i="2"/>
  <c r="J869" i="2"/>
  <c r="J531" i="2"/>
  <c r="J1299" i="2"/>
  <c r="J769" i="2"/>
  <c r="J114" i="2"/>
  <c r="J1059" i="2"/>
  <c r="J829" i="2"/>
  <c r="J853" i="2"/>
  <c r="J1157" i="2"/>
  <c r="J1067" i="2"/>
  <c r="J568" i="2"/>
  <c r="J157" i="2"/>
  <c r="J494" i="2"/>
  <c r="J1303" i="2"/>
  <c r="J1127" i="2"/>
  <c r="J1129" i="2"/>
  <c r="J588" i="2"/>
  <c r="J26" i="2"/>
  <c r="J723" i="2"/>
  <c r="J181" i="2"/>
  <c r="J1172" i="2"/>
  <c r="J811" i="2"/>
  <c r="J392" i="2"/>
  <c r="J450" i="2"/>
  <c r="J644" i="2"/>
  <c r="J391" i="2"/>
  <c r="J596" i="2"/>
  <c r="J797" i="2"/>
  <c r="J1184" i="2"/>
  <c r="J1110" i="2"/>
  <c r="J493" i="2"/>
  <c r="J824" i="2"/>
  <c r="J492" i="2"/>
  <c r="J1096" i="2"/>
  <c r="J1345" i="2"/>
  <c r="J826" i="2"/>
  <c r="J969" i="2"/>
  <c r="J683" i="2"/>
  <c r="J243" i="2"/>
  <c r="J600" i="2"/>
  <c r="J944" i="2"/>
  <c r="J1173" i="2"/>
  <c r="J404" i="2"/>
  <c r="J1001" i="2"/>
  <c r="J1108" i="2"/>
  <c r="J1305" i="2"/>
  <c r="J555" i="2"/>
  <c r="J613" i="2"/>
  <c r="J745" i="2"/>
  <c r="J1211" i="2"/>
  <c r="J1326" i="2"/>
  <c r="J463" i="2"/>
  <c r="J899" i="2"/>
  <c r="J1337" i="2"/>
  <c r="J687" i="2"/>
  <c r="J174" i="2"/>
  <c r="J335" i="2"/>
  <c r="J1047" i="2"/>
  <c r="J1228" i="2"/>
  <c r="J1164" i="2"/>
  <c r="J180" i="2"/>
  <c r="J1052" i="2"/>
  <c r="J643" i="2"/>
  <c r="J975" i="2"/>
  <c r="J619" i="2"/>
  <c r="J20" i="2"/>
  <c r="J1199" i="2"/>
  <c r="J231" i="2"/>
  <c r="J823" i="2"/>
  <c r="J274" i="2"/>
  <c r="J898" i="2"/>
  <c r="J736" i="2"/>
  <c r="J1021" i="2"/>
  <c r="J977" i="2"/>
  <c r="J122" i="2"/>
  <c r="J1289" i="2"/>
  <c r="J763" i="2"/>
  <c r="J810" i="2"/>
  <c r="J682" i="2"/>
  <c r="J72" i="2"/>
  <c r="J1200" i="2"/>
  <c r="J993" i="2"/>
  <c r="J412" i="2"/>
  <c r="J191" i="2"/>
  <c r="J111" i="2"/>
  <c r="J995" i="2"/>
  <c r="J1103" i="2"/>
  <c r="J1317" i="2"/>
  <c r="J897" i="2"/>
  <c r="J1260" i="2"/>
  <c r="J987" i="2"/>
  <c r="J1010" i="2"/>
  <c r="J1104" i="2"/>
  <c r="J928" i="2"/>
  <c r="J1125" i="2"/>
  <c r="J918" i="2"/>
  <c r="J1032" i="2"/>
  <c r="J273" i="2"/>
  <c r="J836" i="2"/>
  <c r="J228" i="2"/>
  <c r="J741" i="2"/>
  <c r="J1073" i="2"/>
  <c r="J237" i="2"/>
  <c r="J809" i="2"/>
  <c r="J403" i="2"/>
  <c r="J156" i="2"/>
  <c r="J947" i="2"/>
  <c r="J602" i="2"/>
  <c r="J715" i="2"/>
  <c r="J1029" i="2"/>
  <c r="J250" i="2"/>
  <c r="J1014" i="2"/>
  <c r="J1019" i="2"/>
  <c r="J894" i="2"/>
  <c r="J599" i="2"/>
  <c r="J1150" i="2"/>
  <c r="J50" i="2"/>
  <c r="J144" i="2"/>
  <c r="J472" i="2"/>
  <c r="J236" i="2"/>
  <c r="J1263" i="2"/>
  <c r="J587" i="2"/>
  <c r="J681" i="2"/>
  <c r="J572" i="2"/>
  <c r="J460" i="2"/>
  <c r="J189" i="2"/>
  <c r="J1055" i="2"/>
  <c r="J491" i="2"/>
  <c r="J235" i="2"/>
  <c r="J1320" i="2"/>
  <c r="J1119" i="2"/>
  <c r="J1159" i="2"/>
  <c r="J968" i="2"/>
  <c r="J1100" i="2"/>
  <c r="J917" i="2"/>
  <c r="J554" i="2"/>
  <c r="J110" i="2"/>
  <c r="J1229" i="2"/>
  <c r="J1253" i="2"/>
  <c r="J281" i="2"/>
  <c r="J821" i="2"/>
  <c r="J1141" i="2"/>
  <c r="J1143" i="2"/>
  <c r="J4" i="2"/>
  <c r="J109" i="2"/>
  <c r="J182" i="2"/>
  <c r="J986" i="2"/>
  <c r="J586" i="2"/>
  <c r="J871" i="2"/>
  <c r="J590" i="2"/>
  <c r="J1087" i="2"/>
  <c r="J143" i="2"/>
  <c r="J22" i="2"/>
  <c r="J796" i="2"/>
  <c r="J1182" i="2"/>
  <c r="J722" i="2"/>
  <c r="J534" i="2"/>
  <c r="J56" i="2"/>
  <c r="J230" i="2"/>
  <c r="J55" i="2"/>
  <c r="J1126" i="2"/>
  <c r="J3" i="2"/>
  <c r="J535" i="2"/>
  <c r="J475" i="2"/>
  <c r="J490" i="2"/>
  <c r="J423" i="2"/>
  <c r="J234" i="2"/>
  <c r="J203" i="2"/>
  <c r="J42" i="2"/>
  <c r="J1139" i="2"/>
  <c r="J571" i="2"/>
  <c r="J1109" i="2"/>
  <c r="J390" i="2"/>
  <c r="J227" i="2"/>
  <c r="J1020" i="2"/>
  <c r="J1170" i="2"/>
  <c r="J1046" i="2"/>
  <c r="J902" i="2"/>
  <c r="J67" i="2"/>
  <c r="J272" i="2"/>
  <c r="J1239" i="2"/>
  <c r="J815" i="2"/>
  <c r="J142" i="2"/>
  <c r="J421" i="2"/>
  <c r="J680" i="2"/>
  <c r="J489" i="2"/>
  <c r="J334" i="2"/>
  <c r="J449" i="2"/>
  <c r="J1066" i="2"/>
  <c r="J425" i="2"/>
  <c r="J406" i="2"/>
  <c r="J118" i="2"/>
  <c r="J155" i="2"/>
  <c r="J301" i="2"/>
  <c r="J673" i="2"/>
  <c r="J868" i="2"/>
  <c r="J49" i="2"/>
  <c r="J395" i="2"/>
  <c r="J117" i="2"/>
  <c r="J21" i="2"/>
  <c r="J173" i="2"/>
  <c r="J352" i="2"/>
  <c r="J226" i="2"/>
  <c r="J329" i="2"/>
  <c r="J48" i="2"/>
  <c r="J546" i="2"/>
  <c r="J116" i="2"/>
  <c r="J233" i="2"/>
  <c r="H233" i="2"/>
  <c r="H116" i="2"/>
  <c r="H546" i="2"/>
  <c r="H48" i="2"/>
  <c r="H329" i="2"/>
  <c r="H226" i="2"/>
  <c r="H352" i="2"/>
  <c r="H173" i="2"/>
  <c r="H21" i="2"/>
  <c r="H117" i="2"/>
  <c r="H395" i="2"/>
  <c r="H49" i="2"/>
  <c r="H868" i="2"/>
  <c r="H673" i="2"/>
  <c r="H301" i="2"/>
  <c r="H155" i="2"/>
  <c r="H118" i="2"/>
  <c r="H406" i="2"/>
  <c r="H425" i="2"/>
  <c r="H1066" i="2"/>
  <c r="H449" i="2"/>
  <c r="H334" i="2"/>
  <c r="H489" i="2"/>
  <c r="H680" i="2"/>
  <c r="H421" i="2"/>
  <c r="H142" i="2"/>
  <c r="H815" i="2"/>
  <c r="H1239" i="2"/>
  <c r="H272" i="2"/>
  <c r="H67" i="2"/>
  <c r="H902" i="2"/>
  <c r="H1046" i="2"/>
  <c r="H1170" i="2"/>
  <c r="H1020" i="2"/>
  <c r="H227" i="2"/>
  <c r="H390" i="2"/>
  <c r="H1109" i="2"/>
  <c r="H571" i="2"/>
  <c r="H1139" i="2"/>
  <c r="H42" i="2"/>
  <c r="H203" i="2"/>
  <c r="H234" i="2"/>
  <c r="H423" i="2"/>
  <c r="H490" i="2"/>
  <c r="H475" i="2"/>
  <c r="H535" i="2"/>
  <c r="H3" i="2"/>
  <c r="H1126" i="2"/>
  <c r="H55" i="2"/>
  <c r="H230" i="2"/>
  <c r="H56" i="2"/>
  <c r="H534" i="2"/>
  <c r="H722" i="2"/>
  <c r="H1182" i="2"/>
  <c r="H796" i="2"/>
  <c r="H22" i="2"/>
  <c r="H143" i="2"/>
  <c r="H1087" i="2"/>
  <c r="H590" i="2"/>
  <c r="H871" i="2"/>
  <c r="H586" i="2"/>
  <c r="H986" i="2"/>
  <c r="H182" i="2"/>
  <c r="H109" i="2"/>
  <c r="H4" i="2"/>
  <c r="H1143" i="2"/>
  <c r="H1141" i="2"/>
  <c r="H821" i="2"/>
  <c r="H281" i="2"/>
  <c r="H1253" i="2"/>
  <c r="H1229" i="2"/>
  <c r="H110" i="2"/>
  <c r="H554" i="2"/>
  <c r="H917" i="2"/>
  <c r="H1100" i="2"/>
  <c r="H968" i="2"/>
  <c r="H1159" i="2"/>
  <c r="H1119" i="2"/>
  <c r="H1320" i="2"/>
  <c r="H235" i="2"/>
  <c r="H491" i="2"/>
  <c r="H1055" i="2"/>
  <c r="H189" i="2"/>
  <c r="H460" i="2"/>
  <c r="H572" i="2"/>
  <c r="H681" i="2"/>
  <c r="H587" i="2"/>
  <c r="H1263" i="2"/>
  <c r="H236" i="2"/>
  <c r="H472" i="2"/>
  <c r="H144" i="2"/>
  <c r="H50" i="2"/>
  <c r="H1150" i="2"/>
  <c r="H599" i="2"/>
  <c r="H894" i="2"/>
  <c r="H1019" i="2"/>
  <c r="H1014" i="2"/>
  <c r="H250" i="2"/>
  <c r="H1029" i="2"/>
  <c r="H715" i="2"/>
  <c r="H602" i="2"/>
  <c r="H947" i="2"/>
  <c r="H156" i="2"/>
  <c r="H403" i="2"/>
  <c r="H809" i="2"/>
  <c r="H237" i="2"/>
  <c r="H1073" i="2"/>
  <c r="H741" i="2"/>
  <c r="H228" i="2"/>
  <c r="H836" i="2"/>
  <c r="H273" i="2"/>
  <c r="H1032" i="2"/>
  <c r="H918" i="2"/>
  <c r="H1125" i="2"/>
  <c r="H928" i="2"/>
  <c r="H1104" i="2"/>
  <c r="H1010" i="2"/>
  <c r="H987" i="2"/>
  <c r="H1260" i="2"/>
  <c r="H897" i="2"/>
  <c r="H1317" i="2"/>
  <c r="H1103" i="2"/>
  <c r="H995" i="2"/>
  <c r="H111" i="2"/>
  <c r="H191" i="2"/>
  <c r="H412" i="2"/>
  <c r="H993" i="2"/>
  <c r="H1200" i="2"/>
  <c r="H72" i="2"/>
  <c r="H682" i="2"/>
  <c r="H810" i="2"/>
  <c r="H763" i="2"/>
  <c r="H1289" i="2"/>
  <c r="H122" i="2"/>
  <c r="H977" i="2"/>
  <c r="H1021" i="2"/>
  <c r="H736" i="2"/>
  <c r="H898" i="2"/>
  <c r="H274" i="2"/>
  <c r="H823" i="2"/>
  <c r="H231" i="2"/>
  <c r="H1199" i="2"/>
  <c r="H20" i="2"/>
  <c r="H619" i="2"/>
  <c r="H975" i="2"/>
  <c r="H643" i="2"/>
  <c r="H1052" i="2"/>
  <c r="H180" i="2"/>
  <c r="H1164" i="2"/>
  <c r="H1228" i="2"/>
  <c r="H1047" i="2"/>
  <c r="H335" i="2"/>
  <c r="H174" i="2"/>
  <c r="H687" i="2"/>
  <c r="H1337" i="2"/>
  <c r="H899" i="2"/>
  <c r="H463" i="2"/>
  <c r="H1326" i="2"/>
  <c r="H1211" i="2"/>
  <c r="H745" i="2"/>
  <c r="H613" i="2"/>
  <c r="H555" i="2"/>
  <c r="H1305" i="2"/>
  <c r="H1108" i="2"/>
  <c r="H1001" i="2"/>
  <c r="H404" i="2"/>
  <c r="H1173" i="2"/>
  <c r="H944" i="2"/>
  <c r="H600" i="2"/>
  <c r="H243" i="2"/>
  <c r="H683" i="2"/>
  <c r="H969" i="2"/>
  <c r="H826" i="2"/>
  <c r="H1345" i="2"/>
  <c r="H1096" i="2"/>
  <c r="H492" i="2"/>
  <c r="H824" i="2"/>
  <c r="H493" i="2"/>
  <c r="H1110" i="2"/>
  <c r="H1184" i="2"/>
  <c r="H797" i="2"/>
  <c r="H596" i="2"/>
  <c r="H391" i="2"/>
  <c r="H644" i="2"/>
  <c r="H450" i="2"/>
  <c r="H392" i="2"/>
  <c r="H811" i="2"/>
  <c r="H1172" i="2"/>
  <c r="H181" i="2"/>
  <c r="H723" i="2"/>
  <c r="H26" i="2"/>
  <c r="H588" i="2"/>
  <c r="H1129" i="2"/>
  <c r="H1127" i="2"/>
  <c r="H1303" i="2"/>
  <c r="H494" i="2"/>
  <c r="H157" i="2"/>
  <c r="H568" i="2"/>
  <c r="H1067" i="2"/>
  <c r="H1157" i="2"/>
  <c r="H853" i="2"/>
  <c r="H829" i="2"/>
  <c r="H1059" i="2"/>
  <c r="H114" i="2"/>
  <c r="H769" i="2"/>
  <c r="H1299" i="2"/>
  <c r="H531" i="2"/>
  <c r="H869" i="2"/>
  <c r="H1175" i="2"/>
  <c r="H1323" i="2"/>
  <c r="H1233" i="2"/>
  <c r="H66" i="2"/>
  <c r="H523" i="2"/>
  <c r="H1050" i="2"/>
  <c r="H1273" i="2"/>
  <c r="H593" i="2"/>
  <c r="H997" i="2"/>
  <c r="H300" i="2"/>
  <c r="H1168" i="2"/>
  <c r="H238" i="2"/>
  <c r="H1151" i="2"/>
  <c r="H1008" i="2"/>
  <c r="H959" i="2"/>
  <c r="H558" i="2"/>
  <c r="H1214" i="2"/>
  <c r="H1132" i="2"/>
  <c r="H1053" i="2"/>
  <c r="H640" i="2"/>
  <c r="H375" i="2"/>
  <c r="H224" i="2"/>
  <c r="H267" i="2"/>
  <c r="H1111" i="2"/>
  <c r="H1136" i="2"/>
  <c r="H1304" i="2"/>
  <c r="H1134" i="2"/>
  <c r="H1148" i="2"/>
  <c r="H1216" i="2"/>
  <c r="H800" i="2"/>
  <c r="H424" i="2"/>
  <c r="H970" i="2"/>
  <c r="H614" i="2"/>
  <c r="H998" i="2"/>
  <c r="H983" i="2"/>
  <c r="H1234" i="2"/>
  <c r="H190" i="2"/>
  <c r="H1022" i="2"/>
  <c r="H183" i="2"/>
  <c r="H1193" i="2"/>
  <c r="H626" i="2"/>
  <c r="H1179" i="2"/>
  <c r="H1236" i="2"/>
  <c r="H882" i="2"/>
  <c r="H495" i="2"/>
  <c r="H915" i="2"/>
  <c r="H742" i="2"/>
  <c r="H706" i="2"/>
  <c r="H827" i="2"/>
  <c r="H51" i="2"/>
  <c r="H146" i="2"/>
  <c r="H517" i="2"/>
  <c r="H461" i="2"/>
  <c r="H569" i="2"/>
  <c r="H1277" i="2"/>
  <c r="H1223" i="2"/>
  <c r="H684" i="2"/>
  <c r="H1287" i="2"/>
  <c r="H139" i="2"/>
  <c r="H1058" i="2"/>
  <c r="H1204" i="2"/>
  <c r="H945" i="2"/>
  <c r="H1124" i="2"/>
  <c r="H1030" i="2"/>
  <c r="H611" i="2"/>
  <c r="H762" i="2"/>
  <c r="H1329" i="2"/>
  <c r="H589" i="2"/>
  <c r="H1310" i="2"/>
  <c r="H158" i="2"/>
  <c r="H1079" i="2"/>
  <c r="H940" i="2"/>
  <c r="H1123" i="2"/>
  <c r="H1351" i="2"/>
  <c r="H978" i="2"/>
  <c r="H1267" i="2"/>
  <c r="H1023" i="2"/>
  <c r="H1042" i="2"/>
  <c r="H1271" i="2"/>
  <c r="H793" i="2"/>
  <c r="H645" i="2"/>
  <c r="H1295" i="2"/>
  <c r="H1035" i="2"/>
  <c r="H951" i="2"/>
  <c r="H1312" i="2"/>
  <c r="H359" i="2"/>
  <c r="H930" i="2"/>
  <c r="H984" i="2"/>
  <c r="H1225" i="2"/>
  <c r="H1240" i="2"/>
  <c r="H1342" i="2"/>
  <c r="H1314" i="2"/>
  <c r="H422" i="2"/>
  <c r="H1324" i="2"/>
  <c r="H1246" i="2"/>
  <c r="H1285" i="2"/>
  <c r="H875" i="2"/>
  <c r="H957" i="2"/>
  <c r="H1275" i="2"/>
  <c r="H1262" i="2"/>
  <c r="H788" i="2"/>
  <c r="H159" i="2"/>
  <c r="H1161" i="2"/>
  <c r="H1093" i="2"/>
  <c r="H1207" i="2"/>
  <c r="H1060" i="2"/>
  <c r="H1256" i="2"/>
  <c r="H1252" i="2"/>
  <c r="H1232" i="2"/>
  <c r="H1221" i="2"/>
  <c r="H1118" i="2"/>
  <c r="H1242" i="2"/>
  <c r="H199" i="2"/>
  <c r="H965" i="2"/>
  <c r="H798" i="2"/>
  <c r="H1352" i="2"/>
  <c r="H594" i="2"/>
  <c r="H751" i="2"/>
  <c r="H958" i="2"/>
  <c r="H1061" i="2"/>
  <c r="H1257" i="2"/>
  <c r="H1190" i="2"/>
  <c r="H283" i="2"/>
  <c r="H268" i="2"/>
  <c r="H905" i="2"/>
  <c r="H382" i="2"/>
  <c r="H197" i="2"/>
  <c r="H313" i="2"/>
  <c r="H23" i="2"/>
  <c r="H547" i="2"/>
  <c r="H318" i="2"/>
  <c r="H319" i="2"/>
  <c r="H548" i="2"/>
  <c r="H549" i="2"/>
  <c r="H78" i="2"/>
  <c r="H458" i="2"/>
  <c r="H34" i="2"/>
  <c r="H257" i="2"/>
  <c r="H16" i="2"/>
  <c r="H1201" i="2"/>
  <c r="H88" i="2"/>
  <c r="H413" i="2"/>
  <c r="H371" i="2"/>
  <c r="H5" i="2"/>
  <c r="H79" i="2"/>
  <c r="H1202" i="2"/>
  <c r="H340" i="2"/>
  <c r="H24" i="2"/>
  <c r="H108" i="2"/>
  <c r="H511" i="2"/>
  <c r="H176" i="2"/>
  <c r="H248" i="2"/>
  <c r="H253" i="2"/>
  <c r="H80" i="2"/>
  <c r="H292" i="2"/>
  <c r="H383" i="2"/>
  <c r="H185" i="2"/>
  <c r="H254" i="2"/>
  <c r="H264" i="2"/>
  <c r="H384" i="2"/>
  <c r="H8" i="2"/>
  <c r="H9" i="2"/>
  <c r="H385" i="2"/>
  <c r="H414" i="2"/>
  <c r="H374" i="2"/>
  <c r="H327" i="2"/>
  <c r="H652" i="2"/>
  <c r="H287" i="2"/>
  <c r="H386" i="2"/>
  <c r="H415" i="2"/>
  <c r="H932" i="2"/>
  <c r="H399" i="2"/>
  <c r="H362" i="2"/>
  <c r="H198" i="2"/>
  <c r="H153" i="2"/>
  <c r="H216" i="2"/>
  <c r="H563" i="2"/>
  <c r="H134" i="2"/>
  <c r="H177" i="2"/>
  <c r="H314" i="2"/>
  <c r="H279" i="2"/>
  <c r="H70" i="2"/>
  <c r="H758" i="2"/>
  <c r="H31" i="2"/>
  <c r="H522" i="2"/>
  <c r="H293" i="2"/>
  <c r="H6" i="2"/>
  <c r="H288" i="2"/>
  <c r="H1296" i="2"/>
  <c r="H121" i="2"/>
  <c r="H701" i="2"/>
  <c r="H320" i="2"/>
  <c r="H973" i="2"/>
  <c r="H309" i="2"/>
  <c r="H294" i="2"/>
  <c r="H444" i="2"/>
  <c r="H255" i="2"/>
  <c r="H916" i="2"/>
  <c r="H578" i="2"/>
  <c r="H35" i="2"/>
  <c r="H62" i="2"/>
  <c r="H32" i="2"/>
  <c r="H302" i="2"/>
  <c r="H295" i="2"/>
  <c r="H105" i="2"/>
  <c r="H315" i="2"/>
  <c r="H985" i="2"/>
  <c r="H296" i="2"/>
  <c r="H622" i="2"/>
  <c r="H99" i="2"/>
  <c r="H217" i="2"/>
  <c r="H365" i="2"/>
  <c r="H435" i="2"/>
  <c r="H739" i="2"/>
  <c r="H160" i="2"/>
  <c r="H289" i="2"/>
  <c r="H290" i="2"/>
  <c r="H218" i="2"/>
  <c r="H27" i="2"/>
  <c r="H330" i="2"/>
  <c r="H171" i="2"/>
  <c r="H25" i="2"/>
  <c r="H36" i="2"/>
  <c r="H291" i="2"/>
  <c r="H579" i="2"/>
  <c r="H297" i="2"/>
  <c r="H154" i="2"/>
  <c r="H206" i="2"/>
  <c r="H75" i="2"/>
  <c r="H37" i="2"/>
  <c r="H484" i="2"/>
  <c r="H921" i="2"/>
  <c r="H87" i="2"/>
  <c r="H265" i="2"/>
  <c r="H496" i="2"/>
  <c r="H258" i="2"/>
  <c r="H312" i="2"/>
  <c r="H552" i="2"/>
  <c r="H328" i="2"/>
  <c r="H664" i="2"/>
  <c r="H1250" i="2"/>
  <c r="H697" i="2"/>
  <c r="H266" i="2"/>
  <c r="H166" i="2"/>
  <c r="H618" i="2"/>
  <c r="H1203" i="2"/>
  <c r="H767" i="2"/>
  <c r="H10" i="2"/>
  <c r="H270" i="2"/>
  <c r="H828" i="2"/>
  <c r="H186" i="2"/>
  <c r="H781" i="2"/>
  <c r="H17" i="2"/>
  <c r="H332" i="2"/>
  <c r="H298" i="2"/>
  <c r="H333" i="2"/>
  <c r="H256" i="2"/>
  <c r="H184" i="2"/>
  <c r="H900" i="2"/>
  <c r="H498" i="2"/>
  <c r="H1318" i="2"/>
  <c r="H857" i="2"/>
  <c r="H286" i="2"/>
  <c r="H873" i="2"/>
  <c r="H561" i="2"/>
  <c r="H698" i="2"/>
  <c r="H304" i="2"/>
  <c r="H773" i="2"/>
  <c r="H205" i="2"/>
  <c r="H259" i="2"/>
  <c r="H485" i="2"/>
  <c r="H89" i="2"/>
  <c r="H161" i="2"/>
  <c r="H486" i="2"/>
  <c r="H100" i="2"/>
  <c r="H583" i="2"/>
  <c r="H753" i="2"/>
  <c r="H699" i="2"/>
  <c r="H76" i="2"/>
  <c r="H196" i="2"/>
  <c r="H101" i="2"/>
  <c r="H57" i="2"/>
  <c r="H162" i="2"/>
  <c r="H1218" i="2"/>
  <c r="H1074" i="2"/>
  <c r="H1063" i="2"/>
  <c r="H497" i="2"/>
  <c r="H246" i="2"/>
  <c r="H878" i="2"/>
  <c r="H1101" i="2"/>
  <c r="H901" i="2"/>
  <c r="H874" i="2"/>
  <c r="H167" i="2"/>
  <c r="H848" i="2"/>
  <c r="H1251" i="2"/>
  <c r="H1002" i="2"/>
  <c r="H961" i="2"/>
  <c r="H512" i="2"/>
  <c r="H1276" i="2"/>
  <c r="H598" i="2"/>
  <c r="H529" i="2"/>
  <c r="H163" i="2"/>
  <c r="H784" i="2"/>
  <c r="H372" i="2"/>
  <c r="H130" i="2"/>
  <c r="H46" i="2"/>
  <c r="H77" i="2"/>
  <c r="H1268" i="2"/>
  <c r="H452" i="2"/>
  <c r="H943" i="2"/>
  <c r="H675" i="2"/>
  <c r="H514" i="2"/>
  <c r="H528" i="2"/>
  <c r="H1286" i="2"/>
  <c r="H1264" i="2"/>
  <c r="H1316" i="2"/>
  <c r="H685" i="2"/>
  <c r="H1155" i="2"/>
  <c r="H1084" i="2"/>
  <c r="H136" i="2"/>
  <c r="H606" i="2"/>
  <c r="H469" i="2"/>
  <c r="H102" i="2"/>
  <c r="H914" i="2"/>
  <c r="H366" i="2"/>
  <c r="H1187" i="2"/>
  <c r="H979" i="2"/>
  <c r="H247" i="2"/>
  <c r="H856" i="2"/>
  <c r="H1077" i="2"/>
  <c r="H966" i="2"/>
  <c r="H879" i="2"/>
  <c r="H11" i="2"/>
  <c r="H1137" i="2"/>
  <c r="H195" i="2"/>
  <c r="H1215" i="2"/>
  <c r="H1206" i="2"/>
  <c r="H178" i="2"/>
  <c r="H326" i="2"/>
  <c r="H1335" i="2"/>
  <c r="H364" i="2"/>
  <c r="H780" i="2"/>
  <c r="H501" i="2"/>
  <c r="H1072" i="2"/>
  <c r="H187" i="2"/>
  <c r="H299" i="2"/>
  <c r="H662" i="2"/>
  <c r="H956" i="2"/>
  <c r="H7" i="2"/>
  <c r="H33" i="2"/>
  <c r="H14" i="2"/>
  <c r="H85" i="2"/>
  <c r="H565" i="2"/>
  <c r="H19" i="2"/>
  <c r="H1082" i="2"/>
  <c r="H30" i="2"/>
  <c r="H229" i="2"/>
  <c r="H261" i="2"/>
  <c r="H43" i="2"/>
  <c r="H53" i="2"/>
  <c r="H516" i="2"/>
  <c r="H82" i="2"/>
  <c r="H93" i="2"/>
  <c r="H946" i="2"/>
  <c r="H64" i="2"/>
  <c r="H188" i="2"/>
  <c r="H151" i="2"/>
  <c r="H73" i="2"/>
  <c r="H194" i="2"/>
  <c r="H634" i="2"/>
  <c r="H360" i="2"/>
  <c r="H59" i="2"/>
  <c r="H1230" i="2"/>
  <c r="H148" i="2"/>
  <c r="H98" i="2"/>
  <c r="H759" i="2"/>
  <c r="H430" i="2"/>
  <c r="H348" i="2"/>
  <c r="H204" i="2"/>
  <c r="H483" i="2"/>
  <c r="H179" i="2"/>
  <c r="H41" i="2"/>
  <c r="H635" i="2"/>
  <c r="H104" i="2"/>
  <c r="H28" i="2"/>
  <c r="H263" i="2"/>
  <c r="H582" i="2"/>
  <c r="H351" i="2"/>
  <c r="H90" i="2"/>
  <c r="H357" i="2"/>
  <c r="H503" i="2"/>
  <c r="H193" i="2"/>
  <c r="H1089" i="2"/>
  <c r="H310" i="2"/>
  <c r="H581" i="2"/>
  <c r="H1128" i="2"/>
  <c r="H389" i="2"/>
  <c r="H757" i="2"/>
  <c r="H44" i="2"/>
  <c r="H420" i="2"/>
  <c r="H410" i="2"/>
  <c r="H533" i="2"/>
  <c r="H431" i="2"/>
  <c r="H141" i="2"/>
  <c r="H91" i="2"/>
  <c r="H40" i="2"/>
  <c r="H482" i="2"/>
  <c r="H147" i="2"/>
  <c r="H789" i="2"/>
  <c r="H149" i="2"/>
  <c r="H919" i="2"/>
  <c r="H207" i="2"/>
  <c r="H214" i="2"/>
  <c r="H97" i="2"/>
  <c r="H654" i="2"/>
  <c r="H520" i="2"/>
  <c r="H86" i="2"/>
  <c r="H785" i="2"/>
  <c r="H886" i="2"/>
  <c r="H145" i="2"/>
  <c r="H519" i="2"/>
  <c r="H721" i="2"/>
  <c r="H432" i="2"/>
  <c r="H445" i="2"/>
  <c r="H47" i="2"/>
  <c r="H244" i="2"/>
  <c r="H695" i="2"/>
  <c r="H692" i="2"/>
  <c r="H387" i="2"/>
  <c r="H353" i="2"/>
  <c r="H29" i="2"/>
  <c r="H500" i="2"/>
  <c r="H669" i="2"/>
  <c r="H674" i="2"/>
  <c r="H417" i="2"/>
  <c r="H316" i="2"/>
  <c r="H96" i="2"/>
  <c r="H890" i="2"/>
  <c r="H625" i="2"/>
  <c r="H132" i="2"/>
  <c r="H81" i="2"/>
  <c r="H323" i="2"/>
  <c r="H61" i="2"/>
  <c r="H232" i="2"/>
  <c r="H18" i="2"/>
  <c r="H52" i="2"/>
  <c r="H106" i="2"/>
  <c r="H202" i="2"/>
  <c r="H168" i="2"/>
  <c r="H562" i="2"/>
  <c r="H603" i="2"/>
  <c r="H269" i="2"/>
  <c r="H752" i="2"/>
  <c r="H83" i="2"/>
  <c r="H637" i="2"/>
  <c r="H221" i="2"/>
  <c r="H92" i="2"/>
  <c r="H39" i="2"/>
  <c r="H574" i="2"/>
  <c r="H276" i="2"/>
  <c r="H521" i="2"/>
  <c r="H1017" i="2"/>
  <c r="H953" i="2"/>
  <c r="H1158" i="2"/>
  <c r="H488" i="2"/>
  <c r="H58" i="2"/>
  <c r="H755" i="2"/>
  <c r="H342" i="2"/>
  <c r="H356" i="2"/>
  <c r="H123" i="2"/>
  <c r="H1044" i="2"/>
  <c r="H284" i="2"/>
  <c r="H772" i="2"/>
  <c r="H172" i="2"/>
  <c r="H474" i="2"/>
  <c r="H553" i="2"/>
  <c r="H74" i="2"/>
  <c r="H783" i="2"/>
  <c r="H1054" i="2"/>
  <c r="H219" i="2"/>
  <c r="H12" i="2"/>
  <c r="H731" i="2"/>
  <c r="H805" i="2"/>
  <c r="H201" i="2"/>
  <c r="H63" i="2"/>
  <c r="H638" i="2"/>
  <c r="H931" i="2"/>
  <c r="H530" i="2"/>
  <c r="H585" i="2"/>
  <c r="H813" i="2"/>
  <c r="H893" i="2"/>
  <c r="H849" i="2"/>
  <c r="H1330" i="2"/>
  <c r="H210" i="2"/>
  <c r="H343" i="2"/>
  <c r="H539" i="2"/>
  <c r="H808" i="2"/>
  <c r="H213" i="2"/>
  <c r="H1005" i="2"/>
  <c r="H607" i="2"/>
  <c r="H1217" i="2"/>
  <c r="H363" i="2"/>
  <c r="H954" i="2"/>
  <c r="H355" i="2"/>
  <c r="H71" i="2"/>
  <c r="H368" i="2"/>
  <c r="H777" i="2"/>
  <c r="H215" i="2"/>
  <c r="H677" i="2"/>
  <c r="H68" i="2"/>
  <c r="H277" i="2"/>
  <c r="H881" i="2"/>
  <c r="H436" i="2"/>
  <c r="H200" i="2"/>
  <c r="H1210" i="2"/>
  <c r="H242" i="2"/>
  <c r="H280" i="2"/>
  <c r="H443" i="2"/>
  <c r="H220" i="2"/>
  <c r="H126" i="2"/>
  <c r="H837" i="2"/>
  <c r="H308" i="2"/>
  <c r="H920" i="2"/>
  <c r="H1162" i="2"/>
  <c r="H518" i="2"/>
  <c r="H54" i="2"/>
  <c r="H994" i="2"/>
  <c r="H322" i="2"/>
  <c r="H505" i="2"/>
  <c r="H1034" i="2"/>
  <c r="H103" i="2"/>
  <c r="H595" i="2"/>
  <c r="H999" i="2"/>
  <c r="H225" i="2"/>
  <c r="H150" i="2"/>
  <c r="H612" i="2"/>
  <c r="H249" i="2"/>
  <c r="H278" i="2"/>
  <c r="H564" i="2"/>
  <c r="H209" i="2"/>
  <c r="H170" i="2"/>
  <c r="H438" i="2"/>
  <c r="H470" i="2"/>
  <c r="H321" i="2"/>
  <c r="H597" i="2"/>
  <c r="H538" i="2"/>
  <c r="H303" i="2"/>
  <c r="H165" i="2"/>
  <c r="H380" i="2"/>
  <c r="H845" i="2"/>
  <c r="H841" i="2"/>
  <c r="H1171" i="2"/>
  <c r="H937" i="2"/>
  <c r="H566" i="2"/>
  <c r="H756" i="2"/>
  <c r="H1283" i="2"/>
  <c r="H127" i="2"/>
  <c r="H446" i="2"/>
  <c r="H510" i="2"/>
  <c r="H705" i="2"/>
  <c r="H459" i="2"/>
  <c r="H660" i="2"/>
  <c r="H659" i="2"/>
  <c r="H525" i="2"/>
  <c r="H850" i="2"/>
  <c r="H1085" i="2"/>
  <c r="H1006" i="2"/>
  <c r="H473" i="2"/>
  <c r="H633" i="2"/>
  <c r="H1166" i="2"/>
  <c r="H15" i="2"/>
  <c r="H506" i="2"/>
  <c r="H717" i="2"/>
  <c r="H409" i="2"/>
  <c r="H694" i="2"/>
  <c r="H639" i="2"/>
  <c r="H1331" i="2"/>
  <c r="H909" i="2"/>
  <c r="H262" i="2"/>
  <c r="H252" i="2"/>
  <c r="H847" i="2"/>
  <c r="H393" i="2"/>
  <c r="H448" i="2"/>
  <c r="H787" i="2"/>
  <c r="H867" i="2"/>
  <c r="H560" i="2"/>
  <c r="H709" i="2"/>
  <c r="H120" i="2"/>
  <c r="H641" i="2"/>
  <c r="H418" i="2"/>
  <c r="H630" i="2"/>
  <c r="H464" i="2"/>
  <c r="H1147" i="2"/>
  <c r="H904" i="2"/>
  <c r="H791" i="2"/>
  <c r="H830" i="2"/>
  <c r="H457" i="2"/>
  <c r="H615" i="2"/>
  <c r="H462" i="2"/>
  <c r="H455" i="2"/>
  <c r="H1065" i="2"/>
  <c r="H137" i="2"/>
  <c r="H740" i="2"/>
  <c r="H1167" i="2"/>
  <c r="H471" i="2"/>
  <c r="H688" i="2"/>
  <c r="H580" i="2"/>
  <c r="H992" i="2"/>
  <c r="H771" i="2"/>
  <c r="H131" i="2"/>
  <c r="H693" i="2"/>
  <c r="H65" i="2"/>
  <c r="H1131" i="2"/>
  <c r="H113" i="2"/>
  <c r="H524" i="2"/>
  <c r="H405" i="2"/>
  <c r="H331" i="2"/>
  <c r="H735" i="2"/>
  <c r="H1102" i="2"/>
  <c r="H419" i="2"/>
  <c r="H831" i="2"/>
  <c r="H479" i="2"/>
  <c r="H341" i="2"/>
  <c r="H456" i="2"/>
  <c r="H792" i="2"/>
  <c r="H636" i="2"/>
  <c r="H69" i="2"/>
  <c r="H1036" i="2"/>
  <c r="H887" i="2"/>
  <c r="H714" i="2"/>
  <c r="H1293" i="2"/>
  <c r="H124" i="2"/>
  <c r="H651" i="2"/>
  <c r="H251" i="2"/>
  <c r="H864" i="2"/>
  <c r="H1149" i="2"/>
  <c r="H980" i="2"/>
  <c r="H400" i="2"/>
  <c r="H812" i="2"/>
  <c r="H175" i="2"/>
  <c r="H804" i="2"/>
  <c r="H1086" i="2"/>
  <c r="H748" i="2"/>
  <c r="H617" i="2"/>
  <c r="H1153" i="2"/>
  <c r="H570" i="2"/>
  <c r="H696" i="2"/>
  <c r="H1015" i="2"/>
  <c r="H844" i="2"/>
  <c r="H416" i="2"/>
  <c r="H711" i="2"/>
  <c r="H442" i="2"/>
  <c r="H453" i="2"/>
  <c r="H381" i="2"/>
  <c r="H454" i="2"/>
  <c r="H212" i="2"/>
  <c r="H338" i="2"/>
  <c r="H532" i="2"/>
  <c r="H373" i="2"/>
  <c r="H275" i="2"/>
  <c r="H934" i="2"/>
  <c r="H556" i="2"/>
  <c r="H642" i="2"/>
  <c r="H761" i="2"/>
  <c r="H802" i="2"/>
  <c r="H45" i="2"/>
  <c r="H1292" i="2"/>
  <c r="H835" i="2"/>
  <c r="H657" i="2"/>
  <c r="H623" i="2"/>
  <c r="H487" i="2"/>
  <c r="H860" i="2"/>
  <c r="H840" i="2"/>
  <c r="H1081" i="2"/>
  <c r="H817" i="2"/>
  <c r="H754" i="2"/>
  <c r="H616" i="2"/>
  <c r="H936" i="2"/>
  <c r="H678" i="2"/>
  <c r="H245" i="2"/>
  <c r="H388" i="2"/>
  <c r="H336" i="2"/>
  <c r="H799" i="2"/>
  <c r="H855" i="2"/>
  <c r="H666" i="2"/>
  <c r="H1156" i="2"/>
  <c r="H903" i="2"/>
  <c r="H672" i="2"/>
  <c r="H567" i="2"/>
  <c r="H738" i="2"/>
  <c r="H843" i="2"/>
  <c r="H665" i="2"/>
  <c r="H885" i="2"/>
  <c r="H963" i="2"/>
  <c r="H1180" i="2"/>
  <c r="H60" i="2"/>
  <c r="H1154" i="2"/>
  <c r="H952" i="2"/>
  <c r="H223" i="2"/>
  <c r="H38" i="2"/>
  <c r="H396" i="2"/>
  <c r="H305" i="2"/>
  <c r="H744" i="2"/>
  <c r="H888" i="2"/>
  <c r="H112" i="2"/>
  <c r="H13" i="2"/>
  <c r="H164" i="2"/>
  <c r="H832" i="2"/>
  <c r="H84" i="2"/>
  <c r="H94" i="2"/>
  <c r="H345" i="2"/>
  <c r="H671" i="2"/>
  <c r="H377" i="2"/>
  <c r="H527" i="2"/>
  <c r="H241" i="2"/>
  <c r="H605" i="2"/>
  <c r="H428" i="2"/>
  <c r="H795" i="2"/>
  <c r="H240" i="2"/>
  <c r="H260" i="2"/>
  <c r="H379" i="2"/>
  <c r="H609" i="2"/>
  <c r="H115" i="2"/>
  <c r="H239" i="2"/>
  <c r="H125" i="2"/>
  <c r="H1024" i="2"/>
  <c r="H1007" i="2"/>
  <c r="H1209" i="2"/>
  <c r="H138" i="2"/>
  <c r="H537" i="2"/>
  <c r="H169" i="2"/>
  <c r="H1258" i="2"/>
  <c r="H646" i="2"/>
  <c r="H133" i="2"/>
  <c r="H325" i="2"/>
  <c r="H1056" i="2"/>
  <c r="H1045" i="2"/>
  <c r="H667" i="2"/>
  <c r="H747" i="2"/>
  <c r="H820" i="2"/>
  <c r="H369" i="2"/>
  <c r="H129" i="2"/>
  <c r="H476" i="2"/>
  <c r="H801" i="2"/>
  <c r="H852" i="2"/>
  <c r="H222" i="2"/>
  <c r="H782" i="2"/>
  <c r="H1346" i="2"/>
  <c r="H1269" i="2"/>
  <c r="H128" i="2"/>
  <c r="H407" i="2"/>
  <c r="H1194" i="2"/>
  <c r="H346" i="2"/>
  <c r="H1099" i="2"/>
  <c r="H107" i="2"/>
  <c r="H768" i="2"/>
  <c r="H991" i="2"/>
  <c r="H1297" i="2"/>
  <c r="H211" i="2"/>
  <c r="H337" i="2"/>
  <c r="H140" i="2"/>
  <c r="H367" i="2"/>
  <c r="H544" i="2"/>
  <c r="H925" i="2"/>
  <c r="H378" i="2"/>
  <c r="H344" i="2"/>
  <c r="H1272" i="2"/>
  <c r="H480" i="2"/>
  <c r="H923" i="2"/>
  <c r="H433" i="2"/>
  <c r="H876" i="2"/>
  <c r="H285" i="2"/>
  <c r="H282" i="2"/>
  <c r="H1028" i="2"/>
  <c r="H929" i="2"/>
  <c r="H152" i="2"/>
  <c r="H317" i="2"/>
  <c r="H907" i="2"/>
  <c r="H466" i="2"/>
  <c r="H647" i="2"/>
  <c r="H760" i="2"/>
  <c r="H1038" i="2"/>
  <c r="H1068" i="2"/>
  <c r="H307" i="2"/>
  <c r="H1092" i="2"/>
  <c r="H349" i="2"/>
  <c r="H794" i="2"/>
  <c r="H846" i="2"/>
  <c r="H543" i="2"/>
  <c r="H1282" i="2"/>
  <c r="H949" i="2"/>
  <c r="H208" i="2"/>
  <c r="H734" i="2"/>
  <c r="H702" i="2"/>
  <c r="H1133" i="2"/>
  <c r="H1219" i="2"/>
  <c r="H1265" i="2"/>
  <c r="H361" i="2"/>
  <c r="H1344" i="2"/>
  <c r="H707" i="2"/>
  <c r="H1039" i="2"/>
  <c r="H408" i="2"/>
  <c r="H1186" i="2"/>
  <c r="H708" i="2"/>
  <c r="H814" i="2"/>
  <c r="H451" i="2"/>
  <c r="H398" i="2"/>
  <c r="H119" i="2"/>
  <c r="H429" i="2"/>
  <c r="H996" i="2"/>
  <c r="H271" i="2"/>
  <c r="H1145" i="2"/>
  <c r="H1033" i="2"/>
  <c r="H135" i="2"/>
  <c r="H610" i="2"/>
  <c r="H1338" i="2"/>
  <c r="H401" i="2"/>
  <c r="H941" i="2"/>
  <c r="H311" i="2"/>
  <c r="H1098" i="2"/>
  <c r="H515" i="2"/>
  <c r="H394" i="2"/>
  <c r="H95" i="2"/>
  <c r="H1117" i="2"/>
  <c r="H649" i="2"/>
  <c r="H1144" i="2"/>
  <c r="H689" i="2"/>
  <c r="H358" i="2"/>
  <c r="H948" i="2"/>
  <c r="H939" i="2"/>
  <c r="H1261" i="2"/>
  <c r="H192" i="2"/>
  <c r="H526" i="2"/>
  <c r="H440" i="2"/>
  <c r="H1011" i="2"/>
  <c r="H1339" i="2"/>
  <c r="H704" i="2"/>
  <c r="H1237" i="2"/>
  <c r="H370" i="2"/>
  <c r="H790" i="2"/>
  <c r="H990" i="2"/>
  <c r="H1332" i="2"/>
  <c r="H1279" i="2"/>
  <c r="H924" i="2"/>
  <c r="H354" i="2"/>
  <c r="H766" i="2"/>
  <c r="H806" i="2"/>
  <c r="H960" i="2"/>
  <c r="H1188" i="2"/>
  <c r="H1003" i="2"/>
  <c r="H719" i="2"/>
  <c r="H778" i="2"/>
  <c r="H481" i="2"/>
  <c r="H727" i="2"/>
  <c r="H1195" i="2"/>
  <c r="H870" i="2"/>
  <c r="H499" i="2"/>
  <c r="H1107" i="2"/>
  <c r="H502" i="2"/>
  <c r="H729" i="2"/>
  <c r="H434" i="2"/>
  <c r="H1311" i="2"/>
  <c r="H661" i="2"/>
  <c r="H891" i="2"/>
  <c r="H912" i="2"/>
  <c r="H872" i="2"/>
  <c r="H402" i="2"/>
  <c r="H632" i="2"/>
  <c r="H1025" i="2"/>
  <c r="H668" i="2"/>
  <c r="H437" i="2"/>
  <c r="H1313" i="2"/>
  <c r="H686" i="2"/>
  <c r="H884" i="2"/>
  <c r="H818" i="2"/>
  <c r="H507" i="2"/>
  <c r="H468" i="2"/>
  <c r="H1115" i="2"/>
  <c r="H1322" i="2"/>
  <c r="H982" i="2"/>
  <c r="H880" i="2"/>
  <c r="H933" i="2"/>
  <c r="H411" i="2"/>
  <c r="H513" i="2"/>
  <c r="H557" i="2"/>
  <c r="H1181" i="2"/>
  <c r="H477" i="2"/>
  <c r="H306" i="2"/>
  <c r="H1309" i="2"/>
  <c r="H927" i="2"/>
  <c r="H803" i="2"/>
  <c r="H1213" i="2"/>
  <c r="H653" i="2"/>
  <c r="H1290" i="2"/>
  <c r="H713" i="2"/>
  <c r="H1321" i="2"/>
  <c r="H690" i="2"/>
  <c r="H972" i="2"/>
  <c r="H807" i="2"/>
  <c r="H1343" i="2"/>
  <c r="H926" i="2"/>
  <c r="H883" i="2"/>
  <c r="H1138" i="2"/>
  <c r="H1308" i="2"/>
  <c r="H576" i="2"/>
  <c r="H728" i="2"/>
  <c r="H1088" i="2"/>
  <c r="H913" i="2"/>
  <c r="H1212" i="2"/>
  <c r="H1069" i="2"/>
  <c r="H1294" i="2"/>
  <c r="H889" i="2"/>
  <c r="H627" i="2"/>
  <c r="H895" i="2"/>
  <c r="H1325" i="2"/>
  <c r="H779" i="2"/>
  <c r="H950" i="2"/>
  <c r="H508" i="2"/>
  <c r="H397" i="2"/>
  <c r="H974" i="2"/>
  <c r="H1336" i="2"/>
  <c r="H575" i="2"/>
  <c r="H339" i="2"/>
  <c r="H962" i="2"/>
  <c r="H737" i="2"/>
  <c r="H1090" i="2"/>
  <c r="H746" i="2"/>
  <c r="H441" i="2"/>
  <c r="H851" i="2"/>
  <c r="H862" i="2"/>
  <c r="H621" i="2"/>
  <c r="H1140" i="2"/>
  <c r="H1205" i="2"/>
  <c r="H504" i="2"/>
  <c r="H1075" i="2"/>
  <c r="H1177" i="2"/>
  <c r="H1049" i="2"/>
  <c r="H730" i="2"/>
  <c r="H541" i="2"/>
  <c r="H1051" i="2"/>
  <c r="H703" i="2"/>
  <c r="H559" i="2"/>
  <c r="H833" i="2"/>
  <c r="H1169" i="2"/>
  <c r="H1300" i="2"/>
  <c r="H676" i="2"/>
  <c r="H1192" i="2"/>
  <c r="H1238" i="2"/>
  <c r="H896" i="2"/>
  <c r="H1048" i="2"/>
  <c r="H1040" i="2"/>
  <c r="H724" i="2"/>
  <c r="H861" i="2"/>
  <c r="H1231" i="2"/>
  <c r="H1146" i="2"/>
  <c r="H467" i="2"/>
  <c r="H1043" i="2"/>
  <c r="H679" i="2"/>
  <c r="H1185" i="2"/>
  <c r="H1245" i="2"/>
  <c r="H1189" i="2"/>
  <c r="H1112" i="2"/>
  <c r="H536" i="2"/>
  <c r="H1274" i="2"/>
  <c r="H347" i="2"/>
  <c r="H656" i="2"/>
  <c r="H1266" i="2"/>
  <c r="H1094" i="2"/>
  <c r="H1301" i="2"/>
  <c r="H1334" i="2"/>
  <c r="H1340" i="2"/>
  <c r="H573" i="2"/>
  <c r="H628" i="2"/>
  <c r="H1243" i="2"/>
  <c r="H786" i="2"/>
  <c r="H1037" i="2"/>
  <c r="H725" i="2"/>
  <c r="H509" i="2"/>
  <c r="H1280" i="2"/>
  <c r="H577" i="2"/>
  <c r="H1176" i="2"/>
  <c r="H691" i="2"/>
  <c r="H670" i="2"/>
  <c r="H648" i="2"/>
  <c r="H551" i="2"/>
  <c r="H1319" i="2"/>
  <c r="H1349" i="2"/>
  <c r="H650" i="2"/>
  <c r="H1091" i="2"/>
  <c r="H1160" i="2"/>
  <c r="H1178" i="2"/>
  <c r="H749" i="2"/>
  <c r="H1095" i="2"/>
  <c r="H1183" i="2"/>
  <c r="H1120" i="2"/>
  <c r="H324" i="2"/>
  <c r="H1284" i="2"/>
  <c r="H1222" i="2"/>
  <c r="H426" i="2"/>
  <c r="H584" i="2"/>
  <c r="H1083" i="2"/>
  <c r="H1031" i="2"/>
  <c r="H439" i="2"/>
  <c r="H1113" i="2"/>
  <c r="H892" i="2"/>
  <c r="H732" i="2"/>
  <c r="H700" i="2"/>
  <c r="H1097" i="2"/>
  <c r="H877" i="2"/>
  <c r="H1281" i="2"/>
  <c r="H620" i="2"/>
  <c r="H1165" i="2"/>
  <c r="H1114" i="2"/>
  <c r="H863" i="2"/>
  <c r="H1013" i="2"/>
  <c r="H427" i="2"/>
  <c r="H658" i="2"/>
  <c r="H1248" i="2"/>
  <c r="H743" i="2"/>
  <c r="H906" i="2"/>
  <c r="H350" i="2"/>
  <c r="H1347" i="2"/>
  <c r="H938" i="2"/>
  <c r="H1152" i="2"/>
  <c r="H1291" i="2"/>
  <c r="H655" i="2"/>
  <c r="H859" i="2"/>
  <c r="H1106" i="2"/>
  <c r="H764" i="2"/>
  <c r="H447" i="2"/>
  <c r="H774" i="2"/>
  <c r="H770" i="2"/>
  <c r="H765" i="2"/>
  <c r="H1327" i="2"/>
  <c r="H1254" i="2"/>
  <c r="H866" i="2"/>
  <c r="H1174" i="2"/>
  <c r="H1255" i="2"/>
  <c r="H1076" i="2"/>
  <c r="H1062" i="2"/>
  <c r="H1306" i="2"/>
  <c r="H942" i="2"/>
  <c r="H1026" i="2"/>
  <c r="H542" i="2"/>
  <c r="H775" i="2"/>
  <c r="H964" i="2"/>
  <c r="H1105" i="2"/>
  <c r="H967" i="2"/>
  <c r="H712" i="2"/>
  <c r="H1080" i="2"/>
  <c r="H989" i="2"/>
  <c r="H1341" i="2"/>
  <c r="H858" i="2"/>
  <c r="H1041" i="2"/>
  <c r="H608" i="2"/>
  <c r="H1302" i="2"/>
  <c r="H1004" i="2"/>
  <c r="H908" i="2"/>
  <c r="H601" i="2"/>
  <c r="H911" i="2"/>
  <c r="H1018" i="2"/>
  <c r="H1196" i="2"/>
  <c r="H1348" i="2"/>
  <c r="H478" i="2"/>
  <c r="H720" i="2"/>
  <c r="H834" i="2"/>
  <c r="H1122" i="2"/>
  <c r="H1208" i="2"/>
  <c r="H935" i="2"/>
  <c r="H545" i="2"/>
  <c r="H981" i="2"/>
  <c r="H988" i="2"/>
  <c r="H1226" i="2"/>
  <c r="H1298" i="2"/>
  <c r="H819" i="2"/>
  <c r="H1307" i="2"/>
  <c r="H1027" i="2"/>
  <c r="H854" i="2"/>
  <c r="H838" i="2"/>
  <c r="H624" i="2"/>
  <c r="H922" i="2"/>
  <c r="H710" i="2"/>
  <c r="H1191" i="2"/>
  <c r="H726" i="2"/>
  <c r="H1244" i="2"/>
  <c r="H1278" i="2"/>
  <c r="H718" i="2"/>
  <c r="H971" i="2"/>
  <c r="H733" i="2"/>
  <c r="H629" i="2"/>
  <c r="H1070" i="2"/>
  <c r="H376" i="2"/>
  <c r="H592" i="2"/>
  <c r="H1197" i="2"/>
  <c r="H1198" i="2"/>
  <c r="H1163" i="2"/>
  <c r="H1064" i="2"/>
  <c r="H663" i="2"/>
  <c r="H1220" i="2"/>
  <c r="H750" i="2"/>
  <c r="H1249" i="2"/>
  <c r="H1130" i="2"/>
  <c r="H1288" i="2"/>
  <c r="H1078" i="2"/>
  <c r="H1259" i="2"/>
  <c r="H816" i="2"/>
  <c r="H1071" i="2"/>
  <c r="H839" i="2"/>
  <c r="H550" i="2"/>
  <c r="H1121" i="2"/>
  <c r="H1057" i="2"/>
  <c r="H1000" i="2"/>
  <c r="H1012" i="2"/>
  <c r="H1333" i="2"/>
  <c r="H465" i="2"/>
  <c r="H776" i="2"/>
  <c r="H631" i="2"/>
  <c r="H976" i="2"/>
  <c r="H955" i="2"/>
  <c r="H822" i="2"/>
  <c r="H1241" i="2"/>
  <c r="H825" i="2"/>
  <c r="H1227" i="2"/>
  <c r="H1328" i="2"/>
  <c r="H910" i="2"/>
  <c r="H1142" i="2"/>
  <c r="H1247" i="2"/>
  <c r="H1315" i="2"/>
  <c r="H604" i="2"/>
  <c r="H1224" i="2"/>
  <c r="H1235" i="2"/>
  <c r="H865" i="2"/>
  <c r="H1009" i="2"/>
  <c r="H1270" i="2"/>
  <c r="H842" i="2"/>
  <c r="H1116" i="2"/>
  <c r="H1350" i="2"/>
  <c r="H1016" i="2"/>
  <c r="H716" i="2"/>
  <c r="H1135" i="2"/>
  <c r="H540" i="2"/>
  <c r="H591" i="2"/>
  <c r="N116" i="2"/>
  <c r="N546" i="2"/>
  <c r="N48" i="2"/>
  <c r="N329" i="2"/>
  <c r="N226" i="2"/>
  <c r="N352" i="2"/>
  <c r="N173" i="2"/>
  <c r="N21" i="2"/>
  <c r="N117" i="2"/>
  <c r="N395" i="2"/>
  <c r="N49" i="2"/>
  <c r="N2" i="2"/>
  <c r="N868" i="2"/>
  <c r="N673" i="2"/>
  <c r="N301" i="2"/>
  <c r="N155" i="2"/>
  <c r="N118" i="2"/>
  <c r="N406" i="2"/>
  <c r="N425" i="2"/>
  <c r="N1066" i="2"/>
  <c r="N449" i="2"/>
  <c r="N334" i="2"/>
  <c r="N489" i="2"/>
  <c r="N680" i="2"/>
  <c r="N421" i="2"/>
  <c r="N142" i="2"/>
  <c r="N815" i="2"/>
  <c r="N1239" i="2"/>
  <c r="N272" i="2"/>
  <c r="N67" i="2"/>
  <c r="N902" i="2"/>
  <c r="N1046" i="2"/>
  <c r="N1170" i="2"/>
  <c r="N1020" i="2"/>
  <c r="N227" i="2"/>
  <c r="N390" i="2"/>
  <c r="N1109" i="2"/>
  <c r="N571" i="2"/>
  <c r="N1139" i="2"/>
  <c r="N42" i="2"/>
  <c r="N203" i="2"/>
  <c r="N234" i="2"/>
  <c r="N423" i="2"/>
  <c r="N490" i="2"/>
  <c r="N475" i="2"/>
  <c r="N535" i="2"/>
  <c r="N3" i="2"/>
  <c r="N1126" i="2"/>
  <c r="N55" i="2"/>
  <c r="N230" i="2"/>
  <c r="N56" i="2"/>
  <c r="N534" i="2"/>
  <c r="N722" i="2"/>
  <c r="N1182" i="2"/>
  <c r="N796" i="2"/>
  <c r="N22" i="2"/>
  <c r="N143" i="2"/>
  <c r="N1087" i="2"/>
  <c r="N590" i="2"/>
  <c r="N871" i="2"/>
  <c r="N586" i="2"/>
  <c r="N986" i="2"/>
  <c r="N182" i="2"/>
  <c r="N109" i="2"/>
  <c r="N4" i="2"/>
  <c r="N1143" i="2"/>
  <c r="N1141" i="2"/>
  <c r="N821" i="2"/>
  <c r="N281" i="2"/>
  <c r="N1253" i="2"/>
  <c r="N1229" i="2"/>
  <c r="N110" i="2"/>
  <c r="N554" i="2"/>
  <c r="N917" i="2"/>
  <c r="N1100" i="2"/>
  <c r="N968" i="2"/>
  <c r="N1159" i="2"/>
  <c r="N1119" i="2"/>
  <c r="N1320" i="2"/>
  <c r="N235" i="2"/>
  <c r="N491" i="2"/>
  <c r="N1055" i="2"/>
  <c r="N189" i="2"/>
  <c r="N460" i="2"/>
  <c r="N572" i="2"/>
  <c r="N681" i="2"/>
  <c r="N587" i="2"/>
  <c r="N1263" i="2"/>
  <c r="N236" i="2"/>
  <c r="N472" i="2"/>
  <c r="N144" i="2"/>
  <c r="N50" i="2"/>
  <c r="N1150" i="2"/>
  <c r="N599" i="2"/>
  <c r="N894" i="2"/>
  <c r="N1019" i="2"/>
  <c r="N1014" i="2"/>
  <c r="N250" i="2"/>
  <c r="N1029" i="2"/>
  <c r="N715" i="2"/>
  <c r="N602" i="2"/>
  <c r="N947" i="2"/>
  <c r="N156" i="2"/>
  <c r="N403" i="2"/>
  <c r="N809" i="2"/>
  <c r="N237" i="2"/>
  <c r="N1073" i="2"/>
  <c r="N741" i="2"/>
  <c r="N228" i="2"/>
  <c r="N836" i="2"/>
  <c r="N273" i="2"/>
  <c r="N1032" i="2"/>
  <c r="N918" i="2"/>
  <c r="N1125" i="2"/>
  <c r="N928" i="2"/>
  <c r="N1104" i="2"/>
  <c r="N1010" i="2"/>
  <c r="N987" i="2"/>
  <c r="N1260" i="2"/>
  <c r="N897" i="2"/>
  <c r="N1317" i="2"/>
  <c r="N1103" i="2"/>
  <c r="N995" i="2"/>
  <c r="N111" i="2"/>
  <c r="N191" i="2"/>
  <c r="N412" i="2"/>
  <c r="N993" i="2"/>
  <c r="N1200" i="2"/>
  <c r="N72" i="2"/>
  <c r="N682" i="2"/>
  <c r="N810" i="2"/>
  <c r="N763" i="2"/>
  <c r="N1289" i="2"/>
  <c r="N122" i="2"/>
  <c r="N977" i="2"/>
  <c r="N1021" i="2"/>
  <c r="N736" i="2"/>
  <c r="N898" i="2"/>
  <c r="N274" i="2"/>
  <c r="N823" i="2"/>
  <c r="N231" i="2"/>
  <c r="N1199" i="2"/>
  <c r="N20" i="2"/>
  <c r="N619" i="2"/>
  <c r="N975" i="2"/>
  <c r="N643" i="2"/>
  <c r="N1052" i="2"/>
  <c r="N180" i="2"/>
  <c r="N1164" i="2"/>
  <c r="N1228" i="2"/>
  <c r="N1047" i="2"/>
  <c r="N335" i="2"/>
  <c r="N174" i="2"/>
  <c r="N687" i="2"/>
  <c r="N1337" i="2"/>
  <c r="N899" i="2"/>
  <c r="N463" i="2"/>
  <c r="N1326" i="2"/>
  <c r="N1211" i="2"/>
  <c r="N745" i="2"/>
  <c r="N613" i="2"/>
  <c r="N555" i="2"/>
  <c r="N1305" i="2"/>
  <c r="N1108" i="2"/>
  <c r="N1001" i="2"/>
  <c r="N404" i="2"/>
  <c r="N1173" i="2"/>
  <c r="N944" i="2"/>
  <c r="N600" i="2"/>
  <c r="N243" i="2"/>
  <c r="N683" i="2"/>
  <c r="N969" i="2"/>
  <c r="N826" i="2"/>
  <c r="N1345" i="2"/>
  <c r="N1096" i="2"/>
  <c r="N492" i="2"/>
  <c r="N824" i="2"/>
  <c r="N493" i="2"/>
  <c r="N1110" i="2"/>
  <c r="N1184" i="2"/>
  <c r="N797" i="2"/>
  <c r="N596" i="2"/>
  <c r="N391" i="2"/>
  <c r="N644" i="2"/>
  <c r="N450" i="2"/>
  <c r="N392" i="2"/>
  <c r="N811" i="2"/>
  <c r="N1172" i="2"/>
  <c r="N181" i="2"/>
  <c r="N723" i="2"/>
  <c r="N26" i="2"/>
  <c r="N588" i="2"/>
  <c r="N1129" i="2"/>
  <c r="N1127" i="2"/>
  <c r="N1303" i="2"/>
  <c r="N494" i="2"/>
  <c r="N157" i="2"/>
  <c r="N568" i="2"/>
  <c r="N1067" i="2"/>
  <c r="N1157" i="2"/>
  <c r="N853" i="2"/>
  <c r="N829" i="2"/>
  <c r="N1059" i="2"/>
  <c r="N114" i="2"/>
  <c r="N769" i="2"/>
  <c r="N1299" i="2"/>
  <c r="N531" i="2"/>
  <c r="N869" i="2"/>
  <c r="N1175" i="2"/>
  <c r="N1323" i="2"/>
  <c r="N1233" i="2"/>
  <c r="N66" i="2"/>
  <c r="N523" i="2"/>
  <c r="N1050" i="2"/>
  <c r="N1273" i="2"/>
  <c r="N593" i="2"/>
  <c r="N997" i="2"/>
  <c r="N300" i="2"/>
  <c r="N1168" i="2"/>
  <c r="N238" i="2"/>
  <c r="N1151" i="2"/>
  <c r="N1008" i="2"/>
  <c r="N959" i="2"/>
  <c r="N558" i="2"/>
  <c r="N1214" i="2"/>
  <c r="N1132" i="2"/>
  <c r="N1053" i="2"/>
  <c r="N640" i="2"/>
  <c r="N375" i="2"/>
  <c r="N224" i="2"/>
  <c r="N267" i="2"/>
  <c r="N1111" i="2"/>
  <c r="N1136" i="2"/>
  <c r="N1304" i="2"/>
  <c r="N1134" i="2"/>
  <c r="N1148" i="2"/>
  <c r="N1216" i="2"/>
  <c r="N800" i="2"/>
  <c r="N424" i="2"/>
  <c r="N970" i="2"/>
  <c r="N614" i="2"/>
  <c r="N998" i="2"/>
  <c r="N983" i="2"/>
  <c r="N1234" i="2"/>
  <c r="N190" i="2"/>
  <c r="N1022" i="2"/>
  <c r="N183" i="2"/>
  <c r="N1193" i="2"/>
  <c r="N626" i="2"/>
  <c r="N1179" i="2"/>
  <c r="N1236" i="2"/>
  <c r="N882" i="2"/>
  <c r="N495" i="2"/>
  <c r="N915" i="2"/>
  <c r="N742" i="2"/>
  <c r="N706" i="2"/>
  <c r="N827" i="2"/>
  <c r="N51" i="2"/>
  <c r="N146" i="2"/>
  <c r="N517" i="2"/>
  <c r="N461" i="2"/>
  <c r="N569" i="2"/>
  <c r="N1277" i="2"/>
  <c r="N1223" i="2"/>
  <c r="N684" i="2"/>
  <c r="N1287" i="2"/>
  <c r="N139" i="2"/>
  <c r="N1058" i="2"/>
  <c r="N1204" i="2"/>
  <c r="N945" i="2"/>
  <c r="N1124" i="2"/>
  <c r="N1030" i="2"/>
  <c r="N611" i="2"/>
  <c r="N762" i="2"/>
  <c r="N1329" i="2"/>
  <c r="N589" i="2"/>
  <c r="N1310" i="2"/>
  <c r="N158" i="2"/>
  <c r="N1079" i="2"/>
  <c r="N940" i="2"/>
  <c r="N1123" i="2"/>
  <c r="N1351" i="2"/>
  <c r="N978" i="2"/>
  <c r="N1267" i="2"/>
  <c r="N1023" i="2"/>
  <c r="N1042" i="2"/>
  <c r="N1271" i="2"/>
  <c r="N793" i="2"/>
  <c r="N645" i="2"/>
  <c r="N1295" i="2"/>
  <c r="N1035" i="2"/>
  <c r="N951" i="2"/>
  <c r="N1312" i="2"/>
  <c r="N359" i="2"/>
  <c r="N930" i="2"/>
  <c r="N984" i="2"/>
  <c r="N1225" i="2"/>
  <c r="N1240" i="2"/>
  <c r="N1342" i="2"/>
  <c r="N1314" i="2"/>
  <c r="N422" i="2"/>
  <c r="N1324" i="2"/>
  <c r="N1246" i="2"/>
  <c r="N1285" i="2"/>
  <c r="N875" i="2"/>
  <c r="N957" i="2"/>
  <c r="N1275" i="2"/>
  <c r="N1262" i="2"/>
  <c r="N788" i="2"/>
  <c r="N159" i="2"/>
  <c r="N1161" i="2"/>
  <c r="N1093" i="2"/>
  <c r="N1207" i="2"/>
  <c r="N1060" i="2"/>
  <c r="N1256" i="2"/>
  <c r="N1252" i="2"/>
  <c r="N1232" i="2"/>
  <c r="N1221" i="2"/>
  <c r="N1118" i="2"/>
  <c r="N1242" i="2"/>
  <c r="N199" i="2"/>
  <c r="N965" i="2"/>
  <c r="N798" i="2"/>
  <c r="N1352" i="2"/>
  <c r="N594" i="2"/>
  <c r="N751" i="2"/>
  <c r="N958" i="2"/>
  <c r="N1061" i="2"/>
  <c r="N1257" i="2"/>
  <c r="N1190" i="2"/>
  <c r="N283" i="2"/>
  <c r="N268" i="2"/>
  <c r="N905" i="2"/>
  <c r="N382" i="2"/>
  <c r="N197" i="2"/>
  <c r="N313" i="2"/>
  <c r="N23" i="2"/>
  <c r="N547" i="2"/>
  <c r="N318" i="2"/>
  <c r="N319" i="2"/>
  <c r="N548" i="2"/>
  <c r="N549" i="2"/>
  <c r="N78" i="2"/>
  <c r="N458" i="2"/>
  <c r="N34" i="2"/>
  <c r="N257" i="2"/>
  <c r="N16" i="2"/>
  <c r="N1201" i="2"/>
  <c r="N88" i="2"/>
  <c r="N413" i="2"/>
  <c r="N371" i="2"/>
  <c r="N5" i="2"/>
  <c r="N79" i="2"/>
  <c r="N1202" i="2"/>
  <c r="N340" i="2"/>
  <c r="N24" i="2"/>
  <c r="N108" i="2"/>
  <c r="N511" i="2"/>
  <c r="N176" i="2"/>
  <c r="N248" i="2"/>
  <c r="N253" i="2"/>
  <c r="N80" i="2"/>
  <c r="N292" i="2"/>
  <c r="N383" i="2"/>
  <c r="N185" i="2"/>
  <c r="N254" i="2"/>
  <c r="N264" i="2"/>
  <c r="N384" i="2"/>
  <c r="N8" i="2"/>
  <c r="N9" i="2"/>
  <c r="N385" i="2"/>
  <c r="N414" i="2"/>
  <c r="N374" i="2"/>
  <c r="N327" i="2"/>
  <c r="N652" i="2"/>
  <c r="N287" i="2"/>
  <c r="N386" i="2"/>
  <c r="N415" i="2"/>
  <c r="N932" i="2"/>
  <c r="N399" i="2"/>
  <c r="N362" i="2"/>
  <c r="N198" i="2"/>
  <c r="N153" i="2"/>
  <c r="N216" i="2"/>
  <c r="N563" i="2"/>
  <c r="N134" i="2"/>
  <c r="N177" i="2"/>
  <c r="N314" i="2"/>
  <c r="N279" i="2"/>
  <c r="N70" i="2"/>
  <c r="N758" i="2"/>
  <c r="N31" i="2"/>
  <c r="N522" i="2"/>
  <c r="N293" i="2"/>
  <c r="N6" i="2"/>
  <c r="N288" i="2"/>
  <c r="N1296" i="2"/>
  <c r="N121" i="2"/>
  <c r="N701" i="2"/>
  <c r="N320" i="2"/>
  <c r="N973" i="2"/>
  <c r="N309" i="2"/>
  <c r="N294" i="2"/>
  <c r="N444" i="2"/>
  <c r="N255" i="2"/>
  <c r="N916" i="2"/>
  <c r="N578" i="2"/>
  <c r="N35" i="2"/>
  <c r="N62" i="2"/>
  <c r="N32" i="2"/>
  <c r="N302" i="2"/>
  <c r="N295" i="2"/>
  <c r="N105" i="2"/>
  <c r="N315" i="2"/>
  <c r="N985" i="2"/>
  <c r="N296" i="2"/>
  <c r="N622" i="2"/>
  <c r="N99" i="2"/>
  <c r="N217" i="2"/>
  <c r="N365" i="2"/>
  <c r="N435" i="2"/>
  <c r="N739" i="2"/>
  <c r="N160" i="2"/>
  <c r="N289" i="2"/>
  <c r="N290" i="2"/>
  <c r="N218" i="2"/>
  <c r="N27" i="2"/>
  <c r="N330" i="2"/>
  <c r="N171" i="2"/>
  <c r="N25" i="2"/>
  <c r="N36" i="2"/>
  <c r="N291" i="2"/>
  <c r="N579" i="2"/>
  <c r="N297" i="2"/>
  <c r="N154" i="2"/>
  <c r="N206" i="2"/>
  <c r="N75" i="2"/>
  <c r="N37" i="2"/>
  <c r="N484" i="2"/>
  <c r="N921" i="2"/>
  <c r="N87" i="2"/>
  <c r="N265" i="2"/>
  <c r="N496" i="2"/>
  <c r="N258" i="2"/>
  <c r="N312" i="2"/>
  <c r="N552" i="2"/>
  <c r="N328" i="2"/>
  <c r="N664" i="2"/>
  <c r="N1250" i="2"/>
  <c r="N697" i="2"/>
  <c r="N266" i="2"/>
  <c r="N166" i="2"/>
  <c r="N618" i="2"/>
  <c r="N1203" i="2"/>
  <c r="N767" i="2"/>
  <c r="N10" i="2"/>
  <c r="N270" i="2"/>
  <c r="N828" i="2"/>
  <c r="N186" i="2"/>
  <c r="N781" i="2"/>
  <c r="N17" i="2"/>
  <c r="N332" i="2"/>
  <c r="N298" i="2"/>
  <c r="N333" i="2"/>
  <c r="N256" i="2"/>
  <c r="N184" i="2"/>
  <c r="N900" i="2"/>
  <c r="N498" i="2"/>
  <c r="N1318" i="2"/>
  <c r="N857" i="2"/>
  <c r="N286" i="2"/>
  <c r="N873" i="2"/>
  <c r="N561" i="2"/>
  <c r="N698" i="2"/>
  <c r="N304" i="2"/>
  <c r="N773" i="2"/>
  <c r="N205" i="2"/>
  <c r="N259" i="2"/>
  <c r="N485" i="2"/>
  <c r="N89" i="2"/>
  <c r="N161" i="2"/>
  <c r="N486" i="2"/>
  <c r="N100" i="2"/>
  <c r="N583" i="2"/>
  <c r="N753" i="2"/>
  <c r="N699" i="2"/>
  <c r="N76" i="2"/>
  <c r="N196" i="2"/>
  <c r="N101" i="2"/>
  <c r="N57" i="2"/>
  <c r="N162" i="2"/>
  <c r="N1218" i="2"/>
  <c r="N1074" i="2"/>
  <c r="N1063" i="2"/>
  <c r="N497" i="2"/>
  <c r="N246" i="2"/>
  <c r="N878" i="2"/>
  <c r="N1101" i="2"/>
  <c r="N901" i="2"/>
  <c r="N874" i="2"/>
  <c r="N167" i="2"/>
  <c r="N848" i="2"/>
  <c r="N1251" i="2"/>
  <c r="N1002" i="2"/>
  <c r="N961" i="2"/>
  <c r="N512" i="2"/>
  <c r="N1276" i="2"/>
  <c r="N598" i="2"/>
  <c r="N529" i="2"/>
  <c r="N163" i="2"/>
  <c r="N784" i="2"/>
  <c r="N372" i="2"/>
  <c r="N130" i="2"/>
  <c r="N46" i="2"/>
  <c r="N77" i="2"/>
  <c r="N1268" i="2"/>
  <c r="N452" i="2"/>
  <c r="N943" i="2"/>
  <c r="N675" i="2"/>
  <c r="N514" i="2"/>
  <c r="N528" i="2"/>
  <c r="N1286" i="2"/>
  <c r="N1264" i="2"/>
  <c r="N1316" i="2"/>
  <c r="N685" i="2"/>
  <c r="N1155" i="2"/>
  <c r="N1084" i="2"/>
  <c r="N136" i="2"/>
  <c r="N606" i="2"/>
  <c r="N469" i="2"/>
  <c r="N102" i="2"/>
  <c r="N914" i="2"/>
  <c r="N366" i="2"/>
  <c r="N1187" i="2"/>
  <c r="N979" i="2"/>
  <c r="N247" i="2"/>
  <c r="N856" i="2"/>
  <c r="N1077" i="2"/>
  <c r="N966" i="2"/>
  <c r="N879" i="2"/>
  <c r="N11" i="2"/>
  <c r="N1137" i="2"/>
  <c r="N195" i="2"/>
  <c r="N1215" i="2"/>
  <c r="N1206" i="2"/>
  <c r="N178" i="2"/>
  <c r="N326" i="2"/>
  <c r="N1335" i="2"/>
  <c r="N364" i="2"/>
  <c r="N780" i="2"/>
  <c r="N501" i="2"/>
  <c r="N1072" i="2"/>
  <c r="N187" i="2"/>
  <c r="N299" i="2"/>
  <c r="N662" i="2"/>
  <c r="N956" i="2"/>
  <c r="N7" i="2"/>
  <c r="N33" i="2"/>
  <c r="N14" i="2"/>
  <c r="N85" i="2"/>
  <c r="N565" i="2"/>
  <c r="N19" i="2"/>
  <c r="N1082" i="2"/>
  <c r="N30" i="2"/>
  <c r="N229" i="2"/>
  <c r="N261" i="2"/>
  <c r="N43" i="2"/>
  <c r="N53" i="2"/>
  <c r="N516" i="2"/>
  <c r="N82" i="2"/>
  <c r="N93" i="2"/>
  <c r="N946" i="2"/>
  <c r="N64" i="2"/>
  <c r="N188" i="2"/>
  <c r="N151" i="2"/>
  <c r="N73" i="2"/>
  <c r="N194" i="2"/>
  <c r="N634" i="2"/>
  <c r="N360" i="2"/>
  <c r="N59" i="2"/>
  <c r="N1230" i="2"/>
  <c r="N148" i="2"/>
  <c r="N98" i="2"/>
  <c r="N759" i="2"/>
  <c r="N430" i="2"/>
  <c r="N348" i="2"/>
  <c r="N204" i="2"/>
  <c r="N483" i="2"/>
  <c r="N179" i="2"/>
  <c r="N41" i="2"/>
  <c r="N635" i="2"/>
  <c r="N104" i="2"/>
  <c r="N28" i="2"/>
  <c r="N263" i="2"/>
  <c r="N582" i="2"/>
  <c r="N351" i="2"/>
  <c r="N90" i="2"/>
  <c r="N357" i="2"/>
  <c r="N503" i="2"/>
  <c r="N193" i="2"/>
  <c r="N1089" i="2"/>
  <c r="N310" i="2"/>
  <c r="N581" i="2"/>
  <c r="N1128" i="2"/>
  <c r="N389" i="2"/>
  <c r="N757" i="2"/>
  <c r="N44" i="2"/>
  <c r="N420" i="2"/>
  <c r="N410" i="2"/>
  <c r="N533" i="2"/>
  <c r="N431" i="2"/>
  <c r="N141" i="2"/>
  <c r="N91" i="2"/>
  <c r="N40" i="2"/>
  <c r="N482" i="2"/>
  <c r="N147" i="2"/>
  <c r="N789" i="2"/>
  <c r="N149" i="2"/>
  <c r="N919" i="2"/>
  <c r="N207" i="2"/>
  <c r="N214" i="2"/>
  <c r="N97" i="2"/>
  <c r="N654" i="2"/>
  <c r="N520" i="2"/>
  <c r="N86" i="2"/>
  <c r="N785" i="2"/>
  <c r="N886" i="2"/>
  <c r="N145" i="2"/>
  <c r="N519" i="2"/>
  <c r="N721" i="2"/>
  <c r="N432" i="2"/>
  <c r="N445" i="2"/>
  <c r="N47" i="2"/>
  <c r="N244" i="2"/>
  <c r="N695" i="2"/>
  <c r="N692" i="2"/>
  <c r="N387" i="2"/>
  <c r="N353" i="2"/>
  <c r="N29" i="2"/>
  <c r="N500" i="2"/>
  <c r="N669" i="2"/>
  <c r="N674" i="2"/>
  <c r="N417" i="2"/>
  <c r="N316" i="2"/>
  <c r="N96" i="2"/>
  <c r="N890" i="2"/>
  <c r="N625" i="2"/>
  <c r="N132" i="2"/>
  <c r="N81" i="2"/>
  <c r="N323" i="2"/>
  <c r="N61" i="2"/>
  <c r="N232" i="2"/>
  <c r="N18" i="2"/>
  <c r="N52" i="2"/>
  <c r="N106" i="2"/>
  <c r="N202" i="2"/>
  <c r="N168" i="2"/>
  <c r="N562" i="2"/>
  <c r="N603" i="2"/>
  <c r="N269" i="2"/>
  <c r="N752" i="2"/>
  <c r="N83" i="2"/>
  <c r="N637" i="2"/>
  <c r="N221" i="2"/>
  <c r="N92" i="2"/>
  <c r="N39" i="2"/>
  <c r="N574" i="2"/>
  <c r="N276" i="2"/>
  <c r="N521" i="2"/>
  <c r="N1017" i="2"/>
  <c r="N953" i="2"/>
  <c r="N1158" i="2"/>
  <c r="N488" i="2"/>
  <c r="N58" i="2"/>
  <c r="N755" i="2"/>
  <c r="N342" i="2"/>
  <c r="N356" i="2"/>
  <c r="N123" i="2"/>
  <c r="N1044" i="2"/>
  <c r="N284" i="2"/>
  <c r="N772" i="2"/>
  <c r="N172" i="2"/>
  <c r="N474" i="2"/>
  <c r="N553" i="2"/>
  <c r="N74" i="2"/>
  <c r="N783" i="2"/>
  <c r="N1054" i="2"/>
  <c r="N219" i="2"/>
  <c r="N12" i="2"/>
  <c r="N731" i="2"/>
  <c r="N805" i="2"/>
  <c r="N201" i="2"/>
  <c r="N63" i="2"/>
  <c r="N638" i="2"/>
  <c r="N931" i="2"/>
  <c r="N530" i="2"/>
  <c r="N585" i="2"/>
  <c r="N813" i="2"/>
  <c r="N893" i="2"/>
  <c r="N849" i="2"/>
  <c r="N1330" i="2"/>
  <c r="N210" i="2"/>
  <c r="N343" i="2"/>
  <c r="N539" i="2"/>
  <c r="N808" i="2"/>
  <c r="N213" i="2"/>
  <c r="N1005" i="2"/>
  <c r="N607" i="2"/>
  <c r="N1217" i="2"/>
  <c r="N363" i="2"/>
  <c r="N954" i="2"/>
  <c r="N355" i="2"/>
  <c r="N71" i="2"/>
  <c r="N368" i="2"/>
  <c r="N777" i="2"/>
  <c r="N215" i="2"/>
  <c r="N677" i="2"/>
  <c r="N68" i="2"/>
  <c r="N277" i="2"/>
  <c r="N881" i="2"/>
  <c r="N436" i="2"/>
  <c r="N200" i="2"/>
  <c r="N1210" i="2"/>
  <c r="N242" i="2"/>
  <c r="N280" i="2"/>
  <c r="N443" i="2"/>
  <c r="N220" i="2"/>
  <c r="N126" i="2"/>
  <c r="N837" i="2"/>
  <c r="N308" i="2"/>
  <c r="N920" i="2"/>
  <c r="N1162" i="2"/>
  <c r="N518" i="2"/>
  <c r="N54" i="2"/>
  <c r="N994" i="2"/>
  <c r="N322" i="2"/>
  <c r="N505" i="2"/>
  <c r="N1034" i="2"/>
  <c r="N103" i="2"/>
  <c r="N595" i="2"/>
  <c r="N999" i="2"/>
  <c r="N225" i="2"/>
  <c r="N150" i="2"/>
  <c r="N612" i="2"/>
  <c r="N249" i="2"/>
  <c r="N278" i="2"/>
  <c r="N564" i="2"/>
  <c r="N209" i="2"/>
  <c r="N170" i="2"/>
  <c r="N438" i="2"/>
  <c r="N470" i="2"/>
  <c r="N321" i="2"/>
  <c r="N597" i="2"/>
  <c r="N538" i="2"/>
  <c r="N303" i="2"/>
  <c r="N165" i="2"/>
  <c r="N380" i="2"/>
  <c r="N845" i="2"/>
  <c r="N841" i="2"/>
  <c r="N1171" i="2"/>
  <c r="N937" i="2"/>
  <c r="N566" i="2"/>
  <c r="N756" i="2"/>
  <c r="N1283" i="2"/>
  <c r="N127" i="2"/>
  <c r="N446" i="2"/>
  <c r="N510" i="2"/>
  <c r="N705" i="2"/>
  <c r="N459" i="2"/>
  <c r="N660" i="2"/>
  <c r="N659" i="2"/>
  <c r="N525" i="2"/>
  <c r="N850" i="2"/>
  <c r="N1085" i="2"/>
  <c r="N1006" i="2"/>
  <c r="N473" i="2"/>
  <c r="N633" i="2"/>
  <c r="N1166" i="2"/>
  <c r="N15" i="2"/>
  <c r="N506" i="2"/>
  <c r="N717" i="2"/>
  <c r="N409" i="2"/>
  <c r="N694" i="2"/>
  <c r="N639" i="2"/>
  <c r="N1331" i="2"/>
  <c r="N909" i="2"/>
  <c r="N262" i="2"/>
  <c r="N252" i="2"/>
  <c r="N847" i="2"/>
  <c r="N393" i="2"/>
  <c r="N448" i="2"/>
  <c r="N787" i="2"/>
  <c r="N867" i="2"/>
  <c r="N560" i="2"/>
  <c r="N709" i="2"/>
  <c r="N120" i="2"/>
  <c r="N641" i="2"/>
  <c r="N418" i="2"/>
  <c r="N630" i="2"/>
  <c r="N464" i="2"/>
  <c r="N1147" i="2"/>
  <c r="N904" i="2"/>
  <c r="N791" i="2"/>
  <c r="N830" i="2"/>
  <c r="N457" i="2"/>
  <c r="N615" i="2"/>
  <c r="N462" i="2"/>
  <c r="N455" i="2"/>
  <c r="N1065" i="2"/>
  <c r="N137" i="2"/>
  <c r="N740" i="2"/>
  <c r="N1167" i="2"/>
  <c r="N471" i="2"/>
  <c r="N688" i="2"/>
  <c r="N580" i="2"/>
  <c r="N992" i="2"/>
  <c r="N771" i="2"/>
  <c r="N131" i="2"/>
  <c r="N693" i="2"/>
  <c r="N65" i="2"/>
  <c r="N1131" i="2"/>
  <c r="N113" i="2"/>
  <c r="N524" i="2"/>
  <c r="N405" i="2"/>
  <c r="N331" i="2"/>
  <c r="N735" i="2"/>
  <c r="N1102" i="2"/>
  <c r="N419" i="2"/>
  <c r="N831" i="2"/>
  <c r="N479" i="2"/>
  <c r="N341" i="2"/>
  <c r="N456" i="2"/>
  <c r="N792" i="2"/>
  <c r="N636" i="2"/>
  <c r="N69" i="2"/>
  <c r="N1036" i="2"/>
  <c r="N887" i="2"/>
  <c r="N714" i="2"/>
  <c r="N1293" i="2"/>
  <c r="N124" i="2"/>
  <c r="N651" i="2"/>
  <c r="N251" i="2"/>
  <c r="N864" i="2"/>
  <c r="N1149" i="2"/>
  <c r="N980" i="2"/>
  <c r="N400" i="2"/>
  <c r="N812" i="2"/>
  <c r="N175" i="2"/>
  <c r="N804" i="2"/>
  <c r="N1086" i="2"/>
  <c r="N748" i="2"/>
  <c r="N617" i="2"/>
  <c r="N1153" i="2"/>
  <c r="N570" i="2"/>
  <c r="N696" i="2"/>
  <c r="N1015" i="2"/>
  <c r="N844" i="2"/>
  <c r="N416" i="2"/>
  <c r="N711" i="2"/>
  <c r="N442" i="2"/>
  <c r="N453" i="2"/>
  <c r="N381" i="2"/>
  <c r="N454" i="2"/>
  <c r="N212" i="2"/>
  <c r="N338" i="2"/>
  <c r="N532" i="2"/>
  <c r="N373" i="2"/>
  <c r="N275" i="2"/>
  <c r="N934" i="2"/>
  <c r="N556" i="2"/>
  <c r="N642" i="2"/>
  <c r="N761" i="2"/>
  <c r="N802" i="2"/>
  <c r="N45" i="2"/>
  <c r="N1292" i="2"/>
  <c r="N835" i="2"/>
  <c r="N657" i="2"/>
  <c r="N623" i="2"/>
  <c r="N487" i="2"/>
  <c r="N860" i="2"/>
  <c r="N840" i="2"/>
  <c r="N1081" i="2"/>
  <c r="N817" i="2"/>
  <c r="N754" i="2"/>
  <c r="N616" i="2"/>
  <c r="N936" i="2"/>
  <c r="N678" i="2"/>
  <c r="N245" i="2"/>
  <c r="N388" i="2"/>
  <c r="N336" i="2"/>
  <c r="N799" i="2"/>
  <c r="N855" i="2"/>
  <c r="N666" i="2"/>
  <c r="N1156" i="2"/>
  <c r="N903" i="2"/>
  <c r="N672" i="2"/>
  <c r="N567" i="2"/>
  <c r="N738" i="2"/>
  <c r="N843" i="2"/>
  <c r="N665" i="2"/>
  <c r="N885" i="2"/>
  <c r="N963" i="2"/>
  <c r="N1180" i="2"/>
  <c r="N60" i="2"/>
  <c r="N1154" i="2"/>
  <c r="N952" i="2"/>
  <c r="N223" i="2"/>
  <c r="N38" i="2"/>
  <c r="N396" i="2"/>
  <c r="N305" i="2"/>
  <c r="N744" i="2"/>
  <c r="N888" i="2"/>
  <c r="N112" i="2"/>
  <c r="N13" i="2"/>
  <c r="N164" i="2"/>
  <c r="N832" i="2"/>
  <c r="N84" i="2"/>
  <c r="N94" i="2"/>
  <c r="N345" i="2"/>
  <c r="N671" i="2"/>
  <c r="N377" i="2"/>
  <c r="N527" i="2"/>
  <c r="N241" i="2"/>
  <c r="N605" i="2"/>
  <c r="N428" i="2"/>
  <c r="N795" i="2"/>
  <c r="N240" i="2"/>
  <c r="N260" i="2"/>
  <c r="N379" i="2"/>
  <c r="N609" i="2"/>
  <c r="N115" i="2"/>
  <c r="N239" i="2"/>
  <c r="N125" i="2"/>
  <c r="N1024" i="2"/>
  <c r="N1007" i="2"/>
  <c r="N1209" i="2"/>
  <c r="N138" i="2"/>
  <c r="N537" i="2"/>
  <c r="N169" i="2"/>
  <c r="N1258" i="2"/>
  <c r="N646" i="2"/>
  <c r="N133" i="2"/>
  <c r="N325" i="2"/>
  <c r="N1056" i="2"/>
  <c r="N1045" i="2"/>
  <c r="N667" i="2"/>
  <c r="N747" i="2"/>
  <c r="N820" i="2"/>
  <c r="N369" i="2"/>
  <c r="N129" i="2"/>
  <c r="N476" i="2"/>
  <c r="N801" i="2"/>
  <c r="N852" i="2"/>
  <c r="N222" i="2"/>
  <c r="N782" i="2"/>
  <c r="N1346" i="2"/>
  <c r="N1269" i="2"/>
  <c r="N128" i="2"/>
  <c r="N407" i="2"/>
  <c r="N1194" i="2"/>
  <c r="N346" i="2"/>
  <c r="N1099" i="2"/>
  <c r="N107" i="2"/>
  <c r="N768" i="2"/>
  <c r="N991" i="2"/>
  <c r="N1297" i="2"/>
  <c r="N211" i="2"/>
  <c r="N337" i="2"/>
  <c r="N140" i="2"/>
  <c r="N367" i="2"/>
  <c r="N544" i="2"/>
  <c r="N925" i="2"/>
  <c r="N378" i="2"/>
  <c r="N344" i="2"/>
  <c r="N1272" i="2"/>
  <c r="N480" i="2"/>
  <c r="N923" i="2"/>
  <c r="N433" i="2"/>
  <c r="N876" i="2"/>
  <c r="N285" i="2"/>
  <c r="N282" i="2"/>
  <c r="N1028" i="2"/>
  <c r="N929" i="2"/>
  <c r="N152" i="2"/>
  <c r="N317" i="2"/>
  <c r="N907" i="2"/>
  <c r="N466" i="2"/>
  <c r="N647" i="2"/>
  <c r="N760" i="2"/>
  <c r="N1038" i="2"/>
  <c r="N1068" i="2"/>
  <c r="N307" i="2"/>
  <c r="N1092" i="2"/>
  <c r="N349" i="2"/>
  <c r="N794" i="2"/>
  <c r="N846" i="2"/>
  <c r="N543" i="2"/>
  <c r="N1282" i="2"/>
  <c r="N949" i="2"/>
  <c r="N208" i="2"/>
  <c r="N734" i="2"/>
  <c r="N702" i="2"/>
  <c r="N1133" i="2"/>
  <c r="N1219" i="2"/>
  <c r="N1265" i="2"/>
  <c r="N361" i="2"/>
  <c r="N1344" i="2"/>
  <c r="N707" i="2"/>
  <c r="N1039" i="2"/>
  <c r="N408" i="2"/>
  <c r="N1186" i="2"/>
  <c r="N708" i="2"/>
  <c r="N814" i="2"/>
  <c r="N451" i="2"/>
  <c r="N398" i="2"/>
  <c r="N119" i="2"/>
  <c r="N429" i="2"/>
  <c r="N996" i="2"/>
  <c r="N271" i="2"/>
  <c r="N1145" i="2"/>
  <c r="N1033" i="2"/>
  <c r="N135" i="2"/>
  <c r="N610" i="2"/>
  <c r="N1338" i="2"/>
  <c r="N401" i="2"/>
  <c r="N941" i="2"/>
  <c r="N311" i="2"/>
  <c r="N1098" i="2"/>
  <c r="N515" i="2"/>
  <c r="N394" i="2"/>
  <c r="N95" i="2"/>
  <c r="N1117" i="2"/>
  <c r="N649" i="2"/>
  <c r="N1144" i="2"/>
  <c r="N689" i="2"/>
  <c r="N358" i="2"/>
  <c r="N948" i="2"/>
  <c r="N939" i="2"/>
  <c r="N1261" i="2"/>
  <c r="N192" i="2"/>
  <c r="N526" i="2"/>
  <c r="N440" i="2"/>
  <c r="N1011" i="2"/>
  <c r="N1339" i="2"/>
  <c r="N704" i="2"/>
  <c r="N1237" i="2"/>
  <c r="N370" i="2"/>
  <c r="N790" i="2"/>
  <c r="N990" i="2"/>
  <c r="N1332" i="2"/>
  <c r="N1279" i="2"/>
  <c r="N924" i="2"/>
  <c r="N354" i="2"/>
  <c r="N766" i="2"/>
  <c r="N806" i="2"/>
  <c r="N960" i="2"/>
  <c r="N1188" i="2"/>
  <c r="N1003" i="2"/>
  <c r="N719" i="2"/>
  <c r="N778" i="2"/>
  <c r="N481" i="2"/>
  <c r="N727" i="2"/>
  <c r="N1195" i="2"/>
  <c r="N870" i="2"/>
  <c r="N499" i="2"/>
  <c r="N1107" i="2"/>
  <c r="N502" i="2"/>
  <c r="N729" i="2"/>
  <c r="N434" i="2"/>
  <c r="N1311" i="2"/>
  <c r="N661" i="2"/>
  <c r="N891" i="2"/>
  <c r="N912" i="2"/>
  <c r="N872" i="2"/>
  <c r="N402" i="2"/>
  <c r="N632" i="2"/>
  <c r="N1025" i="2"/>
  <c r="N668" i="2"/>
  <c r="N437" i="2"/>
  <c r="N1313" i="2"/>
  <c r="N686" i="2"/>
  <c r="N884" i="2"/>
  <c r="N818" i="2"/>
  <c r="N507" i="2"/>
  <c r="N468" i="2"/>
  <c r="N1115" i="2"/>
  <c r="N1322" i="2"/>
  <c r="N982" i="2"/>
  <c r="N880" i="2"/>
  <c r="N933" i="2"/>
  <c r="N411" i="2"/>
  <c r="N513" i="2"/>
  <c r="N557" i="2"/>
  <c r="N1181" i="2"/>
  <c r="N477" i="2"/>
  <c r="N306" i="2"/>
  <c r="N1309" i="2"/>
  <c r="N927" i="2"/>
  <c r="N803" i="2"/>
  <c r="N1213" i="2"/>
  <c r="N653" i="2"/>
  <c r="N1290" i="2"/>
  <c r="N713" i="2"/>
  <c r="N1321" i="2"/>
  <c r="N690" i="2"/>
  <c r="N972" i="2"/>
  <c r="N807" i="2"/>
  <c r="N1343" i="2"/>
  <c r="N926" i="2"/>
  <c r="N883" i="2"/>
  <c r="N1138" i="2"/>
  <c r="N1308" i="2"/>
  <c r="N576" i="2"/>
  <c r="N728" i="2"/>
  <c r="N1088" i="2"/>
  <c r="N913" i="2"/>
  <c r="N1212" i="2"/>
  <c r="N1069" i="2"/>
  <c r="N1294" i="2"/>
  <c r="N889" i="2"/>
  <c r="N627" i="2"/>
  <c r="N895" i="2"/>
  <c r="N1325" i="2"/>
  <c r="N779" i="2"/>
  <c r="N950" i="2"/>
  <c r="N508" i="2"/>
  <c r="N397" i="2"/>
  <c r="N974" i="2"/>
  <c r="N1336" i="2"/>
  <c r="N575" i="2"/>
  <c r="N339" i="2"/>
  <c r="N962" i="2"/>
  <c r="N737" i="2"/>
  <c r="N1090" i="2"/>
  <c r="N746" i="2"/>
  <c r="N441" i="2"/>
  <c r="N851" i="2"/>
  <c r="N862" i="2"/>
  <c r="N621" i="2"/>
  <c r="N1140" i="2"/>
  <c r="N1205" i="2"/>
  <c r="N504" i="2"/>
  <c r="N1075" i="2"/>
  <c r="N1177" i="2"/>
  <c r="N1049" i="2"/>
  <c r="N730" i="2"/>
  <c r="N541" i="2"/>
  <c r="N1051" i="2"/>
  <c r="N703" i="2"/>
  <c r="N559" i="2"/>
  <c r="N833" i="2"/>
  <c r="N1169" i="2"/>
  <c r="N1300" i="2"/>
  <c r="N676" i="2"/>
  <c r="N1192" i="2"/>
  <c r="N1238" i="2"/>
  <c r="N896" i="2"/>
  <c r="N1048" i="2"/>
  <c r="N1040" i="2"/>
  <c r="N724" i="2"/>
  <c r="N861" i="2"/>
  <c r="N1231" i="2"/>
  <c r="N1146" i="2"/>
  <c r="N467" i="2"/>
  <c r="N1043" i="2"/>
  <c r="N679" i="2"/>
  <c r="N1185" i="2"/>
  <c r="N1245" i="2"/>
  <c r="N1189" i="2"/>
  <c r="N1112" i="2"/>
  <c r="N536" i="2"/>
  <c r="N1274" i="2"/>
  <c r="N347" i="2"/>
  <c r="N656" i="2"/>
  <c r="N1266" i="2"/>
  <c r="N1094" i="2"/>
  <c r="N1301" i="2"/>
  <c r="N1334" i="2"/>
  <c r="N1340" i="2"/>
  <c r="N573" i="2"/>
  <c r="N628" i="2"/>
  <c r="N1243" i="2"/>
  <c r="N786" i="2"/>
  <c r="N1037" i="2"/>
  <c r="N725" i="2"/>
  <c r="N509" i="2"/>
  <c r="N1280" i="2"/>
  <c r="N577" i="2"/>
  <c r="N1176" i="2"/>
  <c r="N691" i="2"/>
  <c r="N670" i="2"/>
  <c r="N648" i="2"/>
  <c r="N551" i="2"/>
  <c r="N1319" i="2"/>
  <c r="N1349" i="2"/>
  <c r="N650" i="2"/>
  <c r="N1091" i="2"/>
  <c r="N1160" i="2"/>
  <c r="N1178" i="2"/>
  <c r="N749" i="2"/>
  <c r="N1095" i="2"/>
  <c r="N1183" i="2"/>
  <c r="N1120" i="2"/>
  <c r="N324" i="2"/>
  <c r="N1284" i="2"/>
  <c r="N1222" i="2"/>
  <c r="N426" i="2"/>
  <c r="N584" i="2"/>
  <c r="N1083" i="2"/>
  <c r="N1031" i="2"/>
  <c r="N439" i="2"/>
  <c r="N1113" i="2"/>
  <c r="N892" i="2"/>
  <c r="N732" i="2"/>
  <c r="N700" i="2"/>
  <c r="N1097" i="2"/>
  <c r="N877" i="2"/>
  <c r="N1281" i="2"/>
  <c r="N620" i="2"/>
  <c r="N1165" i="2"/>
  <c r="N1114" i="2"/>
  <c r="N863" i="2"/>
  <c r="N1013" i="2"/>
  <c r="N427" i="2"/>
  <c r="N658" i="2"/>
  <c r="N1248" i="2"/>
  <c r="N743" i="2"/>
  <c r="N906" i="2"/>
  <c r="N350" i="2"/>
  <c r="N1347" i="2"/>
  <c r="N938" i="2"/>
  <c r="N1152" i="2"/>
  <c r="N1291" i="2"/>
  <c r="N655" i="2"/>
  <c r="N859" i="2"/>
  <c r="N1106" i="2"/>
  <c r="N764" i="2"/>
  <c r="N447" i="2"/>
  <c r="N774" i="2"/>
  <c r="N770" i="2"/>
  <c r="N765" i="2"/>
  <c r="N1327" i="2"/>
  <c r="N1254" i="2"/>
  <c r="N866" i="2"/>
  <c r="N1174" i="2"/>
  <c r="N1255" i="2"/>
  <c r="N1076" i="2"/>
  <c r="N1062" i="2"/>
  <c r="N1306" i="2"/>
  <c r="N942" i="2"/>
  <c r="N1026" i="2"/>
  <c r="N542" i="2"/>
  <c r="N775" i="2"/>
  <c r="N964" i="2"/>
  <c r="N1105" i="2"/>
  <c r="N967" i="2"/>
  <c r="N712" i="2"/>
  <c r="N1080" i="2"/>
  <c r="N989" i="2"/>
  <c r="N1341" i="2"/>
  <c r="N858" i="2"/>
  <c r="N1041" i="2"/>
  <c r="N608" i="2"/>
  <c r="N1302" i="2"/>
  <c r="N1004" i="2"/>
  <c r="N908" i="2"/>
  <c r="N601" i="2"/>
  <c r="N911" i="2"/>
  <c r="N1018" i="2"/>
  <c r="N1196" i="2"/>
  <c r="N1348" i="2"/>
  <c r="N478" i="2"/>
  <c r="N720" i="2"/>
  <c r="N834" i="2"/>
  <c r="N1122" i="2"/>
  <c r="N1208" i="2"/>
  <c r="N935" i="2"/>
  <c r="N545" i="2"/>
  <c r="N981" i="2"/>
  <c r="N988" i="2"/>
  <c r="N1226" i="2"/>
  <c r="N1298" i="2"/>
  <c r="N819" i="2"/>
  <c r="N1307" i="2"/>
  <c r="N1027" i="2"/>
  <c r="N854" i="2"/>
  <c r="N838" i="2"/>
  <c r="N624" i="2"/>
  <c r="N922" i="2"/>
  <c r="N710" i="2"/>
  <c r="N1191" i="2"/>
  <c r="N726" i="2"/>
  <c r="N1244" i="2"/>
  <c r="N1278" i="2"/>
  <c r="N718" i="2"/>
  <c r="N971" i="2"/>
  <c r="N733" i="2"/>
  <c r="N629" i="2"/>
  <c r="N1070" i="2"/>
  <c r="N376" i="2"/>
  <c r="N592" i="2"/>
  <c r="N1197" i="2"/>
  <c r="N1198" i="2"/>
  <c r="N1163" i="2"/>
  <c r="N1064" i="2"/>
  <c r="N663" i="2"/>
  <c r="N1220" i="2"/>
  <c r="N750" i="2"/>
  <c r="N1249" i="2"/>
  <c r="N1130" i="2"/>
  <c r="N1288" i="2"/>
  <c r="N1078" i="2"/>
  <c r="N1259" i="2"/>
  <c r="N816" i="2"/>
  <c r="N1071" i="2"/>
  <c r="N839" i="2"/>
  <c r="N550" i="2"/>
  <c r="N1121" i="2"/>
  <c r="N1057" i="2"/>
  <c r="N1000" i="2"/>
  <c r="N1012" i="2"/>
  <c r="N1333" i="2"/>
  <c r="N465" i="2"/>
  <c r="N776" i="2"/>
  <c r="N631" i="2"/>
  <c r="N976" i="2"/>
  <c r="N955" i="2"/>
  <c r="N822" i="2"/>
  <c r="N1241" i="2"/>
  <c r="N825" i="2"/>
  <c r="N1227" i="2"/>
  <c r="N1328" i="2"/>
  <c r="N910" i="2"/>
  <c r="N1142" i="2"/>
  <c r="N1247" i="2"/>
  <c r="N1315" i="2"/>
  <c r="N604" i="2"/>
  <c r="N1224" i="2"/>
  <c r="N1235" i="2"/>
  <c r="N865" i="2"/>
  <c r="N1009" i="2"/>
  <c r="N1270" i="2"/>
  <c r="N842" i="2"/>
  <c r="N1116" i="2"/>
  <c r="N1350" i="2"/>
  <c r="N1016" i="2"/>
  <c r="N716" i="2"/>
  <c r="N1135" i="2"/>
  <c r="N540" i="2"/>
  <c r="N591" i="2"/>
  <c r="N233" i="2"/>
  <c r="M233" i="2"/>
  <c r="M116" i="2"/>
  <c r="M546" i="2"/>
  <c r="M48" i="2"/>
  <c r="M329" i="2"/>
  <c r="M226" i="2"/>
  <c r="M352" i="2"/>
  <c r="O352" i="2" s="1"/>
  <c r="M173" i="2"/>
  <c r="M21" i="2"/>
  <c r="M117" i="2"/>
  <c r="M395" i="2"/>
  <c r="M49" i="2"/>
  <c r="M2" i="2"/>
  <c r="M868" i="2"/>
  <c r="M673" i="2"/>
  <c r="M301" i="2"/>
  <c r="M155" i="2"/>
  <c r="M118" i="2"/>
  <c r="M406" i="2"/>
  <c r="M425" i="2"/>
  <c r="M1066" i="2"/>
  <c r="M449" i="2"/>
  <c r="M334" i="2"/>
  <c r="M489" i="2"/>
  <c r="M680" i="2"/>
  <c r="M421" i="2"/>
  <c r="M142" i="2"/>
  <c r="M815" i="2"/>
  <c r="M1239" i="2"/>
  <c r="O1239" i="2" s="1"/>
  <c r="M272" i="2"/>
  <c r="M67" i="2"/>
  <c r="M902" i="2"/>
  <c r="M1046" i="2"/>
  <c r="M1170" i="2"/>
  <c r="M1020" i="2"/>
  <c r="O1020" i="2" s="1"/>
  <c r="M227" i="2"/>
  <c r="M390" i="2"/>
  <c r="M1109" i="2"/>
  <c r="M571" i="2"/>
  <c r="M1139" i="2"/>
  <c r="O1139" i="2" s="1"/>
  <c r="M42" i="2"/>
  <c r="M203" i="2"/>
  <c r="M234" i="2"/>
  <c r="M423" i="2"/>
  <c r="M490" i="2"/>
  <c r="M475" i="2"/>
  <c r="M535" i="2"/>
  <c r="M3" i="2"/>
  <c r="M1126" i="2"/>
  <c r="M55" i="2"/>
  <c r="M230" i="2"/>
  <c r="M56" i="2"/>
  <c r="M534" i="2"/>
  <c r="M722" i="2"/>
  <c r="M1182" i="2"/>
  <c r="O1182" i="2" s="1"/>
  <c r="M796" i="2"/>
  <c r="M22" i="2"/>
  <c r="M143" i="2"/>
  <c r="M1087" i="2"/>
  <c r="O1087" i="2" s="1"/>
  <c r="M590" i="2"/>
  <c r="M871" i="2"/>
  <c r="M586" i="2"/>
  <c r="M986" i="2"/>
  <c r="O986" i="2" s="1"/>
  <c r="M182" i="2"/>
  <c r="M109" i="2"/>
  <c r="M4" i="2"/>
  <c r="M1143" i="2"/>
  <c r="O1143" i="2" s="1"/>
  <c r="M1141" i="2"/>
  <c r="M821" i="2"/>
  <c r="M281" i="2"/>
  <c r="M1253" i="2"/>
  <c r="O1253" i="2" s="1"/>
  <c r="M1229" i="2"/>
  <c r="M110" i="2"/>
  <c r="M554" i="2"/>
  <c r="M917" i="2"/>
  <c r="O917" i="2" s="1"/>
  <c r="M1100" i="2"/>
  <c r="M968" i="2"/>
  <c r="M1159" i="2"/>
  <c r="O1159" i="2" s="1"/>
  <c r="M1119" i="2"/>
  <c r="O1119" i="2" s="1"/>
  <c r="M1320" i="2"/>
  <c r="M235" i="2"/>
  <c r="M491" i="2"/>
  <c r="M1055" i="2"/>
  <c r="O1055" i="2" s="1"/>
  <c r="M189" i="2"/>
  <c r="M460" i="2"/>
  <c r="M572" i="2"/>
  <c r="M681" i="2"/>
  <c r="M587" i="2"/>
  <c r="M1263" i="2"/>
  <c r="O1263" i="2" s="1"/>
  <c r="M236" i="2"/>
  <c r="M472" i="2"/>
  <c r="M144" i="2"/>
  <c r="M50" i="2"/>
  <c r="M1150" i="2"/>
  <c r="M599" i="2"/>
  <c r="M894" i="2"/>
  <c r="M1019" i="2"/>
  <c r="O1019" i="2" s="1"/>
  <c r="M1014" i="2"/>
  <c r="M250" i="2"/>
  <c r="M1029" i="2"/>
  <c r="M715" i="2"/>
  <c r="M602" i="2"/>
  <c r="M947" i="2"/>
  <c r="O947" i="2" s="1"/>
  <c r="M156" i="2"/>
  <c r="M403" i="2"/>
  <c r="M809" i="2"/>
  <c r="M237" i="2"/>
  <c r="M1073" i="2"/>
  <c r="M741" i="2"/>
  <c r="M228" i="2"/>
  <c r="M836" i="2"/>
  <c r="O836" i="2" s="1"/>
  <c r="M273" i="2"/>
  <c r="M1032" i="2"/>
  <c r="M918" i="2"/>
  <c r="M1125" i="2"/>
  <c r="O1125" i="2" s="1"/>
  <c r="M928" i="2"/>
  <c r="M1104" i="2"/>
  <c r="M1010" i="2"/>
  <c r="M987" i="2"/>
  <c r="O987" i="2" s="1"/>
  <c r="M1260" i="2"/>
  <c r="M897" i="2"/>
  <c r="M1317" i="2"/>
  <c r="M1103" i="2"/>
  <c r="O1103" i="2" s="1"/>
  <c r="M995" i="2"/>
  <c r="O995" i="2" s="1"/>
  <c r="M111" i="2"/>
  <c r="M191" i="2"/>
  <c r="M412" i="2"/>
  <c r="M993" i="2"/>
  <c r="M1200" i="2"/>
  <c r="M72" i="2"/>
  <c r="M682" i="2"/>
  <c r="M810" i="2"/>
  <c r="M763" i="2"/>
  <c r="M1289" i="2"/>
  <c r="M122" i="2"/>
  <c r="M977" i="2"/>
  <c r="M1021" i="2"/>
  <c r="M736" i="2"/>
  <c r="O736" i="2" s="1"/>
  <c r="M898" i="2"/>
  <c r="O898" i="2" s="1"/>
  <c r="M274" i="2"/>
  <c r="M823" i="2"/>
  <c r="M231" i="2"/>
  <c r="M1199" i="2"/>
  <c r="O1199" i="2" s="1"/>
  <c r="M20" i="2"/>
  <c r="M619" i="2"/>
  <c r="M975" i="2"/>
  <c r="O975" i="2" s="1"/>
  <c r="M643" i="2"/>
  <c r="M1052" i="2"/>
  <c r="M180" i="2"/>
  <c r="M1164" i="2"/>
  <c r="M1228" i="2"/>
  <c r="O1228" i="2" s="1"/>
  <c r="M1047" i="2"/>
  <c r="O1047" i="2" s="1"/>
  <c r="M335" i="2"/>
  <c r="M174" i="2"/>
  <c r="M687" i="2"/>
  <c r="M1337" i="2"/>
  <c r="M899" i="2"/>
  <c r="M463" i="2"/>
  <c r="M1326" i="2"/>
  <c r="O1326" i="2" s="1"/>
  <c r="M1211" i="2"/>
  <c r="O1211" i="2" s="1"/>
  <c r="M745" i="2"/>
  <c r="M613" i="2"/>
  <c r="M555" i="2"/>
  <c r="M1305" i="2"/>
  <c r="M1108" i="2"/>
  <c r="M1001" i="2"/>
  <c r="M404" i="2"/>
  <c r="M1173" i="2"/>
  <c r="M944" i="2"/>
  <c r="M600" i="2"/>
  <c r="M243" i="2"/>
  <c r="M683" i="2"/>
  <c r="M969" i="2"/>
  <c r="M826" i="2"/>
  <c r="M1345" i="2"/>
  <c r="O1345" i="2" s="1"/>
  <c r="M1096" i="2"/>
  <c r="M492" i="2"/>
  <c r="M824" i="2"/>
  <c r="M493" i="2"/>
  <c r="M1110" i="2"/>
  <c r="M1184" i="2"/>
  <c r="M797" i="2"/>
  <c r="M596" i="2"/>
  <c r="M391" i="2"/>
  <c r="M644" i="2"/>
  <c r="M450" i="2"/>
  <c r="M392" i="2"/>
  <c r="M811" i="2"/>
  <c r="M1172" i="2"/>
  <c r="M181" i="2"/>
  <c r="M723" i="2"/>
  <c r="M26" i="2"/>
  <c r="M588" i="2"/>
  <c r="M1129" i="2"/>
  <c r="M1127" i="2"/>
  <c r="O1127" i="2" s="1"/>
  <c r="M1303" i="2"/>
  <c r="O1303" i="2" s="1"/>
  <c r="M494" i="2"/>
  <c r="M157" i="2"/>
  <c r="M568" i="2"/>
  <c r="M1067" i="2"/>
  <c r="O1067" i="2" s="1"/>
  <c r="M1157" i="2"/>
  <c r="M853" i="2"/>
  <c r="M829" i="2"/>
  <c r="M1059" i="2"/>
  <c r="O1059" i="2" s="1"/>
  <c r="M114" i="2"/>
  <c r="M769" i="2"/>
  <c r="M1299" i="2"/>
  <c r="O1299" i="2" s="1"/>
  <c r="M531" i="2"/>
  <c r="M869" i="2"/>
  <c r="M1175" i="2"/>
  <c r="O1175" i="2" s="1"/>
  <c r="M1323" i="2"/>
  <c r="O1323" i="2" s="1"/>
  <c r="M1233" i="2"/>
  <c r="M66" i="2"/>
  <c r="M523" i="2"/>
  <c r="M1050" i="2"/>
  <c r="O1050" i="2" s="1"/>
  <c r="M1273" i="2"/>
  <c r="M593" i="2"/>
  <c r="M997" i="2"/>
  <c r="M300" i="2"/>
  <c r="M1168" i="2"/>
  <c r="M238" i="2"/>
  <c r="M1151" i="2"/>
  <c r="O1151" i="2" s="1"/>
  <c r="M1008" i="2"/>
  <c r="O1008" i="2" s="1"/>
  <c r="M959" i="2"/>
  <c r="O959" i="2" s="1"/>
  <c r="M558" i="2"/>
  <c r="M1214" i="2"/>
  <c r="M1132" i="2"/>
  <c r="O1132" i="2" s="1"/>
  <c r="M1053" i="2"/>
  <c r="M640" i="2"/>
  <c r="O640" i="2" s="1"/>
  <c r="M375" i="2"/>
  <c r="M224" i="2"/>
  <c r="M267" i="2"/>
  <c r="M1111" i="2"/>
  <c r="O1111" i="2" s="1"/>
  <c r="M1136" i="2"/>
  <c r="M1304" i="2"/>
  <c r="O1304" i="2" s="1"/>
  <c r="M1134" i="2"/>
  <c r="M1148" i="2"/>
  <c r="M1216" i="2"/>
  <c r="M800" i="2"/>
  <c r="O800" i="2" s="1"/>
  <c r="M424" i="2"/>
  <c r="M970" i="2"/>
  <c r="M614" i="2"/>
  <c r="M998" i="2"/>
  <c r="O998" i="2" s="1"/>
  <c r="M983" i="2"/>
  <c r="O983" i="2" s="1"/>
  <c r="M1234" i="2"/>
  <c r="M190" i="2"/>
  <c r="M1022" i="2"/>
  <c r="O1022" i="2" s="1"/>
  <c r="M183" i="2"/>
  <c r="M1193" i="2"/>
  <c r="M626" i="2"/>
  <c r="M1179" i="2"/>
  <c r="O1179" i="2" s="1"/>
  <c r="M1236" i="2"/>
  <c r="M882" i="2"/>
  <c r="O882" i="2" s="1"/>
  <c r="M495" i="2"/>
  <c r="M915" i="2"/>
  <c r="O915" i="2" s="1"/>
  <c r="M742" i="2"/>
  <c r="M706" i="2"/>
  <c r="M827" i="2"/>
  <c r="M51" i="2"/>
  <c r="M146" i="2"/>
  <c r="M517" i="2"/>
  <c r="M461" i="2"/>
  <c r="M569" i="2"/>
  <c r="M1277" i="2"/>
  <c r="M1223" i="2"/>
  <c r="O1223" i="2" s="1"/>
  <c r="M684" i="2"/>
  <c r="M1287" i="2"/>
  <c r="O1287" i="2" s="1"/>
  <c r="M139" i="2"/>
  <c r="M1058" i="2"/>
  <c r="M1204" i="2"/>
  <c r="M945" i="2"/>
  <c r="O945" i="2" s="1"/>
  <c r="M1124" i="2"/>
  <c r="M1030" i="2"/>
  <c r="M611" i="2"/>
  <c r="M762" i="2"/>
  <c r="M1329" i="2"/>
  <c r="M589" i="2"/>
  <c r="M1310" i="2"/>
  <c r="M158" i="2"/>
  <c r="M1079" i="2"/>
  <c r="O1079" i="2" s="1"/>
  <c r="M940" i="2"/>
  <c r="M1123" i="2"/>
  <c r="O1123" i="2" s="1"/>
  <c r="M1351" i="2"/>
  <c r="O1351" i="2" s="1"/>
  <c r="M978" i="2"/>
  <c r="M1267" i="2"/>
  <c r="O1267" i="2" s="1"/>
  <c r="M1023" i="2"/>
  <c r="O1023" i="2" s="1"/>
  <c r="M1042" i="2"/>
  <c r="O1042" i="2" s="1"/>
  <c r="M1271" i="2"/>
  <c r="O1271" i="2" s="1"/>
  <c r="M793" i="2"/>
  <c r="M645" i="2"/>
  <c r="M1295" i="2"/>
  <c r="O1295" i="2" s="1"/>
  <c r="M1035" i="2"/>
  <c r="O1035" i="2" s="1"/>
  <c r="M951" i="2"/>
  <c r="O951" i="2" s="1"/>
  <c r="M1312" i="2"/>
  <c r="M359" i="2"/>
  <c r="M930" i="2"/>
  <c r="M984" i="2"/>
  <c r="M1225" i="2"/>
  <c r="M1240" i="2"/>
  <c r="O1240" i="2" s="1"/>
  <c r="M1342" i="2"/>
  <c r="M1314" i="2"/>
  <c r="M422" i="2"/>
  <c r="M1324" i="2"/>
  <c r="O1324" i="2" s="1"/>
  <c r="M1246" i="2"/>
  <c r="M1285" i="2"/>
  <c r="M875" i="2"/>
  <c r="M957" i="2"/>
  <c r="O957" i="2" s="1"/>
  <c r="M1275" i="2"/>
  <c r="O1275" i="2" s="1"/>
  <c r="M1262" i="2"/>
  <c r="M788" i="2"/>
  <c r="M159" i="2"/>
  <c r="M1161" i="2"/>
  <c r="M1093" i="2"/>
  <c r="M1207" i="2"/>
  <c r="O1207" i="2" s="1"/>
  <c r="M1060" i="2"/>
  <c r="O1060" i="2" s="1"/>
  <c r="M1256" i="2"/>
  <c r="M1252" i="2"/>
  <c r="M1232" i="2"/>
  <c r="M1221" i="2"/>
  <c r="O1221" i="2" s="1"/>
  <c r="M1118" i="2"/>
  <c r="M1242" i="2"/>
  <c r="M199" i="2"/>
  <c r="M965" i="2"/>
  <c r="O965" i="2" s="1"/>
  <c r="M798" i="2"/>
  <c r="M1352" i="2"/>
  <c r="M594" i="2"/>
  <c r="M751" i="2"/>
  <c r="M958" i="2"/>
  <c r="M1061" i="2"/>
  <c r="M1257" i="2"/>
  <c r="M1190" i="2"/>
  <c r="O1190" i="2" s="1"/>
  <c r="M283" i="2"/>
  <c r="M268" i="2"/>
  <c r="M905" i="2"/>
  <c r="M382" i="2"/>
  <c r="M197" i="2"/>
  <c r="M313" i="2"/>
  <c r="M23" i="2"/>
  <c r="M547" i="2"/>
  <c r="M318" i="2"/>
  <c r="M319" i="2"/>
  <c r="M548" i="2"/>
  <c r="M549" i="2"/>
  <c r="M78" i="2"/>
  <c r="M458" i="2"/>
  <c r="M34" i="2"/>
  <c r="M257" i="2"/>
  <c r="M16" i="2"/>
  <c r="M1201" i="2"/>
  <c r="M88" i="2"/>
  <c r="M413" i="2"/>
  <c r="M371" i="2"/>
  <c r="M5" i="2"/>
  <c r="M79" i="2"/>
  <c r="M1202" i="2"/>
  <c r="O1202" i="2" s="1"/>
  <c r="M340" i="2"/>
  <c r="M24" i="2"/>
  <c r="M108" i="2"/>
  <c r="M511" i="2"/>
  <c r="M176" i="2"/>
  <c r="M248" i="2"/>
  <c r="M253" i="2"/>
  <c r="M80" i="2"/>
  <c r="M292" i="2"/>
  <c r="M383" i="2"/>
  <c r="M185" i="2"/>
  <c r="M254" i="2"/>
  <c r="M264" i="2"/>
  <c r="M384" i="2"/>
  <c r="M8" i="2"/>
  <c r="M9" i="2"/>
  <c r="M385" i="2"/>
  <c r="M414" i="2"/>
  <c r="M374" i="2"/>
  <c r="M327" i="2"/>
  <c r="M652" i="2"/>
  <c r="M287" i="2"/>
  <c r="M386" i="2"/>
  <c r="M415" i="2"/>
  <c r="M932" i="2"/>
  <c r="M399" i="2"/>
  <c r="M362" i="2"/>
  <c r="M198" i="2"/>
  <c r="M153" i="2"/>
  <c r="M216" i="2"/>
  <c r="M563" i="2"/>
  <c r="M134" i="2"/>
  <c r="M177" i="2"/>
  <c r="M314" i="2"/>
  <c r="M279" i="2"/>
  <c r="M70" i="2"/>
  <c r="M758" i="2"/>
  <c r="M31" i="2"/>
  <c r="M522" i="2"/>
  <c r="M293" i="2"/>
  <c r="M6" i="2"/>
  <c r="M288" i="2"/>
  <c r="M1296" i="2"/>
  <c r="M121" i="2"/>
  <c r="M701" i="2"/>
  <c r="M320" i="2"/>
  <c r="M973" i="2"/>
  <c r="M309" i="2"/>
  <c r="M294" i="2"/>
  <c r="M444" i="2"/>
  <c r="M255" i="2"/>
  <c r="M916" i="2"/>
  <c r="O916" i="2" s="1"/>
  <c r="M578" i="2"/>
  <c r="M35" i="2"/>
  <c r="M62" i="2"/>
  <c r="M32" i="2"/>
  <c r="M302" i="2"/>
  <c r="M295" i="2"/>
  <c r="M105" i="2"/>
  <c r="M315" i="2"/>
  <c r="M985" i="2"/>
  <c r="M296" i="2"/>
  <c r="M622" i="2"/>
  <c r="M99" i="2"/>
  <c r="M217" i="2"/>
  <c r="M365" i="2"/>
  <c r="M435" i="2"/>
  <c r="M739" i="2"/>
  <c r="M160" i="2"/>
  <c r="M289" i="2"/>
  <c r="M290" i="2"/>
  <c r="M218" i="2"/>
  <c r="M27" i="2"/>
  <c r="M330" i="2"/>
  <c r="M171" i="2"/>
  <c r="M25" i="2"/>
  <c r="M36" i="2"/>
  <c r="M291" i="2"/>
  <c r="M579" i="2"/>
  <c r="M297" i="2"/>
  <c r="M154" i="2"/>
  <c r="M206" i="2"/>
  <c r="M75" i="2"/>
  <c r="M37" i="2"/>
  <c r="M484" i="2"/>
  <c r="M921" i="2"/>
  <c r="M87" i="2"/>
  <c r="M265" i="2"/>
  <c r="M496" i="2"/>
  <c r="M258" i="2"/>
  <c r="M312" i="2"/>
  <c r="M552" i="2"/>
  <c r="M328" i="2"/>
  <c r="M664" i="2"/>
  <c r="M1250" i="2"/>
  <c r="M697" i="2"/>
  <c r="M266" i="2"/>
  <c r="M166" i="2"/>
  <c r="M618" i="2"/>
  <c r="M1203" i="2"/>
  <c r="O1203" i="2" s="1"/>
  <c r="M767" i="2"/>
  <c r="M10" i="2"/>
  <c r="M270" i="2"/>
  <c r="M828" i="2"/>
  <c r="O828" i="2" s="1"/>
  <c r="M186" i="2"/>
  <c r="M781" i="2"/>
  <c r="M17" i="2"/>
  <c r="M332" i="2"/>
  <c r="M298" i="2"/>
  <c r="M333" i="2"/>
  <c r="M256" i="2"/>
  <c r="M184" i="2"/>
  <c r="M900" i="2"/>
  <c r="M498" i="2"/>
  <c r="M1318" i="2"/>
  <c r="M857" i="2"/>
  <c r="M286" i="2"/>
  <c r="M873" i="2"/>
  <c r="M561" i="2"/>
  <c r="M698" i="2"/>
  <c r="M304" i="2"/>
  <c r="M773" i="2"/>
  <c r="M205" i="2"/>
  <c r="M259" i="2"/>
  <c r="M485" i="2"/>
  <c r="M89" i="2"/>
  <c r="M161" i="2"/>
  <c r="M486" i="2"/>
  <c r="M100" i="2"/>
  <c r="M583" i="2"/>
  <c r="M753" i="2"/>
  <c r="M699" i="2"/>
  <c r="M76" i="2"/>
  <c r="M196" i="2"/>
  <c r="M101" i="2"/>
  <c r="M57" i="2"/>
  <c r="M162" i="2"/>
  <c r="M1218" i="2"/>
  <c r="M1074" i="2"/>
  <c r="M1063" i="2"/>
  <c r="O1063" i="2" s="1"/>
  <c r="M497" i="2"/>
  <c r="M246" i="2"/>
  <c r="M878" i="2"/>
  <c r="M1101" i="2"/>
  <c r="O1101" i="2" s="1"/>
  <c r="M901" i="2"/>
  <c r="M874" i="2"/>
  <c r="O874" i="2" s="1"/>
  <c r="M167" i="2"/>
  <c r="M848" i="2"/>
  <c r="O848" i="2" s="1"/>
  <c r="M1251" i="2"/>
  <c r="O1251" i="2" s="1"/>
  <c r="M1002" i="2"/>
  <c r="M961" i="2"/>
  <c r="M512" i="2"/>
  <c r="O512" i="2" s="1"/>
  <c r="M1276" i="2"/>
  <c r="M598" i="2"/>
  <c r="M529" i="2"/>
  <c r="M163" i="2"/>
  <c r="M784" i="2"/>
  <c r="O784" i="2" s="1"/>
  <c r="M372" i="2"/>
  <c r="M130" i="2"/>
  <c r="M46" i="2"/>
  <c r="M77" i="2"/>
  <c r="M1268" i="2"/>
  <c r="M452" i="2"/>
  <c r="M943" i="2"/>
  <c r="O943" i="2" s="1"/>
  <c r="M675" i="2"/>
  <c r="M514" i="2"/>
  <c r="M528" i="2"/>
  <c r="M1286" i="2"/>
  <c r="O1286" i="2" s="1"/>
  <c r="M1264" i="2"/>
  <c r="M1316" i="2"/>
  <c r="M685" i="2"/>
  <c r="M1155" i="2"/>
  <c r="O1155" i="2" s="1"/>
  <c r="M1084" i="2"/>
  <c r="M136" i="2"/>
  <c r="M606" i="2"/>
  <c r="M469" i="2"/>
  <c r="M102" i="2"/>
  <c r="M914" i="2"/>
  <c r="M366" i="2"/>
  <c r="M1187" i="2"/>
  <c r="O1187" i="2" s="1"/>
  <c r="M979" i="2"/>
  <c r="O979" i="2" s="1"/>
  <c r="M247" i="2"/>
  <c r="M856" i="2"/>
  <c r="M1077" i="2"/>
  <c r="O1077" i="2" s="1"/>
  <c r="M966" i="2"/>
  <c r="M879" i="2"/>
  <c r="M11" i="2"/>
  <c r="M1137" i="2"/>
  <c r="O1137" i="2" s="1"/>
  <c r="M195" i="2"/>
  <c r="M1215" i="2"/>
  <c r="O1215" i="2" s="1"/>
  <c r="M1206" i="2"/>
  <c r="M178" i="2"/>
  <c r="M326" i="2"/>
  <c r="M1335" i="2"/>
  <c r="O1335" i="2" s="1"/>
  <c r="M364" i="2"/>
  <c r="M780" i="2"/>
  <c r="O780" i="2" s="1"/>
  <c r="M501" i="2"/>
  <c r="M1072" i="2"/>
  <c r="M187" i="2"/>
  <c r="M299" i="2"/>
  <c r="M662" i="2"/>
  <c r="M956" i="2"/>
  <c r="M7" i="2"/>
  <c r="M33" i="2"/>
  <c r="M14" i="2"/>
  <c r="M85" i="2"/>
  <c r="M565" i="2"/>
  <c r="M19" i="2"/>
  <c r="M1082" i="2"/>
  <c r="M30" i="2"/>
  <c r="M229" i="2"/>
  <c r="M261" i="2"/>
  <c r="M43" i="2"/>
  <c r="M53" i="2"/>
  <c r="M516" i="2"/>
  <c r="M82" i="2"/>
  <c r="M93" i="2"/>
  <c r="M946" i="2"/>
  <c r="M64" i="2"/>
  <c r="M188" i="2"/>
  <c r="M151" i="2"/>
  <c r="M73" i="2"/>
  <c r="M194" i="2"/>
  <c r="M634" i="2"/>
  <c r="M360" i="2"/>
  <c r="M59" i="2"/>
  <c r="M1230" i="2"/>
  <c r="M148" i="2"/>
  <c r="M98" i="2"/>
  <c r="M759" i="2"/>
  <c r="M430" i="2"/>
  <c r="M348" i="2"/>
  <c r="M204" i="2"/>
  <c r="M483" i="2"/>
  <c r="M179" i="2"/>
  <c r="M41" i="2"/>
  <c r="M635" i="2"/>
  <c r="M104" i="2"/>
  <c r="M28" i="2"/>
  <c r="M263" i="2"/>
  <c r="M582" i="2"/>
  <c r="M351" i="2"/>
  <c r="M90" i="2"/>
  <c r="M357" i="2"/>
  <c r="M503" i="2"/>
  <c r="M193" i="2"/>
  <c r="M1089" i="2"/>
  <c r="M310" i="2"/>
  <c r="M581" i="2"/>
  <c r="M1128" i="2"/>
  <c r="M389" i="2"/>
  <c r="M757" i="2"/>
  <c r="M44" i="2"/>
  <c r="M420" i="2"/>
  <c r="M410" i="2"/>
  <c r="M533" i="2"/>
  <c r="M431" i="2"/>
  <c r="M141" i="2"/>
  <c r="M91" i="2"/>
  <c r="M40" i="2"/>
  <c r="M482" i="2"/>
  <c r="M147" i="2"/>
  <c r="M789" i="2"/>
  <c r="M149" i="2"/>
  <c r="M919" i="2"/>
  <c r="O919" i="2" s="1"/>
  <c r="M207" i="2"/>
  <c r="M214" i="2"/>
  <c r="M97" i="2"/>
  <c r="M654" i="2"/>
  <c r="M520" i="2"/>
  <c r="M86" i="2"/>
  <c r="M785" i="2"/>
  <c r="M886" i="2"/>
  <c r="M145" i="2"/>
  <c r="M519" i="2"/>
  <c r="M721" i="2"/>
  <c r="M432" i="2"/>
  <c r="M445" i="2"/>
  <c r="M47" i="2"/>
  <c r="M244" i="2"/>
  <c r="M695" i="2"/>
  <c r="M692" i="2"/>
  <c r="M387" i="2"/>
  <c r="M353" i="2"/>
  <c r="M29" i="2"/>
  <c r="M500" i="2"/>
  <c r="M669" i="2"/>
  <c r="M674" i="2"/>
  <c r="M417" i="2"/>
  <c r="M316" i="2"/>
  <c r="M96" i="2"/>
  <c r="M890" i="2"/>
  <c r="O890" i="2" s="1"/>
  <c r="M625" i="2"/>
  <c r="M132" i="2"/>
  <c r="M81" i="2"/>
  <c r="M323" i="2"/>
  <c r="M61" i="2"/>
  <c r="M232" i="2"/>
  <c r="M18" i="2"/>
  <c r="M52" i="2"/>
  <c r="M106" i="2"/>
  <c r="M202" i="2"/>
  <c r="M168" i="2"/>
  <c r="M562" i="2"/>
  <c r="M603" i="2"/>
  <c r="M269" i="2"/>
  <c r="M752" i="2"/>
  <c r="M83" i="2"/>
  <c r="M637" i="2"/>
  <c r="M221" i="2"/>
  <c r="M92" i="2"/>
  <c r="M39" i="2"/>
  <c r="M574" i="2"/>
  <c r="M276" i="2"/>
  <c r="M521" i="2"/>
  <c r="M1017" i="2"/>
  <c r="M953" i="2"/>
  <c r="M1158" i="2"/>
  <c r="M488" i="2"/>
  <c r="M58" i="2"/>
  <c r="M755" i="2"/>
  <c r="M342" i="2"/>
  <c r="M356" i="2"/>
  <c r="M123" i="2"/>
  <c r="M1044" i="2"/>
  <c r="M284" i="2"/>
  <c r="M772" i="2"/>
  <c r="M172" i="2"/>
  <c r="M474" i="2"/>
  <c r="M553" i="2"/>
  <c r="M74" i="2"/>
  <c r="M783" i="2"/>
  <c r="M1054" i="2"/>
  <c r="M219" i="2"/>
  <c r="M12" i="2"/>
  <c r="M731" i="2"/>
  <c r="M805" i="2"/>
  <c r="M201" i="2"/>
  <c r="M63" i="2"/>
  <c r="M638" i="2"/>
  <c r="M931" i="2"/>
  <c r="O931" i="2" s="1"/>
  <c r="M530" i="2"/>
  <c r="M585" i="2"/>
  <c r="M813" i="2"/>
  <c r="M893" i="2"/>
  <c r="M849" i="2"/>
  <c r="M1330" i="2"/>
  <c r="M210" i="2"/>
  <c r="M343" i="2"/>
  <c r="M539" i="2"/>
  <c r="M808" i="2"/>
  <c r="M213" i="2"/>
  <c r="M1005" i="2"/>
  <c r="M607" i="2"/>
  <c r="M1217" i="2"/>
  <c r="M363" i="2"/>
  <c r="M954" i="2"/>
  <c r="M355" i="2"/>
  <c r="M71" i="2"/>
  <c r="M368" i="2"/>
  <c r="M777" i="2"/>
  <c r="M215" i="2"/>
  <c r="M677" i="2"/>
  <c r="M68" i="2"/>
  <c r="M277" i="2"/>
  <c r="M881" i="2"/>
  <c r="M436" i="2"/>
  <c r="M200" i="2"/>
  <c r="M1210" i="2"/>
  <c r="M242" i="2"/>
  <c r="M280" i="2"/>
  <c r="M443" i="2"/>
  <c r="M220" i="2"/>
  <c r="M126" i="2"/>
  <c r="M837" i="2"/>
  <c r="M308" i="2"/>
  <c r="M920" i="2"/>
  <c r="M1162" i="2"/>
  <c r="M518" i="2"/>
  <c r="M54" i="2"/>
  <c r="M994" i="2"/>
  <c r="M322" i="2"/>
  <c r="M505" i="2"/>
  <c r="M1034" i="2"/>
  <c r="M103" i="2"/>
  <c r="M595" i="2"/>
  <c r="M999" i="2"/>
  <c r="M225" i="2"/>
  <c r="M150" i="2"/>
  <c r="M612" i="2"/>
  <c r="M249" i="2"/>
  <c r="M278" i="2"/>
  <c r="M564" i="2"/>
  <c r="M209" i="2"/>
  <c r="M170" i="2"/>
  <c r="M438" i="2"/>
  <c r="M470" i="2"/>
  <c r="M321" i="2"/>
  <c r="M597" i="2"/>
  <c r="M538" i="2"/>
  <c r="M303" i="2"/>
  <c r="M165" i="2"/>
  <c r="M380" i="2"/>
  <c r="M845" i="2"/>
  <c r="M841" i="2"/>
  <c r="M1171" i="2"/>
  <c r="O1171" i="2" s="1"/>
  <c r="M937" i="2"/>
  <c r="M566" i="2"/>
  <c r="M756" i="2"/>
  <c r="M1283" i="2"/>
  <c r="O1283" i="2" s="1"/>
  <c r="M127" i="2"/>
  <c r="M446" i="2"/>
  <c r="M510" i="2"/>
  <c r="M705" i="2"/>
  <c r="M459" i="2"/>
  <c r="M660" i="2"/>
  <c r="M659" i="2"/>
  <c r="M525" i="2"/>
  <c r="M850" i="2"/>
  <c r="M1085" i="2"/>
  <c r="M1006" i="2"/>
  <c r="M473" i="2"/>
  <c r="M633" i="2"/>
  <c r="M1166" i="2"/>
  <c r="M15" i="2"/>
  <c r="M506" i="2"/>
  <c r="M717" i="2"/>
  <c r="M409" i="2"/>
  <c r="M694" i="2"/>
  <c r="M639" i="2"/>
  <c r="M1331" i="2"/>
  <c r="M909" i="2"/>
  <c r="M262" i="2"/>
  <c r="M252" i="2"/>
  <c r="M847" i="2"/>
  <c r="M393" i="2"/>
  <c r="M448" i="2"/>
  <c r="M787" i="2"/>
  <c r="M867" i="2"/>
  <c r="M560" i="2"/>
  <c r="M709" i="2"/>
  <c r="M120" i="2"/>
  <c r="M641" i="2"/>
  <c r="M418" i="2"/>
  <c r="M630" i="2"/>
  <c r="M464" i="2"/>
  <c r="M1147" i="2"/>
  <c r="M904" i="2"/>
  <c r="M791" i="2"/>
  <c r="M830" i="2"/>
  <c r="M457" i="2"/>
  <c r="M615" i="2"/>
  <c r="M462" i="2"/>
  <c r="M455" i="2"/>
  <c r="M1065" i="2"/>
  <c r="M137" i="2"/>
  <c r="M740" i="2"/>
  <c r="M1167" i="2"/>
  <c r="O1167" i="2" s="1"/>
  <c r="M471" i="2"/>
  <c r="M688" i="2"/>
  <c r="O688" i="2" s="1"/>
  <c r="M580" i="2"/>
  <c r="M992" i="2"/>
  <c r="M771" i="2"/>
  <c r="M131" i="2"/>
  <c r="M693" i="2"/>
  <c r="M65" i="2"/>
  <c r="M1131" i="2"/>
  <c r="M113" i="2"/>
  <c r="M524" i="2"/>
  <c r="M405" i="2"/>
  <c r="M331" i="2"/>
  <c r="M735" i="2"/>
  <c r="M1102" i="2"/>
  <c r="M419" i="2"/>
  <c r="M831" i="2"/>
  <c r="M479" i="2"/>
  <c r="M341" i="2"/>
  <c r="M456" i="2"/>
  <c r="M792" i="2"/>
  <c r="M636" i="2"/>
  <c r="M69" i="2"/>
  <c r="M1036" i="2"/>
  <c r="M887" i="2"/>
  <c r="M714" i="2"/>
  <c r="M1293" i="2"/>
  <c r="M124" i="2"/>
  <c r="M651" i="2"/>
  <c r="M251" i="2"/>
  <c r="M864" i="2"/>
  <c r="M1149" i="2"/>
  <c r="M980" i="2"/>
  <c r="M400" i="2"/>
  <c r="M812" i="2"/>
  <c r="M175" i="2"/>
  <c r="M804" i="2"/>
  <c r="M1086" i="2"/>
  <c r="M748" i="2"/>
  <c r="M617" i="2"/>
  <c r="M1153" i="2"/>
  <c r="M570" i="2"/>
  <c r="M696" i="2"/>
  <c r="M1015" i="2"/>
  <c r="O1015" i="2" s="1"/>
  <c r="M844" i="2"/>
  <c r="M416" i="2"/>
  <c r="M711" i="2"/>
  <c r="M442" i="2"/>
  <c r="M453" i="2"/>
  <c r="M381" i="2"/>
  <c r="M454" i="2"/>
  <c r="M212" i="2"/>
  <c r="M338" i="2"/>
  <c r="M532" i="2"/>
  <c r="M373" i="2"/>
  <c r="M275" i="2"/>
  <c r="M934" i="2"/>
  <c r="M556" i="2"/>
  <c r="M642" i="2"/>
  <c r="M761" i="2"/>
  <c r="M802" i="2"/>
  <c r="M45" i="2"/>
  <c r="M1292" i="2"/>
  <c r="M835" i="2"/>
  <c r="M657" i="2"/>
  <c r="M623" i="2"/>
  <c r="M487" i="2"/>
  <c r="M860" i="2"/>
  <c r="M840" i="2"/>
  <c r="M1081" i="2"/>
  <c r="M817" i="2"/>
  <c r="M754" i="2"/>
  <c r="M616" i="2"/>
  <c r="M936" i="2"/>
  <c r="M678" i="2"/>
  <c r="M245" i="2"/>
  <c r="M388" i="2"/>
  <c r="M336" i="2"/>
  <c r="M799" i="2"/>
  <c r="M855" i="2"/>
  <c r="M666" i="2"/>
  <c r="M1156" i="2"/>
  <c r="M903" i="2"/>
  <c r="M672" i="2"/>
  <c r="O672" i="2" s="1"/>
  <c r="M567" i="2"/>
  <c r="M738" i="2"/>
  <c r="M843" i="2"/>
  <c r="M665" i="2"/>
  <c r="M885" i="2"/>
  <c r="M963" i="2"/>
  <c r="O963" i="2" s="1"/>
  <c r="M1180" i="2"/>
  <c r="M60" i="2"/>
  <c r="M1154" i="2"/>
  <c r="M952" i="2"/>
  <c r="M223" i="2"/>
  <c r="M38" i="2"/>
  <c r="M396" i="2"/>
  <c r="M305" i="2"/>
  <c r="M744" i="2"/>
  <c r="M888" i="2"/>
  <c r="M112" i="2"/>
  <c r="M13" i="2"/>
  <c r="M164" i="2"/>
  <c r="M832" i="2"/>
  <c r="O832" i="2" s="1"/>
  <c r="M84" i="2"/>
  <c r="M94" i="2"/>
  <c r="M345" i="2"/>
  <c r="M671" i="2"/>
  <c r="M377" i="2"/>
  <c r="M527" i="2"/>
  <c r="M241" i="2"/>
  <c r="M605" i="2"/>
  <c r="M428" i="2"/>
  <c r="M795" i="2"/>
  <c r="M240" i="2"/>
  <c r="M260" i="2"/>
  <c r="M379" i="2"/>
  <c r="M609" i="2"/>
  <c r="M115" i="2"/>
  <c r="M239" i="2"/>
  <c r="M125" i="2"/>
  <c r="M1024" i="2"/>
  <c r="M1007" i="2"/>
  <c r="O1007" i="2" s="1"/>
  <c r="M1209" i="2"/>
  <c r="M138" i="2"/>
  <c r="M537" i="2"/>
  <c r="M169" i="2"/>
  <c r="M1258" i="2"/>
  <c r="M646" i="2"/>
  <c r="M133" i="2"/>
  <c r="M325" i="2"/>
  <c r="M1056" i="2"/>
  <c r="M1045" i="2"/>
  <c r="M667" i="2"/>
  <c r="M747" i="2"/>
  <c r="M820" i="2"/>
  <c r="M369" i="2"/>
  <c r="M129" i="2"/>
  <c r="M476" i="2"/>
  <c r="M801" i="2"/>
  <c r="M852" i="2"/>
  <c r="M222" i="2"/>
  <c r="M782" i="2"/>
  <c r="M1346" i="2"/>
  <c r="M1269" i="2"/>
  <c r="M128" i="2"/>
  <c r="M407" i="2"/>
  <c r="M1194" i="2"/>
  <c r="M346" i="2"/>
  <c r="M1099" i="2"/>
  <c r="O1099" i="2" s="1"/>
  <c r="M107" i="2"/>
  <c r="M768" i="2"/>
  <c r="O768" i="2" s="1"/>
  <c r="M991" i="2"/>
  <c r="M1297" i="2"/>
  <c r="M211" i="2"/>
  <c r="M337" i="2"/>
  <c r="M140" i="2"/>
  <c r="M367" i="2"/>
  <c r="M544" i="2"/>
  <c r="M925" i="2"/>
  <c r="M378" i="2"/>
  <c r="M344" i="2"/>
  <c r="M1272" i="2"/>
  <c r="M480" i="2"/>
  <c r="M923" i="2"/>
  <c r="M433" i="2"/>
  <c r="M876" i="2"/>
  <c r="M285" i="2"/>
  <c r="M282" i="2"/>
  <c r="M1028" i="2"/>
  <c r="M929" i="2"/>
  <c r="M152" i="2"/>
  <c r="M317" i="2"/>
  <c r="M907" i="2"/>
  <c r="M466" i="2"/>
  <c r="M647" i="2"/>
  <c r="M760" i="2"/>
  <c r="M1038" i="2"/>
  <c r="M1068" i="2"/>
  <c r="M307" i="2"/>
  <c r="M1092" i="2"/>
  <c r="M349" i="2"/>
  <c r="M794" i="2"/>
  <c r="M846" i="2"/>
  <c r="M543" i="2"/>
  <c r="M1282" i="2"/>
  <c r="M949" i="2"/>
  <c r="M208" i="2"/>
  <c r="M734" i="2"/>
  <c r="M702" i="2"/>
  <c r="M1133" i="2"/>
  <c r="M1219" i="2"/>
  <c r="O1219" i="2" s="1"/>
  <c r="M1265" i="2"/>
  <c r="M361" i="2"/>
  <c r="M1344" i="2"/>
  <c r="M707" i="2"/>
  <c r="M1039" i="2"/>
  <c r="M408" i="2"/>
  <c r="M1186" i="2"/>
  <c r="M708" i="2"/>
  <c r="M814" i="2"/>
  <c r="M451" i="2"/>
  <c r="M398" i="2"/>
  <c r="M119" i="2"/>
  <c r="M429" i="2"/>
  <c r="M996" i="2"/>
  <c r="M271" i="2"/>
  <c r="M1145" i="2"/>
  <c r="M1033" i="2"/>
  <c r="M135" i="2"/>
  <c r="M610" i="2"/>
  <c r="M1338" i="2"/>
  <c r="M401" i="2"/>
  <c r="M941" i="2"/>
  <c r="M311" i="2"/>
  <c r="M1098" i="2"/>
  <c r="M515" i="2"/>
  <c r="M394" i="2"/>
  <c r="M95" i="2"/>
  <c r="M1117" i="2"/>
  <c r="M649" i="2"/>
  <c r="M1144" i="2"/>
  <c r="M689" i="2"/>
  <c r="M358" i="2"/>
  <c r="M948" i="2"/>
  <c r="M939" i="2"/>
  <c r="O939" i="2" s="1"/>
  <c r="M1261" i="2"/>
  <c r="M192" i="2"/>
  <c r="M526" i="2"/>
  <c r="M440" i="2"/>
  <c r="M1011" i="2"/>
  <c r="O1011" i="2" s="1"/>
  <c r="M1339" i="2"/>
  <c r="O1339" i="2" s="1"/>
  <c r="M704" i="2"/>
  <c r="M1237" i="2"/>
  <c r="M370" i="2"/>
  <c r="M790" i="2"/>
  <c r="M990" i="2"/>
  <c r="M1332" i="2"/>
  <c r="M1279" i="2"/>
  <c r="O1279" i="2" s="1"/>
  <c r="M924" i="2"/>
  <c r="M354" i="2"/>
  <c r="M766" i="2"/>
  <c r="M806" i="2"/>
  <c r="M960" i="2"/>
  <c r="M1188" i="2"/>
  <c r="M1003" i="2"/>
  <c r="O1003" i="2" s="1"/>
  <c r="M719" i="2"/>
  <c r="M778" i="2"/>
  <c r="M481" i="2"/>
  <c r="M727" i="2"/>
  <c r="M1195" i="2"/>
  <c r="O1195" i="2" s="1"/>
  <c r="M870" i="2"/>
  <c r="M499" i="2"/>
  <c r="M1107" i="2"/>
  <c r="O1107" i="2" s="1"/>
  <c r="M502" i="2"/>
  <c r="M729" i="2"/>
  <c r="M434" i="2"/>
  <c r="M1311" i="2"/>
  <c r="O1311" i="2" s="1"/>
  <c r="M661" i="2"/>
  <c r="M891" i="2"/>
  <c r="M912" i="2"/>
  <c r="M872" i="2"/>
  <c r="M402" i="2"/>
  <c r="M632" i="2"/>
  <c r="M1025" i="2"/>
  <c r="M668" i="2"/>
  <c r="M437" i="2"/>
  <c r="M1313" i="2"/>
  <c r="M686" i="2"/>
  <c r="M884" i="2"/>
  <c r="M818" i="2"/>
  <c r="M507" i="2"/>
  <c r="M468" i="2"/>
  <c r="M1115" i="2"/>
  <c r="O1115" i="2" s="1"/>
  <c r="M1322" i="2"/>
  <c r="M982" i="2"/>
  <c r="M880" i="2"/>
  <c r="M933" i="2"/>
  <c r="M411" i="2"/>
  <c r="M513" i="2"/>
  <c r="M557" i="2"/>
  <c r="M1181" i="2"/>
  <c r="M477" i="2"/>
  <c r="M306" i="2"/>
  <c r="M1309" i="2"/>
  <c r="M927" i="2"/>
  <c r="O927" i="2" s="1"/>
  <c r="M803" i="2"/>
  <c r="M1213" i="2"/>
  <c r="M653" i="2"/>
  <c r="M1290" i="2"/>
  <c r="M713" i="2"/>
  <c r="M1321" i="2"/>
  <c r="M690" i="2"/>
  <c r="M972" i="2"/>
  <c r="M807" i="2"/>
  <c r="M1343" i="2"/>
  <c r="O1343" i="2" s="1"/>
  <c r="M926" i="2"/>
  <c r="M883" i="2"/>
  <c r="M1138" i="2"/>
  <c r="M1308" i="2"/>
  <c r="M576" i="2"/>
  <c r="M728" i="2"/>
  <c r="M1088" i="2"/>
  <c r="M913" i="2"/>
  <c r="M1212" i="2"/>
  <c r="M1069" i="2"/>
  <c r="M1294" i="2"/>
  <c r="M889" i="2"/>
  <c r="M627" i="2"/>
  <c r="M895" i="2"/>
  <c r="M1325" i="2"/>
  <c r="M779" i="2"/>
  <c r="M950" i="2"/>
  <c r="M508" i="2"/>
  <c r="M397" i="2"/>
  <c r="M974" i="2"/>
  <c r="M1336" i="2"/>
  <c r="M575" i="2"/>
  <c r="M339" i="2"/>
  <c r="M962" i="2"/>
  <c r="M737" i="2"/>
  <c r="M1090" i="2"/>
  <c r="M746" i="2"/>
  <c r="M441" i="2"/>
  <c r="M851" i="2"/>
  <c r="M862" i="2"/>
  <c r="M621" i="2"/>
  <c r="M1140" i="2"/>
  <c r="M1205" i="2"/>
  <c r="M504" i="2"/>
  <c r="M1075" i="2"/>
  <c r="O1075" i="2" s="1"/>
  <c r="M1177" i="2"/>
  <c r="M1049" i="2"/>
  <c r="M730" i="2"/>
  <c r="M541" i="2"/>
  <c r="M1051" i="2"/>
  <c r="O1051" i="2" s="1"/>
  <c r="M703" i="2"/>
  <c r="M559" i="2"/>
  <c r="M833" i="2"/>
  <c r="M1169" i="2"/>
  <c r="M1300" i="2"/>
  <c r="M676" i="2"/>
  <c r="M1192" i="2"/>
  <c r="M1238" i="2"/>
  <c r="M896" i="2"/>
  <c r="M1048" i="2"/>
  <c r="M1040" i="2"/>
  <c r="M724" i="2"/>
  <c r="M861" i="2"/>
  <c r="M1231" i="2"/>
  <c r="O1231" i="2" s="1"/>
  <c r="M1146" i="2"/>
  <c r="M467" i="2"/>
  <c r="M679" i="2"/>
  <c r="M1185" i="2"/>
  <c r="M1245" i="2"/>
  <c r="M1189" i="2"/>
  <c r="M1112" i="2"/>
  <c r="M536" i="2"/>
  <c r="M1274" i="2"/>
  <c r="M347" i="2"/>
  <c r="M656" i="2"/>
  <c r="M1266" i="2"/>
  <c r="M1094" i="2"/>
  <c r="M1301" i="2"/>
  <c r="M1334" i="2"/>
  <c r="M1340" i="2"/>
  <c r="M573" i="2"/>
  <c r="M628" i="2"/>
  <c r="M1243" i="2"/>
  <c r="M786" i="2"/>
  <c r="M1037" i="2"/>
  <c r="M725" i="2"/>
  <c r="M509" i="2"/>
  <c r="M1280" i="2"/>
  <c r="M577" i="2"/>
  <c r="M1176" i="2"/>
  <c r="M691" i="2"/>
  <c r="M670" i="2"/>
  <c r="M648" i="2"/>
  <c r="M551" i="2"/>
  <c r="M1319" i="2"/>
  <c r="M1349" i="2"/>
  <c r="M650" i="2"/>
  <c r="M1091" i="2"/>
  <c r="O1091" i="2" s="1"/>
  <c r="M1160" i="2"/>
  <c r="M1178" i="2"/>
  <c r="M749" i="2"/>
  <c r="M1095" i="2"/>
  <c r="O1095" i="2" s="1"/>
  <c r="M1183" i="2"/>
  <c r="M1120" i="2"/>
  <c r="M324" i="2"/>
  <c r="M1284" i="2"/>
  <c r="M1222" i="2"/>
  <c r="M426" i="2"/>
  <c r="M584" i="2"/>
  <c r="M1083" i="2"/>
  <c r="O1083" i="2" s="1"/>
  <c r="M1031" i="2"/>
  <c r="M439" i="2"/>
  <c r="M1113" i="2"/>
  <c r="M892" i="2"/>
  <c r="M732" i="2"/>
  <c r="M700" i="2"/>
  <c r="M1097" i="2"/>
  <c r="M877" i="2"/>
  <c r="M1281" i="2"/>
  <c r="M620" i="2"/>
  <c r="M1165" i="2"/>
  <c r="M1114" i="2"/>
  <c r="M863" i="2"/>
  <c r="M1013" i="2"/>
  <c r="M427" i="2"/>
  <c r="M658" i="2"/>
  <c r="M1248" i="2"/>
  <c r="M743" i="2"/>
  <c r="M906" i="2"/>
  <c r="O906" i="2" s="1"/>
  <c r="M350" i="2"/>
  <c r="M1347" i="2"/>
  <c r="M938" i="2"/>
  <c r="M1152" i="2"/>
  <c r="M1291" i="2"/>
  <c r="O1291" i="2" s="1"/>
  <c r="M655" i="2"/>
  <c r="M859" i="2"/>
  <c r="M1106" i="2"/>
  <c r="M764" i="2"/>
  <c r="M447" i="2"/>
  <c r="M774" i="2"/>
  <c r="M770" i="2"/>
  <c r="M765" i="2"/>
  <c r="M1327" i="2"/>
  <c r="M1254" i="2"/>
  <c r="M866" i="2"/>
  <c r="O866" i="2" s="1"/>
  <c r="M1174" i="2"/>
  <c r="M1255" i="2"/>
  <c r="M1076" i="2"/>
  <c r="M1062" i="2"/>
  <c r="M1306" i="2"/>
  <c r="M942" i="2"/>
  <c r="M1026" i="2"/>
  <c r="M542" i="2"/>
  <c r="M775" i="2"/>
  <c r="M964" i="2"/>
  <c r="M1105" i="2"/>
  <c r="M967" i="2"/>
  <c r="O967" i="2" s="1"/>
  <c r="M712" i="2"/>
  <c r="M1080" i="2"/>
  <c r="M989" i="2"/>
  <c r="M1341" i="2"/>
  <c r="M858" i="2"/>
  <c r="O858" i="2" s="1"/>
  <c r="M1041" i="2"/>
  <c r="M608" i="2"/>
  <c r="O608" i="2" s="1"/>
  <c r="M1302" i="2"/>
  <c r="M1004" i="2"/>
  <c r="M908" i="2"/>
  <c r="M601" i="2"/>
  <c r="M911" i="2"/>
  <c r="O911" i="2" s="1"/>
  <c r="M1018" i="2"/>
  <c r="M1196" i="2"/>
  <c r="M1348" i="2"/>
  <c r="M478" i="2"/>
  <c r="M720" i="2"/>
  <c r="O720" i="2" s="1"/>
  <c r="M834" i="2"/>
  <c r="M1122" i="2"/>
  <c r="M1208" i="2"/>
  <c r="M935" i="2"/>
  <c r="O935" i="2" s="1"/>
  <c r="M545" i="2"/>
  <c r="M981" i="2"/>
  <c r="M988" i="2"/>
  <c r="M1226" i="2"/>
  <c r="M1298" i="2"/>
  <c r="M819" i="2"/>
  <c r="M1307" i="2"/>
  <c r="O1307" i="2" s="1"/>
  <c r="M1027" i="2"/>
  <c r="O1027" i="2" s="1"/>
  <c r="M854" i="2"/>
  <c r="M838" i="2"/>
  <c r="M624" i="2"/>
  <c r="O624" i="2" s="1"/>
  <c r="M922" i="2"/>
  <c r="M710" i="2"/>
  <c r="M1191" i="2"/>
  <c r="O1191" i="2" s="1"/>
  <c r="M726" i="2"/>
  <c r="M1244" i="2"/>
  <c r="M1278" i="2"/>
  <c r="M718" i="2"/>
  <c r="M971" i="2"/>
  <c r="O971" i="2" s="1"/>
  <c r="M733" i="2"/>
  <c r="M629" i="2"/>
  <c r="M1070" i="2"/>
  <c r="M376" i="2"/>
  <c r="M592" i="2"/>
  <c r="M1197" i="2"/>
  <c r="M1198" i="2"/>
  <c r="M1163" i="2"/>
  <c r="O1163" i="2" s="1"/>
  <c r="M1064" i="2"/>
  <c r="M663" i="2"/>
  <c r="M1220" i="2"/>
  <c r="M750" i="2"/>
  <c r="M1249" i="2"/>
  <c r="M1130" i="2"/>
  <c r="M1288" i="2"/>
  <c r="M1078" i="2"/>
  <c r="M1259" i="2"/>
  <c r="O1259" i="2" s="1"/>
  <c r="M816" i="2"/>
  <c r="M1071" i="2"/>
  <c r="O1071" i="2" s="1"/>
  <c r="M839" i="2"/>
  <c r="M550" i="2"/>
  <c r="M1121" i="2"/>
  <c r="M1057" i="2"/>
  <c r="M1000" i="2"/>
  <c r="M1012" i="2"/>
  <c r="M1333" i="2"/>
  <c r="M465" i="2"/>
  <c r="M776" i="2"/>
  <c r="M631" i="2"/>
  <c r="M976" i="2"/>
  <c r="M955" i="2"/>
  <c r="O955" i="2" s="1"/>
  <c r="M822" i="2"/>
  <c r="M1241" i="2"/>
  <c r="M825" i="2"/>
  <c r="M1227" i="2"/>
  <c r="O1227" i="2" s="1"/>
  <c r="M1328" i="2"/>
  <c r="M910" i="2"/>
  <c r="M1142" i="2"/>
  <c r="M1247" i="2"/>
  <c r="O1247" i="2" s="1"/>
  <c r="M1315" i="2"/>
  <c r="O1315" i="2" s="1"/>
  <c r="M604" i="2"/>
  <c r="M1224" i="2"/>
  <c r="M1235" i="2"/>
  <c r="O1235" i="2" s="1"/>
  <c r="M865" i="2"/>
  <c r="M1009" i="2"/>
  <c r="M1270" i="2"/>
  <c r="M842" i="2"/>
  <c r="M1116" i="2"/>
  <c r="M1350" i="2"/>
  <c r="M1016" i="2"/>
  <c r="M716" i="2"/>
  <c r="M1135" i="2"/>
  <c r="O1135" i="2" s="1"/>
  <c r="M540" i="2"/>
  <c r="M591" i="2"/>
  <c r="R1351" i="2" l="1"/>
  <c r="R1295" i="2"/>
  <c r="R1231" i="2"/>
  <c r="R1179" i="2"/>
  <c r="R1127" i="2"/>
  <c r="R1071" i="2"/>
  <c r="R1007" i="2"/>
  <c r="R943" i="2"/>
  <c r="R898" i="2"/>
  <c r="R1323" i="2"/>
  <c r="R1287" i="2"/>
  <c r="R1203" i="2"/>
  <c r="R1155" i="2"/>
  <c r="R1119" i="2"/>
  <c r="R1063" i="2"/>
  <c r="R987" i="2"/>
  <c r="R927" i="2"/>
  <c r="R848" i="2"/>
  <c r="R1311" i="2"/>
  <c r="R1279" i="2"/>
  <c r="R1199" i="2"/>
  <c r="R1143" i="2"/>
  <c r="R1103" i="2"/>
  <c r="R1055" i="2"/>
  <c r="R959" i="2"/>
  <c r="R915" i="2"/>
  <c r="R800" i="2"/>
  <c r="R1299" i="2"/>
  <c r="R1247" i="2"/>
  <c r="R1187" i="2"/>
  <c r="R1135" i="2"/>
  <c r="R1087" i="2"/>
  <c r="R1043" i="2"/>
  <c r="R947" i="2"/>
  <c r="R911" i="2"/>
  <c r="R784" i="2"/>
  <c r="O591" i="2"/>
  <c r="R591" i="2"/>
  <c r="O1016" i="2"/>
  <c r="R1016" i="2"/>
  <c r="O1224" i="2"/>
  <c r="R1224" i="2"/>
  <c r="O825" i="2"/>
  <c r="R825" i="2"/>
  <c r="O976" i="2"/>
  <c r="R976" i="2"/>
  <c r="O1121" i="2"/>
  <c r="R1121" i="2"/>
  <c r="O1130" i="2"/>
  <c r="R1130" i="2"/>
  <c r="O663" i="2"/>
  <c r="R663" i="2"/>
  <c r="O629" i="2"/>
  <c r="R629" i="2"/>
  <c r="O1278" i="2"/>
  <c r="R1278" i="2"/>
  <c r="O854" i="2"/>
  <c r="R854" i="2"/>
  <c r="O545" i="2"/>
  <c r="R545" i="2"/>
  <c r="O834" i="2"/>
  <c r="R834" i="2"/>
  <c r="O908" i="2"/>
  <c r="R908" i="2"/>
  <c r="O1080" i="2"/>
  <c r="R1080" i="2"/>
  <c r="O964" i="2"/>
  <c r="R964" i="2"/>
  <c r="O1255" i="2"/>
  <c r="R1255" i="2"/>
  <c r="O447" i="2"/>
  <c r="R447" i="2"/>
  <c r="O655" i="2"/>
  <c r="R655" i="2"/>
  <c r="O1248" i="2"/>
  <c r="R1248" i="2"/>
  <c r="O863" i="2"/>
  <c r="R863" i="2"/>
  <c r="O732" i="2"/>
  <c r="R732" i="2"/>
  <c r="O1031" i="2"/>
  <c r="R1031" i="2"/>
  <c r="O1183" i="2"/>
  <c r="R1183" i="2"/>
  <c r="O1160" i="2"/>
  <c r="R1160" i="2"/>
  <c r="O691" i="2"/>
  <c r="R691" i="2"/>
  <c r="O509" i="2"/>
  <c r="R509" i="2"/>
  <c r="O1334" i="2"/>
  <c r="R1334" i="2"/>
  <c r="O1112" i="2"/>
  <c r="R1112" i="2"/>
  <c r="O861" i="2"/>
  <c r="R861" i="2"/>
  <c r="O896" i="2"/>
  <c r="R896" i="2"/>
  <c r="O703" i="2"/>
  <c r="R703" i="2"/>
  <c r="O1205" i="2"/>
  <c r="R1205" i="2"/>
  <c r="O851" i="2"/>
  <c r="R851" i="2"/>
  <c r="O1336" i="2"/>
  <c r="R1336" i="2"/>
  <c r="O627" i="2"/>
  <c r="R627" i="2"/>
  <c r="O1212" i="2"/>
  <c r="R1212" i="2"/>
  <c r="O926" i="2"/>
  <c r="R926" i="2"/>
  <c r="O690" i="2"/>
  <c r="R690" i="2"/>
  <c r="O1309" i="2"/>
  <c r="R1309" i="2"/>
  <c r="O880" i="2"/>
  <c r="R880" i="2"/>
  <c r="O468" i="2"/>
  <c r="R468" i="2"/>
  <c r="O1025" i="2"/>
  <c r="R1025" i="2"/>
  <c r="O912" i="2"/>
  <c r="R912" i="2"/>
  <c r="O499" i="2"/>
  <c r="R499" i="2"/>
  <c r="O481" i="2"/>
  <c r="R481" i="2"/>
  <c r="O354" i="2"/>
  <c r="R354" i="2"/>
  <c r="O704" i="2"/>
  <c r="R704" i="2"/>
  <c r="O948" i="2"/>
  <c r="R948" i="2"/>
  <c r="O649" i="2"/>
  <c r="R649" i="2"/>
  <c r="O401" i="2"/>
  <c r="R401" i="2"/>
  <c r="O1033" i="2"/>
  <c r="R1033" i="2"/>
  <c r="O814" i="2"/>
  <c r="R814" i="2"/>
  <c r="O1039" i="2"/>
  <c r="R1039" i="2"/>
  <c r="O734" i="2"/>
  <c r="R734" i="2"/>
  <c r="O543" i="2"/>
  <c r="R543" i="2"/>
  <c r="O760" i="2"/>
  <c r="R760" i="2"/>
  <c r="O317" i="2"/>
  <c r="R317" i="2"/>
  <c r="O282" i="2"/>
  <c r="R282" i="2"/>
  <c r="O378" i="2"/>
  <c r="R378" i="2"/>
  <c r="O140" i="2"/>
  <c r="R140" i="2"/>
  <c r="O991" i="2"/>
  <c r="R991" i="2"/>
  <c r="O346" i="2"/>
  <c r="R346" i="2"/>
  <c r="O1269" i="2"/>
  <c r="R1269" i="2"/>
  <c r="O852" i="2"/>
  <c r="R852" i="2"/>
  <c r="O1045" i="2"/>
  <c r="R1045" i="2"/>
  <c r="O646" i="2"/>
  <c r="R646" i="2"/>
  <c r="O138" i="2"/>
  <c r="R138" i="2"/>
  <c r="O125" i="2"/>
  <c r="R125" i="2"/>
  <c r="O379" i="2"/>
  <c r="R379" i="2"/>
  <c r="O428" i="2"/>
  <c r="R428" i="2"/>
  <c r="O377" i="2"/>
  <c r="R377" i="2"/>
  <c r="O84" i="2"/>
  <c r="R84" i="2"/>
  <c r="O112" i="2"/>
  <c r="R112" i="2"/>
  <c r="O396" i="2"/>
  <c r="R396" i="2"/>
  <c r="O1154" i="2"/>
  <c r="R1154" i="2"/>
  <c r="O885" i="2"/>
  <c r="R885" i="2"/>
  <c r="O567" i="2"/>
  <c r="R567" i="2"/>
  <c r="O666" i="2"/>
  <c r="R666" i="2"/>
  <c r="O388" i="2"/>
  <c r="R388" i="2"/>
  <c r="O616" i="2"/>
  <c r="R616" i="2"/>
  <c r="O840" i="2"/>
  <c r="R840" i="2"/>
  <c r="O657" i="2"/>
  <c r="R657" i="2"/>
  <c r="O802" i="2"/>
  <c r="R802" i="2"/>
  <c r="O934" i="2"/>
  <c r="R934" i="2"/>
  <c r="O338" i="2"/>
  <c r="R338" i="2"/>
  <c r="O453" i="2"/>
  <c r="R453" i="2"/>
  <c r="O844" i="2"/>
  <c r="R844" i="2"/>
  <c r="O1153" i="2"/>
  <c r="R1153" i="2"/>
  <c r="O804" i="2"/>
  <c r="R804" i="2"/>
  <c r="O980" i="2"/>
  <c r="R980" i="2"/>
  <c r="O651" i="2"/>
  <c r="R651" i="2"/>
  <c r="O887" i="2"/>
  <c r="R887" i="2"/>
  <c r="O792" i="2"/>
  <c r="R792" i="2"/>
  <c r="O831" i="2"/>
  <c r="R831" i="2"/>
  <c r="O331" i="2"/>
  <c r="R331" i="2"/>
  <c r="O1131" i="2"/>
  <c r="R1131" i="2"/>
  <c r="O771" i="2"/>
  <c r="R771" i="2"/>
  <c r="O471" i="2"/>
  <c r="R471" i="2"/>
  <c r="O1065" i="2"/>
  <c r="R1065" i="2"/>
  <c r="O457" i="2"/>
  <c r="R457" i="2"/>
  <c r="O1147" i="2"/>
  <c r="R1147" i="2"/>
  <c r="O641" i="2"/>
  <c r="R641" i="2"/>
  <c r="O867" i="2"/>
  <c r="R867" i="2"/>
  <c r="O847" i="2"/>
  <c r="R847" i="2"/>
  <c r="O1331" i="2"/>
  <c r="R1331" i="2"/>
  <c r="O717" i="2"/>
  <c r="R717" i="2"/>
  <c r="O633" i="2"/>
  <c r="R633" i="2"/>
  <c r="O850" i="2"/>
  <c r="R850" i="2"/>
  <c r="O459" i="2"/>
  <c r="R459" i="2"/>
  <c r="O127" i="2"/>
  <c r="R127" i="2"/>
  <c r="O937" i="2"/>
  <c r="R937" i="2"/>
  <c r="O380" i="2"/>
  <c r="R380" i="2"/>
  <c r="O597" i="2"/>
  <c r="R597" i="2"/>
  <c r="O170" i="2"/>
  <c r="R170" i="2"/>
  <c r="O249" i="2"/>
  <c r="R249" i="2"/>
  <c r="O999" i="2"/>
  <c r="R999" i="2"/>
  <c r="O505" i="2"/>
  <c r="R505" i="2"/>
  <c r="O518" i="2"/>
  <c r="R518" i="2"/>
  <c r="O837" i="2"/>
  <c r="R837" i="2"/>
  <c r="O280" i="2"/>
  <c r="R280" i="2"/>
  <c r="O677" i="2"/>
  <c r="R677" i="2"/>
  <c r="O71" i="2"/>
  <c r="R71" i="2"/>
  <c r="O1217" i="2"/>
  <c r="R1217" i="2"/>
  <c r="O808" i="2"/>
  <c r="R808" i="2"/>
  <c r="O1330" i="2"/>
  <c r="R1330" i="2"/>
  <c r="O585" i="2"/>
  <c r="R585" i="2"/>
  <c r="O63" i="2"/>
  <c r="R63" i="2"/>
  <c r="O12" i="2"/>
  <c r="R12" i="2"/>
  <c r="O74" i="2"/>
  <c r="R74" i="2"/>
  <c r="O772" i="2"/>
  <c r="R772" i="2"/>
  <c r="O356" i="2"/>
  <c r="R356" i="2"/>
  <c r="O488" i="2"/>
  <c r="R488" i="2"/>
  <c r="O521" i="2"/>
  <c r="R521" i="2"/>
  <c r="O92" i="2"/>
  <c r="R92" i="2"/>
  <c r="O752" i="2"/>
  <c r="R752" i="2"/>
  <c r="O168" i="2"/>
  <c r="R168" i="2"/>
  <c r="O18" i="2"/>
  <c r="R18" i="2"/>
  <c r="O81" i="2"/>
  <c r="R81" i="2"/>
  <c r="O96" i="2"/>
  <c r="R96" i="2"/>
  <c r="O669" i="2"/>
  <c r="R669" i="2"/>
  <c r="O387" i="2"/>
  <c r="R387" i="2"/>
  <c r="O47" i="2"/>
  <c r="R47" i="2"/>
  <c r="O519" i="2"/>
  <c r="R519" i="2"/>
  <c r="O1270" i="2"/>
  <c r="R1270" i="2"/>
  <c r="O1142" i="2"/>
  <c r="R1142" i="2"/>
  <c r="O1333" i="2"/>
  <c r="R1333" i="2"/>
  <c r="O816" i="2"/>
  <c r="R816" i="2"/>
  <c r="O1197" i="2"/>
  <c r="R1197" i="2"/>
  <c r="O710" i="2"/>
  <c r="R710" i="2"/>
  <c r="O1298" i="2"/>
  <c r="R1298" i="2"/>
  <c r="O1196" i="2"/>
  <c r="R1196" i="2"/>
  <c r="O1041" i="2"/>
  <c r="R1041" i="2"/>
  <c r="O942" i="2"/>
  <c r="R942" i="2"/>
  <c r="O1327" i="2"/>
  <c r="R1327" i="2"/>
  <c r="O1347" i="2"/>
  <c r="R1347" i="2"/>
  <c r="O1281" i="2"/>
  <c r="R1281" i="2"/>
  <c r="O1222" i="2"/>
  <c r="R1222" i="2"/>
  <c r="O1319" i="2"/>
  <c r="R1319" i="2"/>
  <c r="O1243" i="2"/>
  <c r="R1243" i="2"/>
  <c r="O656" i="2"/>
  <c r="R656" i="2"/>
  <c r="O679" i="2"/>
  <c r="R679" i="2"/>
  <c r="O1300" i="2"/>
  <c r="R1300" i="2"/>
  <c r="O1049" i="2"/>
  <c r="R1049" i="2"/>
  <c r="O737" i="2"/>
  <c r="R737" i="2"/>
  <c r="O950" i="2"/>
  <c r="R950" i="2"/>
  <c r="O576" i="2"/>
  <c r="R576" i="2"/>
  <c r="O653" i="2"/>
  <c r="R653" i="2"/>
  <c r="O557" i="2"/>
  <c r="R557" i="2"/>
  <c r="O686" i="2"/>
  <c r="R686" i="2"/>
  <c r="O434" i="2"/>
  <c r="R434" i="2"/>
  <c r="O1188" i="2"/>
  <c r="R1188" i="2"/>
  <c r="O990" i="2"/>
  <c r="R990" i="2"/>
  <c r="O526" i="2"/>
  <c r="R526" i="2"/>
  <c r="O515" i="2"/>
  <c r="R515" i="2"/>
  <c r="O429" i="2"/>
  <c r="R429" i="2"/>
  <c r="O1265" i="2"/>
  <c r="R1265" i="2"/>
  <c r="O1092" i="2"/>
  <c r="R1092" i="2"/>
  <c r="O923" i="2"/>
  <c r="R923" i="2"/>
  <c r="O369" i="2"/>
  <c r="R369" i="2"/>
  <c r="O436" i="2"/>
  <c r="R436" i="2"/>
  <c r="O614" i="2"/>
  <c r="R614" i="2"/>
  <c r="O1009" i="2"/>
  <c r="R1009" i="2"/>
  <c r="O1241" i="2"/>
  <c r="R1241" i="2"/>
  <c r="O592" i="2"/>
  <c r="R592" i="2"/>
  <c r="O922" i="2"/>
  <c r="R922" i="2"/>
  <c r="O1226" i="2"/>
  <c r="R1226" i="2"/>
  <c r="O1018" i="2"/>
  <c r="R1018" i="2"/>
  <c r="O712" i="2"/>
  <c r="R712" i="2"/>
  <c r="O1174" i="2"/>
  <c r="R1174" i="2"/>
  <c r="O1114" i="2"/>
  <c r="R1114" i="2"/>
  <c r="O1176" i="2"/>
  <c r="R1176" i="2"/>
  <c r="O1301" i="2"/>
  <c r="R1301" i="2"/>
  <c r="O467" i="2"/>
  <c r="R467" i="2"/>
  <c r="O441" i="2"/>
  <c r="R441" i="2"/>
  <c r="O779" i="2"/>
  <c r="R779" i="2"/>
  <c r="O1308" i="2"/>
  <c r="R1308" i="2"/>
  <c r="O1213" i="2"/>
  <c r="R1213" i="2"/>
  <c r="O507" i="2"/>
  <c r="R507" i="2"/>
  <c r="O891" i="2"/>
  <c r="R891" i="2"/>
  <c r="O870" i="2"/>
  <c r="R870" i="2"/>
  <c r="O924" i="2"/>
  <c r="R924" i="2"/>
  <c r="O192" i="2"/>
  <c r="R192" i="2"/>
  <c r="O1098" i="2"/>
  <c r="R1098" i="2"/>
  <c r="O119" i="2"/>
  <c r="R119" i="2"/>
  <c r="O307" i="2"/>
  <c r="R307" i="2"/>
  <c r="O285" i="2"/>
  <c r="R285" i="2"/>
  <c r="O337" i="2"/>
  <c r="R337" i="2"/>
  <c r="O1194" i="2"/>
  <c r="R1194" i="2"/>
  <c r="O820" i="2"/>
  <c r="R820" i="2"/>
  <c r="O1209" i="2"/>
  <c r="R1209" i="2"/>
  <c r="O605" i="2"/>
  <c r="R605" i="2"/>
  <c r="O888" i="2"/>
  <c r="R888" i="2"/>
  <c r="O754" i="2"/>
  <c r="R754" i="2"/>
  <c r="O761" i="2"/>
  <c r="R761" i="2"/>
  <c r="O442" i="2"/>
  <c r="R442" i="2"/>
  <c r="O175" i="2"/>
  <c r="R175" i="2"/>
  <c r="O1036" i="2"/>
  <c r="R1036" i="2"/>
  <c r="O405" i="2"/>
  <c r="R405" i="2"/>
  <c r="O464" i="2"/>
  <c r="R464" i="2"/>
  <c r="O252" i="2"/>
  <c r="R252" i="2"/>
  <c r="O473" i="2"/>
  <c r="R473" i="2"/>
  <c r="O705" i="2"/>
  <c r="R705" i="2"/>
  <c r="O165" i="2"/>
  <c r="R165" i="2"/>
  <c r="O612" i="2"/>
  <c r="R612" i="2"/>
  <c r="O1162" i="2"/>
  <c r="R1162" i="2"/>
  <c r="O881" i="2"/>
  <c r="R881" i="2"/>
  <c r="O607" i="2"/>
  <c r="R607" i="2"/>
  <c r="O530" i="2"/>
  <c r="R530" i="2"/>
  <c r="O553" i="2"/>
  <c r="R553" i="2"/>
  <c r="O1158" i="2"/>
  <c r="R1158" i="2"/>
  <c r="O269" i="2"/>
  <c r="R269" i="2"/>
  <c r="O132" i="2"/>
  <c r="R132" i="2"/>
  <c r="O692" i="2"/>
  <c r="R692" i="2"/>
  <c r="O520" i="2"/>
  <c r="R520" i="2"/>
  <c r="O141" i="2"/>
  <c r="R141" i="2"/>
  <c r="O193" i="2"/>
  <c r="R193" i="2"/>
  <c r="O483" i="2"/>
  <c r="R483" i="2"/>
  <c r="O73" i="2"/>
  <c r="R73" i="2"/>
  <c r="O53" i="2"/>
  <c r="R53" i="2"/>
  <c r="O956" i="2"/>
  <c r="R956" i="2"/>
  <c r="O247" i="2"/>
  <c r="R247" i="2"/>
  <c r="O1316" i="2"/>
  <c r="R1316" i="2"/>
  <c r="O1268" i="2"/>
  <c r="R1268" i="2"/>
  <c r="O1002" i="2"/>
  <c r="R1002" i="2"/>
  <c r="O1218" i="2"/>
  <c r="R1218" i="2"/>
  <c r="O89" i="2"/>
  <c r="R89" i="2"/>
  <c r="O498" i="2"/>
  <c r="R498" i="2"/>
  <c r="O10" i="2"/>
  <c r="R10" i="2"/>
  <c r="O258" i="2"/>
  <c r="R258" i="2"/>
  <c r="O291" i="2"/>
  <c r="R291" i="2"/>
  <c r="O365" i="2"/>
  <c r="R365" i="2"/>
  <c r="O35" i="2"/>
  <c r="R35" i="2"/>
  <c r="O288" i="2"/>
  <c r="R288" i="2"/>
  <c r="O314" i="2"/>
  <c r="R314" i="2"/>
  <c r="O287" i="2"/>
  <c r="R287" i="2"/>
  <c r="O383" i="2"/>
  <c r="R383" i="2"/>
  <c r="O5" i="2"/>
  <c r="R5" i="2"/>
  <c r="O319" i="2"/>
  <c r="R319" i="2"/>
  <c r="O1061" i="2"/>
  <c r="R1061" i="2"/>
  <c r="O1252" i="2"/>
  <c r="R1252" i="2"/>
  <c r="O1262" i="2"/>
  <c r="R1262" i="2"/>
  <c r="O984" i="2"/>
  <c r="R984" i="2"/>
  <c r="O793" i="2"/>
  <c r="R793" i="2"/>
  <c r="O589" i="2"/>
  <c r="R589" i="2"/>
  <c r="O970" i="2"/>
  <c r="R970" i="2"/>
  <c r="O238" i="2"/>
  <c r="R238" i="2"/>
  <c r="O869" i="2"/>
  <c r="R869" i="2"/>
  <c r="O494" i="2"/>
  <c r="R494" i="2"/>
  <c r="O644" i="2"/>
  <c r="R644" i="2"/>
  <c r="O969" i="2"/>
  <c r="R969" i="2"/>
  <c r="O745" i="2"/>
  <c r="R745" i="2"/>
  <c r="O180" i="2"/>
  <c r="R180" i="2"/>
  <c r="O403" i="2"/>
  <c r="R403" i="2"/>
  <c r="O50" i="2"/>
  <c r="R50" i="2"/>
  <c r="O235" i="2"/>
  <c r="R235" i="2"/>
  <c r="O821" i="2"/>
  <c r="R821" i="2"/>
  <c r="O22" i="2"/>
  <c r="R22" i="2"/>
  <c r="O490" i="2"/>
  <c r="R490" i="2"/>
  <c r="O155" i="2"/>
  <c r="R155" i="2"/>
  <c r="O233" i="2"/>
  <c r="R233" i="2"/>
  <c r="O214" i="2"/>
  <c r="R214" i="2"/>
  <c r="O410" i="2"/>
  <c r="R410" i="2"/>
  <c r="O1089" i="2"/>
  <c r="R1089" i="2"/>
  <c r="O179" i="2"/>
  <c r="R179" i="2"/>
  <c r="O194" i="2"/>
  <c r="R194" i="2"/>
  <c r="O229" i="2"/>
  <c r="R229" i="2"/>
  <c r="O7" i="2"/>
  <c r="R7" i="2"/>
  <c r="O1206" i="2"/>
  <c r="R1206" i="2"/>
  <c r="O366" i="2"/>
  <c r="R366" i="2"/>
  <c r="O528" i="2"/>
  <c r="R528" i="2"/>
  <c r="O529" i="2"/>
  <c r="R529" i="2"/>
  <c r="O878" i="2"/>
  <c r="R878" i="2"/>
  <c r="O753" i="2"/>
  <c r="R753" i="2"/>
  <c r="O561" i="2"/>
  <c r="R561" i="2"/>
  <c r="O256" i="2"/>
  <c r="R256" i="2"/>
  <c r="O618" i="2"/>
  <c r="R618" i="2"/>
  <c r="O87" i="2"/>
  <c r="R87" i="2"/>
  <c r="O579" i="2"/>
  <c r="R579" i="2"/>
  <c r="O435" i="2"/>
  <c r="R435" i="2"/>
  <c r="O62" i="2"/>
  <c r="R62" i="2"/>
  <c r="O1296" i="2"/>
  <c r="R1296" i="2"/>
  <c r="O563" i="2"/>
  <c r="R563" i="2"/>
  <c r="O374" i="2"/>
  <c r="R374" i="2"/>
  <c r="O253" i="2"/>
  <c r="R253" i="2"/>
  <c r="O88" i="2"/>
  <c r="R88" i="2"/>
  <c r="O23" i="2"/>
  <c r="R23" i="2"/>
  <c r="O1257" i="2"/>
  <c r="R1257" i="2"/>
  <c r="O1232" i="2"/>
  <c r="R1232" i="2"/>
  <c r="O875" i="2"/>
  <c r="R875" i="2"/>
  <c r="O1225" i="2"/>
  <c r="R1225" i="2"/>
  <c r="O645" i="2"/>
  <c r="R645" i="2"/>
  <c r="O1310" i="2"/>
  <c r="R1310" i="2"/>
  <c r="O684" i="2"/>
  <c r="R684" i="2"/>
  <c r="O495" i="2"/>
  <c r="R495" i="2"/>
  <c r="O853" i="2"/>
  <c r="R853" i="2"/>
  <c r="O181" i="2"/>
  <c r="R181" i="2"/>
  <c r="O824" i="2"/>
  <c r="R824" i="2"/>
  <c r="O1001" i="2"/>
  <c r="R1001" i="2"/>
  <c r="O463" i="2"/>
  <c r="R463" i="2"/>
  <c r="O1164" i="2"/>
  <c r="R1164" i="2"/>
  <c r="O231" i="2"/>
  <c r="R231" i="2"/>
  <c r="O72" i="2"/>
  <c r="R72" i="2"/>
  <c r="O1317" i="2"/>
  <c r="R1317" i="2"/>
  <c r="O228" i="2"/>
  <c r="R228" i="2"/>
  <c r="O1014" i="2"/>
  <c r="R1014" i="2"/>
  <c r="O236" i="2"/>
  <c r="R236" i="2"/>
  <c r="O491" i="2"/>
  <c r="R491" i="2"/>
  <c r="O281" i="2"/>
  <c r="R281" i="2"/>
  <c r="O586" i="2"/>
  <c r="R586" i="2"/>
  <c r="O722" i="2"/>
  <c r="R722" i="2"/>
  <c r="O203" i="2"/>
  <c r="R203" i="2"/>
  <c r="O272" i="2"/>
  <c r="R272" i="2"/>
  <c r="O868" i="2"/>
  <c r="R868" i="2"/>
  <c r="O226" i="2"/>
  <c r="R226" i="2"/>
  <c r="O540" i="2"/>
  <c r="R540" i="2"/>
  <c r="O604" i="2"/>
  <c r="R604" i="2"/>
  <c r="O631" i="2"/>
  <c r="R631" i="2"/>
  <c r="O550" i="2"/>
  <c r="R550" i="2"/>
  <c r="O1064" i="2"/>
  <c r="R1064" i="2"/>
  <c r="O1244" i="2"/>
  <c r="R1244" i="2"/>
  <c r="O1306" i="2"/>
  <c r="R1306" i="2"/>
  <c r="O764" i="2"/>
  <c r="R764" i="2"/>
  <c r="O658" i="2"/>
  <c r="R658" i="2"/>
  <c r="O877" i="2"/>
  <c r="R877" i="2"/>
  <c r="O1284" i="2"/>
  <c r="R1284" i="2"/>
  <c r="O551" i="2"/>
  <c r="R551" i="2"/>
  <c r="O725" i="2"/>
  <c r="R725" i="2"/>
  <c r="O347" i="2"/>
  <c r="R347" i="2"/>
  <c r="O724" i="2"/>
  <c r="R724" i="2"/>
  <c r="O1169" i="2"/>
  <c r="R1169" i="2"/>
  <c r="O1140" i="2"/>
  <c r="R1140" i="2"/>
  <c r="O962" i="2"/>
  <c r="R962" i="2"/>
  <c r="O889" i="2"/>
  <c r="R889" i="2"/>
  <c r="O306" i="2"/>
  <c r="R306" i="2"/>
  <c r="O982" i="2"/>
  <c r="R982" i="2"/>
  <c r="O1313" i="2"/>
  <c r="R1313" i="2"/>
  <c r="O729" i="2"/>
  <c r="R729" i="2"/>
  <c r="O960" i="2"/>
  <c r="R960" i="2"/>
  <c r="O1117" i="2"/>
  <c r="R1117" i="2"/>
  <c r="O1145" i="2"/>
  <c r="R1145" i="2"/>
  <c r="O707" i="2"/>
  <c r="R707" i="2"/>
  <c r="O846" i="2"/>
  <c r="R846" i="2"/>
  <c r="O647" i="2"/>
  <c r="R647" i="2"/>
  <c r="O480" i="2"/>
  <c r="R480" i="2"/>
  <c r="O801" i="2"/>
  <c r="R801" i="2"/>
  <c r="O1258" i="2"/>
  <c r="R1258" i="2"/>
  <c r="O260" i="2"/>
  <c r="R260" i="2"/>
  <c r="O60" i="2"/>
  <c r="R60" i="2"/>
  <c r="O665" i="2"/>
  <c r="R665" i="2"/>
  <c r="O245" i="2"/>
  <c r="R245" i="2"/>
  <c r="O835" i="2"/>
  <c r="R835" i="2"/>
  <c r="O275" i="2"/>
  <c r="R275" i="2"/>
  <c r="O1149" i="2"/>
  <c r="R1149" i="2"/>
  <c r="O456" i="2"/>
  <c r="R456" i="2"/>
  <c r="O65" i="2"/>
  <c r="R65" i="2"/>
  <c r="O455" i="2"/>
  <c r="R455" i="2"/>
  <c r="O120" i="2"/>
  <c r="R120" i="2"/>
  <c r="O639" i="2"/>
  <c r="R639" i="2"/>
  <c r="O525" i="2"/>
  <c r="R525" i="2"/>
  <c r="O209" i="2"/>
  <c r="R209" i="2"/>
  <c r="O322" i="2"/>
  <c r="R322" i="2"/>
  <c r="O242" i="2"/>
  <c r="R242" i="2"/>
  <c r="O355" i="2"/>
  <c r="R355" i="2"/>
  <c r="O849" i="2"/>
  <c r="R849" i="2"/>
  <c r="O219" i="2"/>
  <c r="R219" i="2"/>
  <c r="O342" i="2"/>
  <c r="R342" i="2"/>
  <c r="O221" i="2"/>
  <c r="R221" i="2"/>
  <c r="O232" i="2"/>
  <c r="R232" i="2"/>
  <c r="O500" i="2"/>
  <c r="R500" i="2"/>
  <c r="O445" i="2"/>
  <c r="R445" i="2"/>
  <c r="O207" i="2"/>
  <c r="R207" i="2"/>
  <c r="O420" i="2"/>
  <c r="R420" i="2"/>
  <c r="O351" i="2"/>
  <c r="R351" i="2"/>
  <c r="O759" i="2"/>
  <c r="R759" i="2"/>
  <c r="O946" i="2"/>
  <c r="R946" i="2"/>
  <c r="O85" i="2"/>
  <c r="R85" i="2"/>
  <c r="O1072" i="2"/>
  <c r="R1072" i="2"/>
  <c r="O879" i="2"/>
  <c r="R879" i="2"/>
  <c r="O914" i="2"/>
  <c r="R914" i="2"/>
  <c r="O514" i="2"/>
  <c r="R514" i="2"/>
  <c r="O598" i="2"/>
  <c r="R598" i="2"/>
  <c r="O246" i="2"/>
  <c r="R246" i="2"/>
  <c r="O583" i="2"/>
  <c r="R583" i="2"/>
  <c r="O873" i="2"/>
  <c r="R873" i="2"/>
  <c r="O333" i="2"/>
  <c r="R333" i="2"/>
  <c r="O166" i="2"/>
  <c r="R166" i="2"/>
  <c r="O921" i="2"/>
  <c r="R921" i="2"/>
  <c r="O330" i="2"/>
  <c r="R330" i="2"/>
  <c r="O296" i="2"/>
  <c r="R296" i="2"/>
  <c r="O444" i="2"/>
  <c r="R444" i="2"/>
  <c r="O31" i="2"/>
  <c r="R31" i="2"/>
  <c r="O399" i="2"/>
  <c r="R399" i="2"/>
  <c r="O384" i="2"/>
  <c r="R384" i="2"/>
  <c r="O24" i="2"/>
  <c r="R24" i="2"/>
  <c r="O458" i="2"/>
  <c r="R458" i="2"/>
  <c r="O268" i="2"/>
  <c r="R268" i="2"/>
  <c r="O1242" i="2"/>
  <c r="R1242" i="2"/>
  <c r="O1285" i="2"/>
  <c r="R1285" i="2"/>
  <c r="O940" i="2"/>
  <c r="R940" i="2"/>
  <c r="O1058" i="2"/>
  <c r="R1058" i="2"/>
  <c r="O706" i="2"/>
  <c r="R706" i="2"/>
  <c r="O1234" i="2"/>
  <c r="R1234" i="2"/>
  <c r="O1148" i="2"/>
  <c r="R1148" i="2"/>
  <c r="O558" i="2"/>
  <c r="R558" i="2"/>
  <c r="O66" i="2"/>
  <c r="R66" i="2"/>
  <c r="O1157" i="2"/>
  <c r="R1157" i="2"/>
  <c r="O1172" i="2"/>
  <c r="R1172" i="2"/>
  <c r="O492" i="2"/>
  <c r="R492" i="2"/>
  <c r="O1108" i="2"/>
  <c r="R1108" i="2"/>
  <c r="O335" i="2"/>
  <c r="R335" i="2"/>
  <c r="O823" i="2"/>
  <c r="R823" i="2"/>
  <c r="O763" i="2"/>
  <c r="R763" i="2"/>
  <c r="O111" i="2"/>
  <c r="R111" i="2"/>
  <c r="O1104" i="2"/>
  <c r="R1104" i="2"/>
  <c r="O741" i="2"/>
  <c r="R741" i="2"/>
  <c r="O715" i="2"/>
  <c r="R715" i="2"/>
  <c r="O968" i="2"/>
  <c r="R968" i="2"/>
  <c r="O109" i="2"/>
  <c r="R109" i="2"/>
  <c r="O534" i="2"/>
  <c r="R534" i="2"/>
  <c r="O42" i="2"/>
  <c r="R42" i="2"/>
  <c r="O1046" i="2"/>
  <c r="R1046" i="2"/>
  <c r="O1066" i="2"/>
  <c r="R1066" i="2"/>
  <c r="O21" i="2"/>
  <c r="R21" i="2"/>
  <c r="R720" i="2"/>
  <c r="O865" i="2"/>
  <c r="R865" i="2"/>
  <c r="O1328" i="2"/>
  <c r="R1328" i="2"/>
  <c r="O776" i="2"/>
  <c r="R776" i="2"/>
  <c r="O839" i="2"/>
  <c r="R839" i="2"/>
  <c r="O988" i="2"/>
  <c r="R988" i="2"/>
  <c r="O478" i="2"/>
  <c r="R478" i="2"/>
  <c r="O1302" i="2"/>
  <c r="R1302" i="2"/>
  <c r="O1062" i="2"/>
  <c r="R1062" i="2"/>
  <c r="O770" i="2"/>
  <c r="R770" i="2"/>
  <c r="O1165" i="2"/>
  <c r="R1165" i="2"/>
  <c r="O1113" i="2"/>
  <c r="R1113" i="2"/>
  <c r="O584" i="2"/>
  <c r="R584" i="2"/>
  <c r="O749" i="2"/>
  <c r="R749" i="2"/>
  <c r="O648" i="2"/>
  <c r="R648" i="2"/>
  <c r="O577" i="2"/>
  <c r="R577" i="2"/>
  <c r="O573" i="2"/>
  <c r="R573" i="2"/>
  <c r="O1274" i="2"/>
  <c r="R1274" i="2"/>
  <c r="O1146" i="2"/>
  <c r="R1146" i="2"/>
  <c r="O833" i="2"/>
  <c r="R833" i="2"/>
  <c r="O746" i="2"/>
  <c r="R746" i="2"/>
  <c r="O397" i="2"/>
  <c r="R397" i="2"/>
  <c r="O1294" i="2"/>
  <c r="R1294" i="2"/>
  <c r="O1088" i="2"/>
  <c r="R1088" i="2"/>
  <c r="O713" i="2"/>
  <c r="R713" i="2"/>
  <c r="O477" i="2"/>
  <c r="R477" i="2"/>
  <c r="O411" i="2"/>
  <c r="R411" i="2"/>
  <c r="O818" i="2"/>
  <c r="R818" i="2"/>
  <c r="O402" i="2"/>
  <c r="R402" i="2"/>
  <c r="O502" i="2"/>
  <c r="R502" i="2"/>
  <c r="O719" i="2"/>
  <c r="R719" i="2"/>
  <c r="O806" i="2"/>
  <c r="R806" i="2"/>
  <c r="O370" i="2"/>
  <c r="R370" i="2"/>
  <c r="O1261" i="2"/>
  <c r="R1261" i="2"/>
  <c r="O95" i="2"/>
  <c r="R95" i="2"/>
  <c r="O610" i="2"/>
  <c r="R610" i="2"/>
  <c r="O398" i="2"/>
  <c r="R398" i="2"/>
  <c r="O1344" i="2"/>
  <c r="R1344" i="2"/>
  <c r="O949" i="2"/>
  <c r="R949" i="2"/>
  <c r="O1068" i="2"/>
  <c r="R1068" i="2"/>
  <c r="O929" i="2"/>
  <c r="R929" i="2"/>
  <c r="O1272" i="2"/>
  <c r="R1272" i="2"/>
  <c r="O211" i="2"/>
  <c r="R211" i="2"/>
  <c r="O107" i="2"/>
  <c r="R107" i="2"/>
  <c r="O782" i="2"/>
  <c r="R782" i="2"/>
  <c r="O747" i="2"/>
  <c r="R747" i="2"/>
  <c r="O169" i="2"/>
  <c r="R169" i="2"/>
  <c r="O115" i="2"/>
  <c r="R115" i="2"/>
  <c r="O241" i="2"/>
  <c r="R241" i="2"/>
  <c r="O164" i="2"/>
  <c r="R164" i="2"/>
  <c r="O1180" i="2"/>
  <c r="R1180" i="2"/>
  <c r="O903" i="2"/>
  <c r="R903" i="2"/>
  <c r="O678" i="2"/>
  <c r="R678" i="2"/>
  <c r="O817" i="2"/>
  <c r="R817" i="2"/>
  <c r="O1292" i="2"/>
  <c r="R1292" i="2"/>
  <c r="O373" i="2"/>
  <c r="R373" i="2"/>
  <c r="O711" i="2"/>
  <c r="R711" i="2"/>
  <c r="O748" i="2"/>
  <c r="R748" i="2"/>
  <c r="O1293" i="2"/>
  <c r="R1293" i="2"/>
  <c r="O341" i="2"/>
  <c r="R341" i="2"/>
  <c r="O524" i="2"/>
  <c r="R524" i="2"/>
  <c r="O580" i="2"/>
  <c r="R580" i="2"/>
  <c r="O791" i="2"/>
  <c r="R791" i="2"/>
  <c r="O709" i="2"/>
  <c r="R709" i="2"/>
  <c r="O262" i="2"/>
  <c r="R262" i="2"/>
  <c r="O15" i="2"/>
  <c r="R15" i="2"/>
  <c r="O659" i="2"/>
  <c r="R659" i="2"/>
  <c r="O756" i="2"/>
  <c r="R756" i="2"/>
  <c r="O841" i="2"/>
  <c r="R841" i="2"/>
  <c r="O303" i="2"/>
  <c r="R303" i="2"/>
  <c r="O470" i="2"/>
  <c r="R470" i="2"/>
  <c r="O564" i="2"/>
  <c r="R564" i="2"/>
  <c r="O150" i="2"/>
  <c r="R150" i="2"/>
  <c r="O103" i="2"/>
  <c r="R103" i="2"/>
  <c r="O994" i="2"/>
  <c r="R994" i="2"/>
  <c r="O920" i="2"/>
  <c r="R920" i="2"/>
  <c r="O220" i="2"/>
  <c r="R220" i="2"/>
  <c r="O1210" i="2"/>
  <c r="R1210" i="2"/>
  <c r="O777" i="2"/>
  <c r="R777" i="2"/>
  <c r="O954" i="2"/>
  <c r="R954" i="2"/>
  <c r="O1005" i="2"/>
  <c r="R1005" i="2"/>
  <c r="O343" i="2"/>
  <c r="R343" i="2"/>
  <c r="O893" i="2"/>
  <c r="R893" i="2"/>
  <c r="O805" i="2"/>
  <c r="R805" i="2"/>
  <c r="O1054" i="2"/>
  <c r="R1054" i="2"/>
  <c r="O474" i="2"/>
  <c r="R474" i="2"/>
  <c r="O1044" i="2"/>
  <c r="R1044" i="2"/>
  <c r="O755" i="2"/>
  <c r="R755" i="2"/>
  <c r="O953" i="2"/>
  <c r="R953" i="2"/>
  <c r="O574" i="2"/>
  <c r="R574" i="2"/>
  <c r="O637" i="2"/>
  <c r="R637" i="2"/>
  <c r="O603" i="2"/>
  <c r="R603" i="2"/>
  <c r="O106" i="2"/>
  <c r="R106" i="2"/>
  <c r="O61" i="2"/>
  <c r="R61" i="2"/>
  <c r="O625" i="2"/>
  <c r="R625" i="2"/>
  <c r="O417" i="2"/>
  <c r="R417" i="2"/>
  <c r="O29" i="2"/>
  <c r="R29" i="2"/>
  <c r="O695" i="2"/>
  <c r="R695" i="2"/>
  <c r="O432" i="2"/>
  <c r="R432" i="2"/>
  <c r="O886" i="2"/>
  <c r="R886" i="2"/>
  <c r="O654" i="2"/>
  <c r="R654" i="2"/>
  <c r="O482" i="2"/>
  <c r="R482" i="2"/>
  <c r="O431" i="2"/>
  <c r="R431" i="2"/>
  <c r="O44" i="2"/>
  <c r="R44" i="2"/>
  <c r="O581" i="2"/>
  <c r="R581" i="2"/>
  <c r="O503" i="2"/>
  <c r="R503" i="2"/>
  <c r="O582" i="2"/>
  <c r="R582" i="2"/>
  <c r="O635" i="2"/>
  <c r="R635" i="2"/>
  <c r="O204" i="2"/>
  <c r="R204" i="2"/>
  <c r="O98" i="2"/>
  <c r="R98" i="2"/>
  <c r="O360" i="2"/>
  <c r="R360" i="2"/>
  <c r="O151" i="2"/>
  <c r="R151" i="2"/>
  <c r="O93" i="2"/>
  <c r="R93" i="2"/>
  <c r="O43" i="2"/>
  <c r="R43" i="2"/>
  <c r="O1082" i="2"/>
  <c r="R1082" i="2"/>
  <c r="O14" i="2"/>
  <c r="R14" i="2"/>
  <c r="O662" i="2"/>
  <c r="R662" i="2"/>
  <c r="O501" i="2"/>
  <c r="R501" i="2"/>
  <c r="O326" i="2"/>
  <c r="R326" i="2"/>
  <c r="O195" i="2"/>
  <c r="R195" i="2"/>
  <c r="O966" i="2"/>
  <c r="R966" i="2"/>
  <c r="O102" i="2"/>
  <c r="R102" i="2"/>
  <c r="O1084" i="2"/>
  <c r="R1084" i="2"/>
  <c r="O1264" i="2"/>
  <c r="R1264" i="2"/>
  <c r="O675" i="2"/>
  <c r="R675" i="2"/>
  <c r="O77" i="2"/>
  <c r="R77" i="2"/>
  <c r="O1276" i="2"/>
  <c r="R1276" i="2"/>
  <c r="O901" i="2"/>
  <c r="R901" i="2"/>
  <c r="O497" i="2"/>
  <c r="R497" i="2"/>
  <c r="O162" i="2"/>
  <c r="R162" i="2"/>
  <c r="O76" i="2"/>
  <c r="R76" i="2"/>
  <c r="O100" i="2"/>
  <c r="R100" i="2"/>
  <c r="O485" i="2"/>
  <c r="R485" i="2"/>
  <c r="O304" i="2"/>
  <c r="R304" i="2"/>
  <c r="O286" i="2"/>
  <c r="R286" i="2"/>
  <c r="O900" i="2"/>
  <c r="R900" i="2"/>
  <c r="O298" i="2"/>
  <c r="R298" i="2"/>
  <c r="O186" i="2"/>
  <c r="R186" i="2"/>
  <c r="O767" i="2"/>
  <c r="R767" i="2"/>
  <c r="O266" i="2"/>
  <c r="R266" i="2"/>
  <c r="O328" i="2"/>
  <c r="R328" i="2"/>
  <c r="O496" i="2"/>
  <c r="R496" i="2"/>
  <c r="O484" i="2"/>
  <c r="R484" i="2"/>
  <c r="O154" i="2"/>
  <c r="R154" i="2"/>
  <c r="O36" i="2"/>
  <c r="R36" i="2"/>
  <c r="O27" i="2"/>
  <c r="R27" i="2"/>
  <c r="O160" i="2"/>
  <c r="R160" i="2"/>
  <c r="O217" i="2"/>
  <c r="R217" i="2"/>
  <c r="O985" i="2"/>
  <c r="R985" i="2"/>
  <c r="O302" i="2"/>
  <c r="R302" i="2"/>
  <c r="O578" i="2"/>
  <c r="R578" i="2"/>
  <c r="O294" i="2"/>
  <c r="R294" i="2"/>
  <c r="O701" i="2"/>
  <c r="R701" i="2"/>
  <c r="O6" i="2"/>
  <c r="R6" i="2"/>
  <c r="O758" i="2"/>
  <c r="R758" i="2"/>
  <c r="O177" i="2"/>
  <c r="R177" i="2"/>
  <c r="O153" i="2"/>
  <c r="R153" i="2"/>
  <c r="O932" i="2"/>
  <c r="R932" i="2"/>
  <c r="O652" i="2"/>
  <c r="R652" i="2"/>
  <c r="O385" i="2"/>
  <c r="R385" i="2"/>
  <c r="O264" i="2"/>
  <c r="R264" i="2"/>
  <c r="O292" i="2"/>
  <c r="R292" i="2"/>
  <c r="O176" i="2"/>
  <c r="R176" i="2"/>
  <c r="O340" i="2"/>
  <c r="R340" i="2"/>
  <c r="O371" i="2"/>
  <c r="R371" i="2"/>
  <c r="O16" i="2"/>
  <c r="R16" i="2"/>
  <c r="O78" i="2"/>
  <c r="R78" i="2"/>
  <c r="O318" i="2"/>
  <c r="R318" i="2"/>
  <c r="O197" i="2"/>
  <c r="R197" i="2"/>
  <c r="O283" i="2"/>
  <c r="R283" i="2"/>
  <c r="O958" i="2"/>
  <c r="R958" i="2"/>
  <c r="O798" i="2"/>
  <c r="R798" i="2"/>
  <c r="O1118" i="2"/>
  <c r="R1118" i="2"/>
  <c r="O1256" i="2"/>
  <c r="R1256" i="2"/>
  <c r="O1161" i="2"/>
  <c r="R1161" i="2"/>
  <c r="O1246" i="2"/>
  <c r="R1246" i="2"/>
  <c r="O1342" i="2"/>
  <c r="R1342" i="2"/>
  <c r="O930" i="2"/>
  <c r="R930" i="2"/>
  <c r="O978" i="2"/>
  <c r="R978" i="2"/>
  <c r="O1329" i="2"/>
  <c r="R1329" i="2"/>
  <c r="O1124" i="2"/>
  <c r="R1124" i="2"/>
  <c r="O139" i="2"/>
  <c r="R139" i="2"/>
  <c r="O1277" i="2"/>
  <c r="R1277" i="2"/>
  <c r="O146" i="2"/>
  <c r="R146" i="2"/>
  <c r="O742" i="2"/>
  <c r="R742" i="2"/>
  <c r="O1236" i="2"/>
  <c r="R1236" i="2"/>
  <c r="O183" i="2"/>
  <c r="R183" i="2"/>
  <c r="O424" i="2"/>
  <c r="R424" i="2"/>
  <c r="O1134" i="2"/>
  <c r="R1134" i="2"/>
  <c r="O267" i="2"/>
  <c r="R267" i="2"/>
  <c r="O1053" i="2"/>
  <c r="R1053" i="2"/>
  <c r="O1168" i="2"/>
  <c r="R1168" i="2"/>
  <c r="O1273" i="2"/>
  <c r="R1273" i="2"/>
  <c r="O1233" i="2"/>
  <c r="R1233" i="2"/>
  <c r="O531" i="2"/>
  <c r="R531" i="2"/>
  <c r="O26" i="2"/>
  <c r="R26" i="2"/>
  <c r="O811" i="2"/>
  <c r="R811" i="2"/>
  <c r="O391" i="2"/>
  <c r="R391" i="2"/>
  <c r="O1110" i="2"/>
  <c r="R1110" i="2"/>
  <c r="O1096" i="2"/>
  <c r="R1096" i="2"/>
  <c r="O683" i="2"/>
  <c r="R683" i="2"/>
  <c r="O1173" i="2"/>
  <c r="R1173" i="2"/>
  <c r="O1305" i="2"/>
  <c r="R1305" i="2"/>
  <c r="O1337" i="2"/>
  <c r="R1337" i="2"/>
  <c r="O1052" i="2"/>
  <c r="R1052" i="2"/>
  <c r="O20" i="2"/>
  <c r="R20" i="2"/>
  <c r="O274" i="2"/>
  <c r="R274" i="2"/>
  <c r="O977" i="2"/>
  <c r="R977" i="2"/>
  <c r="O810" i="2"/>
  <c r="R810" i="2"/>
  <c r="O993" i="2"/>
  <c r="R993" i="2"/>
  <c r="O1260" i="2"/>
  <c r="R1260" i="2"/>
  <c r="O928" i="2"/>
  <c r="R928" i="2"/>
  <c r="O273" i="2"/>
  <c r="R273" i="2"/>
  <c r="O1073" i="2"/>
  <c r="R1073" i="2"/>
  <c r="O156" i="2"/>
  <c r="R156" i="2"/>
  <c r="O1029" i="2"/>
  <c r="R1029" i="2"/>
  <c r="O894" i="2"/>
  <c r="R894" i="2"/>
  <c r="O144" i="2"/>
  <c r="R144" i="2"/>
  <c r="O587" i="2"/>
  <c r="R587" i="2"/>
  <c r="O189" i="2"/>
  <c r="R189" i="2"/>
  <c r="O1320" i="2"/>
  <c r="R1320" i="2"/>
  <c r="O1100" i="2"/>
  <c r="R1100" i="2"/>
  <c r="O1229" i="2"/>
  <c r="R1229" i="2"/>
  <c r="O1141" i="2"/>
  <c r="R1141" i="2"/>
  <c r="O182" i="2"/>
  <c r="R182" i="2"/>
  <c r="O590" i="2"/>
  <c r="R590" i="2"/>
  <c r="O796" i="2"/>
  <c r="R796" i="2"/>
  <c r="O56" i="2"/>
  <c r="R56" i="2"/>
  <c r="O3" i="2"/>
  <c r="R3" i="2"/>
  <c r="O423" i="2"/>
  <c r="R423" i="2"/>
  <c r="O227" i="2"/>
  <c r="R227" i="2"/>
  <c r="O902" i="2"/>
  <c r="R902" i="2"/>
  <c r="O815" i="2"/>
  <c r="R815" i="2"/>
  <c r="O489" i="2"/>
  <c r="R489" i="2"/>
  <c r="O425" i="2"/>
  <c r="R425" i="2"/>
  <c r="O301" i="2"/>
  <c r="R301" i="2"/>
  <c r="O49" i="2"/>
  <c r="R49" i="2"/>
  <c r="O173" i="2"/>
  <c r="R173" i="2"/>
  <c r="O48" i="2"/>
  <c r="R48" i="2"/>
  <c r="R1339" i="2"/>
  <c r="R1307" i="2"/>
  <c r="R1291" i="2"/>
  <c r="R1275" i="2"/>
  <c r="R1259" i="2"/>
  <c r="R1227" i="2"/>
  <c r="R1211" i="2"/>
  <c r="R1195" i="2"/>
  <c r="R1163" i="2"/>
  <c r="R1115" i="2"/>
  <c r="R1099" i="2"/>
  <c r="R1083" i="2"/>
  <c r="R1067" i="2"/>
  <c r="R1051" i="2"/>
  <c r="R1035" i="2"/>
  <c r="R1019" i="2"/>
  <c r="R1003" i="2"/>
  <c r="R971" i="2"/>
  <c r="R955" i="2"/>
  <c r="R939" i="2"/>
  <c r="R906" i="2"/>
  <c r="R874" i="2"/>
  <c r="R832" i="2"/>
  <c r="R768" i="2"/>
  <c r="R640" i="2"/>
  <c r="O789" i="2"/>
  <c r="R789" i="2"/>
  <c r="O389" i="2"/>
  <c r="R389" i="2"/>
  <c r="O28" i="2"/>
  <c r="R28" i="2"/>
  <c r="O430" i="2"/>
  <c r="R430" i="2"/>
  <c r="O64" i="2"/>
  <c r="R64" i="2"/>
  <c r="O565" i="2"/>
  <c r="R565" i="2"/>
  <c r="O364" i="2"/>
  <c r="R364" i="2"/>
  <c r="O856" i="2"/>
  <c r="R856" i="2"/>
  <c r="O685" i="2"/>
  <c r="R685" i="2"/>
  <c r="O452" i="2"/>
  <c r="R452" i="2"/>
  <c r="O961" i="2"/>
  <c r="R961" i="2"/>
  <c r="O1074" i="2"/>
  <c r="R1074" i="2"/>
  <c r="O161" i="2"/>
  <c r="R161" i="2"/>
  <c r="O1318" i="2"/>
  <c r="R1318" i="2"/>
  <c r="O270" i="2"/>
  <c r="R270" i="2"/>
  <c r="O312" i="2"/>
  <c r="R312" i="2"/>
  <c r="O75" i="2"/>
  <c r="R75" i="2"/>
  <c r="O290" i="2"/>
  <c r="R290" i="2"/>
  <c r="O105" i="2"/>
  <c r="R105" i="2"/>
  <c r="O255" i="2"/>
  <c r="R255" i="2"/>
  <c r="O522" i="2"/>
  <c r="R522" i="2"/>
  <c r="O362" i="2"/>
  <c r="R362" i="2"/>
  <c r="O8" i="2"/>
  <c r="R8" i="2"/>
  <c r="O108" i="2"/>
  <c r="R108" i="2"/>
  <c r="O34" i="2"/>
  <c r="R34" i="2"/>
  <c r="O905" i="2"/>
  <c r="R905" i="2"/>
  <c r="O594" i="2"/>
  <c r="R594" i="2"/>
  <c r="O422" i="2"/>
  <c r="R422" i="2"/>
  <c r="O1312" i="2"/>
  <c r="R1312" i="2"/>
  <c r="O1204" i="2"/>
  <c r="R1204" i="2"/>
  <c r="O827" i="2"/>
  <c r="R827" i="2"/>
  <c r="O190" i="2"/>
  <c r="R190" i="2"/>
  <c r="O1136" i="2"/>
  <c r="R1136" i="2"/>
  <c r="O1214" i="2"/>
  <c r="R1214" i="2"/>
  <c r="O997" i="2"/>
  <c r="R997" i="2"/>
  <c r="O769" i="2"/>
  <c r="R769" i="2"/>
  <c r="O1129" i="2"/>
  <c r="R1129" i="2"/>
  <c r="O797" i="2"/>
  <c r="R797" i="2"/>
  <c r="O826" i="2"/>
  <c r="R826" i="2"/>
  <c r="O613" i="2"/>
  <c r="R613" i="2"/>
  <c r="O1289" i="2"/>
  <c r="R1289" i="2"/>
  <c r="O191" i="2"/>
  <c r="R191" i="2"/>
  <c r="O918" i="2"/>
  <c r="R918" i="2"/>
  <c r="O809" i="2"/>
  <c r="R809" i="2"/>
  <c r="O1150" i="2"/>
  <c r="R1150" i="2"/>
  <c r="O572" i="2"/>
  <c r="R572" i="2"/>
  <c r="O554" i="2"/>
  <c r="R554" i="2"/>
  <c r="O143" i="2"/>
  <c r="R143" i="2"/>
  <c r="O55" i="2"/>
  <c r="R55" i="2"/>
  <c r="O1109" i="2"/>
  <c r="R1109" i="2"/>
  <c r="O421" i="2"/>
  <c r="R421" i="2"/>
  <c r="O118" i="2"/>
  <c r="R118" i="2"/>
  <c r="O116" i="2"/>
  <c r="R116" i="2"/>
  <c r="O1350" i="2"/>
  <c r="R1350" i="2"/>
  <c r="O910" i="2"/>
  <c r="R910" i="2"/>
  <c r="O1012" i="2"/>
  <c r="R1012" i="2"/>
  <c r="O1249" i="2"/>
  <c r="R1249" i="2"/>
  <c r="O733" i="2"/>
  <c r="R733" i="2"/>
  <c r="O1004" i="2"/>
  <c r="R1004" i="2"/>
  <c r="O775" i="2"/>
  <c r="R775" i="2"/>
  <c r="O765" i="2"/>
  <c r="R765" i="2"/>
  <c r="O350" i="2"/>
  <c r="R350" i="2"/>
  <c r="O892" i="2"/>
  <c r="R892" i="2"/>
  <c r="O628" i="2"/>
  <c r="R628" i="2"/>
  <c r="O1189" i="2"/>
  <c r="R1189" i="2"/>
  <c r="O1238" i="2"/>
  <c r="R1238" i="2"/>
  <c r="O1177" i="2"/>
  <c r="R1177" i="2"/>
  <c r="O974" i="2"/>
  <c r="R974" i="2"/>
  <c r="O913" i="2"/>
  <c r="R913" i="2"/>
  <c r="O1321" i="2"/>
  <c r="R1321" i="2"/>
  <c r="O513" i="2"/>
  <c r="R513" i="2"/>
  <c r="O632" i="2"/>
  <c r="R632" i="2"/>
  <c r="O778" i="2"/>
  <c r="R778" i="2"/>
  <c r="O790" i="2"/>
  <c r="R790" i="2"/>
  <c r="O358" i="2"/>
  <c r="R358" i="2"/>
  <c r="O1338" i="2"/>
  <c r="R1338" i="2"/>
  <c r="O708" i="2"/>
  <c r="R708" i="2"/>
  <c r="O208" i="2"/>
  <c r="R208" i="2"/>
  <c r="O152" i="2"/>
  <c r="R152" i="2"/>
  <c r="O925" i="2"/>
  <c r="R925" i="2"/>
  <c r="O1346" i="2"/>
  <c r="R1346" i="2"/>
  <c r="O1056" i="2"/>
  <c r="R1056" i="2"/>
  <c r="O239" i="2"/>
  <c r="R239" i="2"/>
  <c r="O671" i="2"/>
  <c r="R671" i="2"/>
  <c r="O38" i="2"/>
  <c r="R38" i="2"/>
  <c r="O855" i="2"/>
  <c r="R855" i="2"/>
  <c r="O860" i="2"/>
  <c r="R860" i="2"/>
  <c r="O212" i="2"/>
  <c r="R212" i="2"/>
  <c r="O617" i="2"/>
  <c r="R617" i="2"/>
  <c r="O124" i="2"/>
  <c r="R124" i="2"/>
  <c r="O419" i="2"/>
  <c r="R419" i="2"/>
  <c r="O992" i="2"/>
  <c r="R992" i="2"/>
  <c r="O830" i="2"/>
  <c r="R830" i="2"/>
  <c r="O787" i="2"/>
  <c r="R787" i="2"/>
  <c r="O506" i="2"/>
  <c r="R506" i="2"/>
  <c r="O321" i="2"/>
  <c r="R321" i="2"/>
  <c r="O595" i="2"/>
  <c r="R595" i="2"/>
  <c r="O126" i="2"/>
  <c r="R126" i="2"/>
  <c r="O215" i="2"/>
  <c r="R215" i="2"/>
  <c r="O539" i="2"/>
  <c r="R539" i="2"/>
  <c r="O201" i="2"/>
  <c r="R201" i="2"/>
  <c r="O284" i="2"/>
  <c r="R284" i="2"/>
  <c r="O276" i="2"/>
  <c r="R276" i="2"/>
  <c r="O202" i="2"/>
  <c r="R202" i="2"/>
  <c r="O316" i="2"/>
  <c r="R316" i="2"/>
  <c r="O145" i="2"/>
  <c r="R145" i="2"/>
  <c r="O147" i="2"/>
  <c r="R147" i="2"/>
  <c r="O1128" i="2"/>
  <c r="R1128" i="2"/>
  <c r="O104" i="2"/>
  <c r="R104" i="2"/>
  <c r="O59" i="2"/>
  <c r="R59" i="2"/>
  <c r="O30" i="2"/>
  <c r="R30" i="2"/>
  <c r="O136" i="2"/>
  <c r="R136" i="2"/>
  <c r="O372" i="2"/>
  <c r="R372" i="2"/>
  <c r="O196" i="2"/>
  <c r="R196" i="2"/>
  <c r="O773" i="2"/>
  <c r="R773" i="2"/>
  <c r="O781" i="2"/>
  <c r="R781" i="2"/>
  <c r="O664" i="2"/>
  <c r="R664" i="2"/>
  <c r="O206" i="2"/>
  <c r="R206" i="2"/>
  <c r="O289" i="2"/>
  <c r="R289" i="2"/>
  <c r="O295" i="2"/>
  <c r="R295" i="2"/>
  <c r="O320" i="2"/>
  <c r="R320" i="2"/>
  <c r="O216" i="2"/>
  <c r="R216" i="2"/>
  <c r="O414" i="2"/>
  <c r="R414" i="2"/>
  <c r="O248" i="2"/>
  <c r="R248" i="2"/>
  <c r="O1201" i="2"/>
  <c r="R1201" i="2"/>
  <c r="O313" i="2"/>
  <c r="R313" i="2"/>
  <c r="O1352" i="2"/>
  <c r="R1352" i="2"/>
  <c r="O1093" i="2"/>
  <c r="R1093" i="2"/>
  <c r="O1314" i="2"/>
  <c r="R1314" i="2"/>
  <c r="O1030" i="2"/>
  <c r="R1030" i="2"/>
  <c r="O517" i="2"/>
  <c r="R517" i="2"/>
  <c r="O1193" i="2"/>
  <c r="R1193" i="2"/>
  <c r="O593" i="2"/>
  <c r="R593" i="2"/>
  <c r="O114" i="2"/>
  <c r="R114" i="2"/>
  <c r="O588" i="2"/>
  <c r="R588" i="2"/>
  <c r="O1184" i="2"/>
  <c r="R1184" i="2"/>
  <c r="O944" i="2"/>
  <c r="R944" i="2"/>
  <c r="O899" i="2"/>
  <c r="R899" i="2"/>
  <c r="O619" i="2"/>
  <c r="R619" i="2"/>
  <c r="O1021" i="2"/>
  <c r="R1021" i="2"/>
  <c r="O1200" i="2"/>
  <c r="R1200" i="2"/>
  <c r="O897" i="2"/>
  <c r="R897" i="2"/>
  <c r="O1032" i="2"/>
  <c r="R1032" i="2"/>
  <c r="O460" i="2"/>
  <c r="R460" i="2"/>
  <c r="O110" i="2"/>
  <c r="R110" i="2"/>
  <c r="O871" i="2"/>
  <c r="R871" i="2"/>
  <c r="O1126" i="2"/>
  <c r="R1126" i="2"/>
  <c r="O390" i="2"/>
  <c r="R390" i="2"/>
  <c r="O680" i="2"/>
  <c r="R680" i="2"/>
  <c r="R2" i="2"/>
  <c r="O329" i="2"/>
  <c r="R329" i="2"/>
  <c r="R1343" i="2"/>
  <c r="R1263" i="2"/>
  <c r="R1215" i="2"/>
  <c r="R1167" i="2"/>
  <c r="R1151" i="2"/>
  <c r="R1023" i="2"/>
  <c r="R975" i="2"/>
  <c r="R882" i="2"/>
  <c r="O1116" i="2"/>
  <c r="R1116" i="2"/>
  <c r="O822" i="2"/>
  <c r="R822" i="2"/>
  <c r="O1000" i="2"/>
  <c r="R1000" i="2"/>
  <c r="O1078" i="2"/>
  <c r="R1078" i="2"/>
  <c r="O750" i="2"/>
  <c r="R750" i="2"/>
  <c r="O376" i="2"/>
  <c r="R376" i="2"/>
  <c r="O726" i="2"/>
  <c r="R726" i="2"/>
  <c r="O1208" i="2"/>
  <c r="R1208" i="2"/>
  <c r="O1341" i="2"/>
  <c r="R1341" i="2"/>
  <c r="O542" i="2"/>
  <c r="R542" i="2"/>
  <c r="O1106" i="2"/>
  <c r="R1106" i="2"/>
  <c r="O1152" i="2"/>
  <c r="R1152" i="2"/>
  <c r="O427" i="2"/>
  <c r="R427" i="2"/>
  <c r="O1097" i="2"/>
  <c r="R1097" i="2"/>
  <c r="O324" i="2"/>
  <c r="R324" i="2"/>
  <c r="O650" i="2"/>
  <c r="R650" i="2"/>
  <c r="O1037" i="2"/>
  <c r="R1037" i="2"/>
  <c r="O1094" i="2"/>
  <c r="R1094" i="2"/>
  <c r="O1245" i="2"/>
  <c r="R1245" i="2"/>
  <c r="O1040" i="2"/>
  <c r="R1040" i="2"/>
  <c r="O1192" i="2"/>
  <c r="R1192" i="2"/>
  <c r="O541" i="2"/>
  <c r="R541" i="2"/>
  <c r="O621" i="2"/>
  <c r="R621" i="2"/>
  <c r="O339" i="2"/>
  <c r="R339" i="2"/>
  <c r="O1325" i="2"/>
  <c r="R1325" i="2"/>
  <c r="O1138" i="2"/>
  <c r="R1138" i="2"/>
  <c r="O807" i="2"/>
  <c r="R807" i="2"/>
  <c r="O803" i="2"/>
  <c r="R803" i="2"/>
  <c r="O1322" i="2"/>
  <c r="R1322" i="2"/>
  <c r="O437" i="2"/>
  <c r="R437" i="2"/>
  <c r="O661" i="2"/>
  <c r="R661" i="2"/>
  <c r="O689" i="2"/>
  <c r="R689" i="2"/>
  <c r="O311" i="2"/>
  <c r="R311" i="2"/>
  <c r="O271" i="2"/>
  <c r="R271" i="2"/>
  <c r="O1186" i="2"/>
  <c r="R1186" i="2"/>
  <c r="O1133" i="2"/>
  <c r="R1133" i="2"/>
  <c r="O794" i="2"/>
  <c r="R794" i="2"/>
  <c r="O466" i="2"/>
  <c r="R466" i="2"/>
  <c r="O876" i="2"/>
  <c r="R876" i="2"/>
  <c r="O544" i="2"/>
  <c r="R544" i="2"/>
  <c r="O407" i="2"/>
  <c r="R407" i="2"/>
  <c r="O476" i="2"/>
  <c r="R476" i="2"/>
  <c r="O325" i="2"/>
  <c r="R325" i="2"/>
  <c r="O240" i="2"/>
  <c r="R240" i="2"/>
  <c r="O345" i="2"/>
  <c r="R345" i="2"/>
  <c r="O744" i="2"/>
  <c r="R744" i="2"/>
  <c r="O223" i="2"/>
  <c r="R223" i="2"/>
  <c r="O843" i="2"/>
  <c r="R843" i="2"/>
  <c r="O799" i="2"/>
  <c r="R799" i="2"/>
  <c r="O487" i="2"/>
  <c r="R487" i="2"/>
  <c r="O642" i="2"/>
  <c r="R642" i="2"/>
  <c r="O454" i="2"/>
  <c r="R454" i="2"/>
  <c r="O696" i="2"/>
  <c r="R696" i="2"/>
  <c r="O812" i="2"/>
  <c r="R812" i="2"/>
  <c r="O864" i="2"/>
  <c r="R864" i="2"/>
  <c r="O69" i="2"/>
  <c r="R69" i="2"/>
  <c r="O1102" i="2"/>
  <c r="R1102" i="2"/>
  <c r="O693" i="2"/>
  <c r="R693" i="2"/>
  <c r="O740" i="2"/>
  <c r="R740" i="2"/>
  <c r="O462" i="2"/>
  <c r="R462" i="2"/>
  <c r="O630" i="2"/>
  <c r="R630" i="2"/>
  <c r="O448" i="2"/>
  <c r="R448" i="2"/>
  <c r="O694" i="2"/>
  <c r="R694" i="2"/>
  <c r="O1006" i="2"/>
  <c r="R1006" i="2"/>
  <c r="O510" i="2"/>
  <c r="R510" i="2"/>
  <c r="O277" i="2"/>
  <c r="R277" i="2"/>
  <c r="O716" i="2"/>
  <c r="R716" i="2"/>
  <c r="O842" i="2"/>
  <c r="R842" i="2"/>
  <c r="O465" i="2"/>
  <c r="R465" i="2"/>
  <c r="O1057" i="2"/>
  <c r="R1057" i="2"/>
  <c r="O1288" i="2"/>
  <c r="R1288" i="2"/>
  <c r="O1220" i="2"/>
  <c r="R1220" i="2"/>
  <c r="O1198" i="2"/>
  <c r="R1198" i="2"/>
  <c r="O1070" i="2"/>
  <c r="R1070" i="2"/>
  <c r="O718" i="2"/>
  <c r="R718" i="2"/>
  <c r="O838" i="2"/>
  <c r="R838" i="2"/>
  <c r="O819" i="2"/>
  <c r="R819" i="2"/>
  <c r="O981" i="2"/>
  <c r="R981" i="2"/>
  <c r="O1122" i="2"/>
  <c r="R1122" i="2"/>
  <c r="O1348" i="2"/>
  <c r="R1348" i="2"/>
  <c r="O601" i="2"/>
  <c r="R601" i="2"/>
  <c r="O989" i="2"/>
  <c r="R989" i="2"/>
  <c r="O1105" i="2"/>
  <c r="R1105" i="2"/>
  <c r="O1026" i="2"/>
  <c r="R1026" i="2"/>
  <c r="O1076" i="2"/>
  <c r="R1076" i="2"/>
  <c r="O1254" i="2"/>
  <c r="R1254" i="2"/>
  <c r="O774" i="2"/>
  <c r="R774" i="2"/>
  <c r="O859" i="2"/>
  <c r="R859" i="2"/>
  <c r="O938" i="2"/>
  <c r="R938" i="2"/>
  <c r="O743" i="2"/>
  <c r="R743" i="2"/>
  <c r="O1013" i="2"/>
  <c r="R1013" i="2"/>
  <c r="O620" i="2"/>
  <c r="R620" i="2"/>
  <c r="O700" i="2"/>
  <c r="R700" i="2"/>
  <c r="O439" i="2"/>
  <c r="R439" i="2"/>
  <c r="O426" i="2"/>
  <c r="R426" i="2"/>
  <c r="O1120" i="2"/>
  <c r="R1120" i="2"/>
  <c r="O1178" i="2"/>
  <c r="R1178" i="2"/>
  <c r="O1349" i="2"/>
  <c r="R1349" i="2"/>
  <c r="O670" i="2"/>
  <c r="R670" i="2"/>
  <c r="O1280" i="2"/>
  <c r="R1280" i="2"/>
  <c r="O786" i="2"/>
  <c r="R786" i="2"/>
  <c r="O1340" i="2"/>
  <c r="R1340" i="2"/>
  <c r="O1266" i="2"/>
  <c r="R1266" i="2"/>
  <c r="O536" i="2"/>
  <c r="R536" i="2"/>
  <c r="O1185" i="2"/>
  <c r="R1185" i="2"/>
  <c r="O1048" i="2"/>
  <c r="R1048" i="2"/>
  <c r="O676" i="2"/>
  <c r="R676" i="2"/>
  <c r="O559" i="2"/>
  <c r="R559" i="2"/>
  <c r="O730" i="2"/>
  <c r="R730" i="2"/>
  <c r="O504" i="2"/>
  <c r="R504" i="2"/>
  <c r="O862" i="2"/>
  <c r="R862" i="2"/>
  <c r="O1090" i="2"/>
  <c r="R1090" i="2"/>
  <c r="O575" i="2"/>
  <c r="R575" i="2"/>
  <c r="O508" i="2"/>
  <c r="R508" i="2"/>
  <c r="O895" i="2"/>
  <c r="R895" i="2"/>
  <c r="O1069" i="2"/>
  <c r="R1069" i="2"/>
  <c r="O728" i="2"/>
  <c r="R728" i="2"/>
  <c r="O883" i="2"/>
  <c r="R883" i="2"/>
  <c r="O972" i="2"/>
  <c r="R972" i="2"/>
  <c r="O1290" i="2"/>
  <c r="R1290" i="2"/>
  <c r="O1181" i="2"/>
  <c r="R1181" i="2"/>
  <c r="O933" i="2"/>
  <c r="R933" i="2"/>
  <c r="O884" i="2"/>
  <c r="R884" i="2"/>
  <c r="O668" i="2"/>
  <c r="R668" i="2"/>
  <c r="O872" i="2"/>
  <c r="R872" i="2"/>
  <c r="O727" i="2"/>
  <c r="R727" i="2"/>
  <c r="O766" i="2"/>
  <c r="R766" i="2"/>
  <c r="O1332" i="2"/>
  <c r="R1332" i="2"/>
  <c r="O1237" i="2"/>
  <c r="R1237" i="2"/>
  <c r="O440" i="2"/>
  <c r="R440" i="2"/>
  <c r="O1144" i="2"/>
  <c r="R1144" i="2"/>
  <c r="O394" i="2"/>
  <c r="R394" i="2"/>
  <c r="O941" i="2"/>
  <c r="R941" i="2"/>
  <c r="O135" i="2"/>
  <c r="R135" i="2"/>
  <c r="O996" i="2"/>
  <c r="R996" i="2"/>
  <c r="O451" i="2"/>
  <c r="R451" i="2"/>
  <c r="O408" i="2"/>
  <c r="R408" i="2"/>
  <c r="O361" i="2"/>
  <c r="R361" i="2"/>
  <c r="O702" i="2"/>
  <c r="R702" i="2"/>
  <c r="O1282" i="2"/>
  <c r="R1282" i="2"/>
  <c r="O349" i="2"/>
  <c r="R349" i="2"/>
  <c r="O1038" i="2"/>
  <c r="R1038" i="2"/>
  <c r="O907" i="2"/>
  <c r="R907" i="2"/>
  <c r="O1028" i="2"/>
  <c r="R1028" i="2"/>
  <c r="O433" i="2"/>
  <c r="R433" i="2"/>
  <c r="O344" i="2"/>
  <c r="R344" i="2"/>
  <c r="O367" i="2"/>
  <c r="R367" i="2"/>
  <c r="O1297" i="2"/>
  <c r="R1297" i="2"/>
  <c r="O128" i="2"/>
  <c r="R128" i="2"/>
  <c r="O222" i="2"/>
  <c r="R222" i="2"/>
  <c r="O129" i="2"/>
  <c r="R129" i="2"/>
  <c r="O667" i="2"/>
  <c r="R667" i="2"/>
  <c r="O133" i="2"/>
  <c r="R133" i="2"/>
  <c r="O537" i="2"/>
  <c r="R537" i="2"/>
  <c r="O1024" i="2"/>
  <c r="R1024" i="2"/>
  <c r="O609" i="2"/>
  <c r="R609" i="2"/>
  <c r="O795" i="2"/>
  <c r="R795" i="2"/>
  <c r="O527" i="2"/>
  <c r="R527" i="2"/>
  <c r="O94" i="2"/>
  <c r="R94" i="2"/>
  <c r="O13" i="2"/>
  <c r="R13" i="2"/>
  <c r="O305" i="2"/>
  <c r="R305" i="2"/>
  <c r="O952" i="2"/>
  <c r="R952" i="2"/>
  <c r="O738" i="2"/>
  <c r="R738" i="2"/>
  <c r="O1156" i="2"/>
  <c r="R1156" i="2"/>
  <c r="O336" i="2"/>
  <c r="R336" i="2"/>
  <c r="O936" i="2"/>
  <c r="R936" i="2"/>
  <c r="O1081" i="2"/>
  <c r="R1081" i="2"/>
  <c r="O623" i="2"/>
  <c r="R623" i="2"/>
  <c r="O45" i="2"/>
  <c r="R45" i="2"/>
  <c r="O556" i="2"/>
  <c r="R556" i="2"/>
  <c r="O532" i="2"/>
  <c r="R532" i="2"/>
  <c r="O381" i="2"/>
  <c r="R381" i="2"/>
  <c r="O416" i="2"/>
  <c r="R416" i="2"/>
  <c r="O570" i="2"/>
  <c r="R570" i="2"/>
  <c r="O1086" i="2"/>
  <c r="R1086" i="2"/>
  <c r="O400" i="2"/>
  <c r="R400" i="2"/>
  <c r="O251" i="2"/>
  <c r="R251" i="2"/>
  <c r="O714" i="2"/>
  <c r="R714" i="2"/>
  <c r="O636" i="2"/>
  <c r="R636" i="2"/>
  <c r="O479" i="2"/>
  <c r="R479" i="2"/>
  <c r="O735" i="2"/>
  <c r="R735" i="2"/>
  <c r="O113" i="2"/>
  <c r="R113" i="2"/>
  <c r="O131" i="2"/>
  <c r="R131" i="2"/>
  <c r="O137" i="2"/>
  <c r="R137" i="2"/>
  <c r="O615" i="2"/>
  <c r="R615" i="2"/>
  <c r="O904" i="2"/>
  <c r="R904" i="2"/>
  <c r="O418" i="2"/>
  <c r="R418" i="2"/>
  <c r="O560" i="2"/>
  <c r="R560" i="2"/>
  <c r="O393" i="2"/>
  <c r="R393" i="2"/>
  <c r="O909" i="2"/>
  <c r="R909" i="2"/>
  <c r="O409" i="2"/>
  <c r="R409" i="2"/>
  <c r="O1166" i="2"/>
  <c r="R1166" i="2"/>
  <c r="O1085" i="2"/>
  <c r="R1085" i="2"/>
  <c r="O660" i="2"/>
  <c r="R660" i="2"/>
  <c r="O446" i="2"/>
  <c r="R446" i="2"/>
  <c r="O566" i="2"/>
  <c r="R566" i="2"/>
  <c r="O845" i="2"/>
  <c r="R845" i="2"/>
  <c r="O538" i="2"/>
  <c r="R538" i="2"/>
  <c r="O438" i="2"/>
  <c r="R438" i="2"/>
  <c r="O278" i="2"/>
  <c r="R278" i="2"/>
  <c r="O225" i="2"/>
  <c r="R225" i="2"/>
  <c r="O1034" i="2"/>
  <c r="R1034" i="2"/>
  <c r="O54" i="2"/>
  <c r="R54" i="2"/>
  <c r="O308" i="2"/>
  <c r="R308" i="2"/>
  <c r="O443" i="2"/>
  <c r="R443" i="2"/>
  <c r="O200" i="2"/>
  <c r="R200" i="2"/>
  <c r="O68" i="2"/>
  <c r="R68" i="2"/>
  <c r="O368" i="2"/>
  <c r="R368" i="2"/>
  <c r="O363" i="2"/>
  <c r="R363" i="2"/>
  <c r="O213" i="2"/>
  <c r="R213" i="2"/>
  <c r="O210" i="2"/>
  <c r="R210" i="2"/>
  <c r="O813" i="2"/>
  <c r="R813" i="2"/>
  <c r="O638" i="2"/>
  <c r="R638" i="2"/>
  <c r="O731" i="2"/>
  <c r="R731" i="2"/>
  <c r="O783" i="2"/>
  <c r="R783" i="2"/>
  <c r="O172" i="2"/>
  <c r="R172" i="2"/>
  <c r="O123" i="2"/>
  <c r="R123" i="2"/>
  <c r="O58" i="2"/>
  <c r="R58" i="2"/>
  <c r="O1017" i="2"/>
  <c r="R1017" i="2"/>
  <c r="O39" i="2"/>
  <c r="R39" i="2"/>
  <c r="O83" i="2"/>
  <c r="R83" i="2"/>
  <c r="O562" i="2"/>
  <c r="R562" i="2"/>
  <c r="O52" i="2"/>
  <c r="R52" i="2"/>
  <c r="O323" i="2"/>
  <c r="R323" i="2"/>
  <c r="O674" i="2"/>
  <c r="R674" i="2"/>
  <c r="O353" i="2"/>
  <c r="R353" i="2"/>
  <c r="O244" i="2"/>
  <c r="R244" i="2"/>
  <c r="O721" i="2"/>
  <c r="R721" i="2"/>
  <c r="O785" i="2"/>
  <c r="R785" i="2"/>
  <c r="O97" i="2"/>
  <c r="R97" i="2"/>
  <c r="O149" i="2"/>
  <c r="R149" i="2"/>
  <c r="O40" i="2"/>
  <c r="R40" i="2"/>
  <c r="O533" i="2"/>
  <c r="R533" i="2"/>
  <c r="O757" i="2"/>
  <c r="R757" i="2"/>
  <c r="O310" i="2"/>
  <c r="R310" i="2"/>
  <c r="O357" i="2"/>
  <c r="R357" i="2"/>
  <c r="R1335" i="2"/>
  <c r="R1303" i="2"/>
  <c r="R1271" i="2"/>
  <c r="R1239" i="2"/>
  <c r="R1223" i="2"/>
  <c r="R1207" i="2"/>
  <c r="R1191" i="2"/>
  <c r="R1175" i="2"/>
  <c r="R1159" i="2"/>
  <c r="R1111" i="2"/>
  <c r="R1095" i="2"/>
  <c r="R1079" i="2"/>
  <c r="R1047" i="2"/>
  <c r="R1015" i="2"/>
  <c r="R983" i="2"/>
  <c r="R967" i="2"/>
  <c r="R951" i="2"/>
  <c r="R935" i="2"/>
  <c r="R919" i="2"/>
  <c r="R866" i="2"/>
  <c r="R688" i="2"/>
  <c r="R624" i="2"/>
  <c r="O86" i="2"/>
  <c r="R86" i="2"/>
  <c r="O91" i="2"/>
  <c r="R91" i="2"/>
  <c r="O90" i="2"/>
  <c r="R90" i="2"/>
  <c r="O1230" i="2"/>
  <c r="R1230" i="2"/>
  <c r="O516" i="2"/>
  <c r="R516" i="2"/>
  <c r="O187" i="2"/>
  <c r="R187" i="2"/>
  <c r="O11" i="2"/>
  <c r="R11" i="2"/>
  <c r="O606" i="2"/>
  <c r="R606" i="2"/>
  <c r="O130" i="2"/>
  <c r="R130" i="2"/>
  <c r="O167" i="2"/>
  <c r="R167" i="2"/>
  <c r="O101" i="2"/>
  <c r="R101" i="2"/>
  <c r="O205" i="2"/>
  <c r="R205" i="2"/>
  <c r="O17" i="2"/>
  <c r="R17" i="2"/>
  <c r="O1250" i="2"/>
  <c r="R1250" i="2"/>
  <c r="O171" i="2"/>
  <c r="R171" i="2"/>
  <c r="O622" i="2"/>
  <c r="R622" i="2"/>
  <c r="O973" i="2"/>
  <c r="R973" i="2"/>
  <c r="O279" i="2"/>
  <c r="R279" i="2"/>
  <c r="O386" i="2"/>
  <c r="R386" i="2"/>
  <c r="O185" i="2"/>
  <c r="R185" i="2"/>
  <c r="O79" i="2"/>
  <c r="R79" i="2"/>
  <c r="O548" i="2"/>
  <c r="R548" i="2"/>
  <c r="O199" i="2"/>
  <c r="R199" i="2"/>
  <c r="O788" i="2"/>
  <c r="R788" i="2"/>
  <c r="O611" i="2"/>
  <c r="R611" i="2"/>
  <c r="O461" i="2"/>
  <c r="R461" i="2"/>
  <c r="O626" i="2"/>
  <c r="R626" i="2"/>
  <c r="O1216" i="2"/>
  <c r="R1216" i="2"/>
  <c r="O375" i="2"/>
  <c r="R375" i="2"/>
  <c r="O523" i="2"/>
  <c r="R523" i="2"/>
  <c r="O157" i="2"/>
  <c r="R157" i="2"/>
  <c r="O450" i="2"/>
  <c r="R450" i="2"/>
  <c r="O600" i="2"/>
  <c r="R600" i="2"/>
  <c r="O174" i="2"/>
  <c r="R174" i="2"/>
  <c r="O1010" i="2"/>
  <c r="R1010" i="2"/>
  <c r="O602" i="2"/>
  <c r="R602" i="2"/>
  <c r="O4" i="2"/>
  <c r="R4" i="2"/>
  <c r="O475" i="2"/>
  <c r="R475" i="2"/>
  <c r="O1170" i="2"/>
  <c r="R1170" i="2"/>
  <c r="O449" i="2"/>
  <c r="R449" i="2"/>
  <c r="O117" i="2"/>
  <c r="R117" i="2"/>
  <c r="R1315" i="2"/>
  <c r="R1283" i="2"/>
  <c r="R1267" i="2"/>
  <c r="R1251" i="2"/>
  <c r="R1235" i="2"/>
  <c r="R1219" i="2"/>
  <c r="R1171" i="2"/>
  <c r="R1139" i="2"/>
  <c r="R1123" i="2"/>
  <c r="R1107" i="2"/>
  <c r="R1091" i="2"/>
  <c r="R1075" i="2"/>
  <c r="R1059" i="2"/>
  <c r="R1027" i="2"/>
  <c r="R1011" i="2"/>
  <c r="R995" i="2"/>
  <c r="R979" i="2"/>
  <c r="R963" i="2"/>
  <c r="R931" i="2"/>
  <c r="R890" i="2"/>
  <c r="R858" i="2"/>
  <c r="R736" i="2"/>
  <c r="R672" i="2"/>
  <c r="R608" i="2"/>
  <c r="R512" i="2"/>
  <c r="R1326" i="2"/>
  <c r="R1286" i="2"/>
  <c r="R1202" i="2"/>
  <c r="R1190" i="2"/>
  <c r="R1182" i="2"/>
  <c r="R1050" i="2"/>
  <c r="R1042" i="2"/>
  <c r="R1022" i="2"/>
  <c r="R998" i="2"/>
  <c r="R986" i="2"/>
  <c r="R828" i="2"/>
  <c r="R780" i="2"/>
  <c r="R1345" i="2"/>
  <c r="R1253" i="2"/>
  <c r="R1221" i="2"/>
  <c r="R1137" i="2"/>
  <c r="R1125" i="2"/>
  <c r="R1101" i="2"/>
  <c r="R1077" i="2"/>
  <c r="R965" i="2"/>
  <c r="R957" i="2"/>
  <c r="R945" i="2"/>
  <c r="R917" i="2"/>
  <c r="R352" i="2"/>
  <c r="O263" i="2"/>
  <c r="R263" i="2"/>
  <c r="O41" i="2"/>
  <c r="R41" i="2"/>
  <c r="O348" i="2"/>
  <c r="R348" i="2"/>
  <c r="O148" i="2"/>
  <c r="R148" i="2"/>
  <c r="O634" i="2"/>
  <c r="R634" i="2"/>
  <c r="O188" i="2"/>
  <c r="R188" i="2"/>
  <c r="O82" i="2"/>
  <c r="R82" i="2"/>
  <c r="O261" i="2"/>
  <c r="R261" i="2"/>
  <c r="O19" i="2"/>
  <c r="R19" i="2"/>
  <c r="O33" i="2"/>
  <c r="R33" i="2"/>
  <c r="O299" i="2"/>
  <c r="R299" i="2"/>
  <c r="O178" i="2"/>
  <c r="R178" i="2"/>
  <c r="O469" i="2"/>
  <c r="R469" i="2"/>
  <c r="O46" i="2"/>
  <c r="R46" i="2"/>
  <c r="O163" i="2"/>
  <c r="R163" i="2"/>
  <c r="O57" i="2"/>
  <c r="R57" i="2"/>
  <c r="O699" i="2"/>
  <c r="R699" i="2"/>
  <c r="O486" i="2"/>
  <c r="R486" i="2"/>
  <c r="O259" i="2"/>
  <c r="R259" i="2"/>
  <c r="O698" i="2"/>
  <c r="R698" i="2"/>
  <c r="O857" i="2"/>
  <c r="R857" i="2"/>
  <c r="O184" i="2"/>
  <c r="R184" i="2"/>
  <c r="O332" i="2"/>
  <c r="R332" i="2"/>
  <c r="O697" i="2"/>
  <c r="R697" i="2"/>
  <c r="O552" i="2"/>
  <c r="R552" i="2"/>
  <c r="O265" i="2"/>
  <c r="R265" i="2"/>
  <c r="O37" i="2"/>
  <c r="R37" i="2"/>
  <c r="O297" i="2"/>
  <c r="R297" i="2"/>
  <c r="O25" i="2"/>
  <c r="R25" i="2"/>
  <c r="O218" i="2"/>
  <c r="R218" i="2"/>
  <c r="O739" i="2"/>
  <c r="R739" i="2"/>
  <c r="O99" i="2"/>
  <c r="R99" i="2"/>
  <c r="O315" i="2"/>
  <c r="R315" i="2"/>
  <c r="O32" i="2"/>
  <c r="R32" i="2"/>
  <c r="O309" i="2"/>
  <c r="R309" i="2"/>
  <c r="O121" i="2"/>
  <c r="R121" i="2"/>
  <c r="O293" i="2"/>
  <c r="R293" i="2"/>
  <c r="O70" i="2"/>
  <c r="R70" i="2"/>
  <c r="O134" i="2"/>
  <c r="R134" i="2"/>
  <c r="O198" i="2"/>
  <c r="R198" i="2"/>
  <c r="O415" i="2"/>
  <c r="R415" i="2"/>
  <c r="O327" i="2"/>
  <c r="R327" i="2"/>
  <c r="O9" i="2"/>
  <c r="R9" i="2"/>
  <c r="O254" i="2"/>
  <c r="R254" i="2"/>
  <c r="O80" i="2"/>
  <c r="R80" i="2"/>
  <c r="O511" i="2"/>
  <c r="R511" i="2"/>
  <c r="O413" i="2"/>
  <c r="R413" i="2"/>
  <c r="O257" i="2"/>
  <c r="R257" i="2"/>
  <c r="O549" i="2"/>
  <c r="R549" i="2"/>
  <c r="O547" i="2"/>
  <c r="R547" i="2"/>
  <c r="O382" i="2"/>
  <c r="R382" i="2"/>
  <c r="O751" i="2"/>
  <c r="R751" i="2"/>
  <c r="O159" i="2"/>
  <c r="R159" i="2"/>
  <c r="O359" i="2"/>
  <c r="R359" i="2"/>
  <c r="O158" i="2"/>
  <c r="R158" i="2"/>
  <c r="O762" i="2"/>
  <c r="R762" i="2"/>
  <c r="O569" i="2"/>
  <c r="R569" i="2"/>
  <c r="O51" i="2"/>
  <c r="R51" i="2"/>
  <c r="O224" i="2"/>
  <c r="R224" i="2"/>
  <c r="O300" i="2"/>
  <c r="R300" i="2"/>
  <c r="O829" i="2"/>
  <c r="R829" i="2"/>
  <c r="O568" i="2"/>
  <c r="R568" i="2"/>
  <c r="O723" i="2"/>
  <c r="R723" i="2"/>
  <c r="O392" i="2"/>
  <c r="R392" i="2"/>
  <c r="O596" i="2"/>
  <c r="R596" i="2"/>
  <c r="O493" i="2"/>
  <c r="R493" i="2"/>
  <c r="O243" i="2"/>
  <c r="R243" i="2"/>
  <c r="O404" i="2"/>
  <c r="R404" i="2"/>
  <c r="O555" i="2"/>
  <c r="R555" i="2"/>
  <c r="O687" i="2"/>
  <c r="R687" i="2"/>
  <c r="O643" i="2"/>
  <c r="R643" i="2"/>
  <c r="O122" i="2"/>
  <c r="R122" i="2"/>
  <c r="O682" i="2"/>
  <c r="R682" i="2"/>
  <c r="O412" i="2"/>
  <c r="R412" i="2"/>
  <c r="O237" i="2"/>
  <c r="R237" i="2"/>
  <c r="O250" i="2"/>
  <c r="R250" i="2"/>
  <c r="O599" i="2"/>
  <c r="R599" i="2"/>
  <c r="O472" i="2"/>
  <c r="R472" i="2"/>
  <c r="O681" i="2"/>
  <c r="R681" i="2"/>
  <c r="O230" i="2"/>
  <c r="R230" i="2"/>
  <c r="O535" i="2"/>
  <c r="R535" i="2"/>
  <c r="O234" i="2"/>
  <c r="R234" i="2"/>
  <c r="O571" i="2"/>
  <c r="R571" i="2"/>
  <c r="O67" i="2"/>
  <c r="R67" i="2"/>
  <c r="O142" i="2"/>
  <c r="R142" i="2"/>
  <c r="O334" i="2"/>
  <c r="R334" i="2"/>
  <c r="O406" i="2"/>
  <c r="R406" i="2"/>
  <c r="O673" i="2"/>
  <c r="R673" i="2"/>
  <c r="O395" i="2"/>
  <c r="R395" i="2"/>
  <c r="O546" i="2"/>
  <c r="R546" i="2"/>
  <c r="R1324" i="2"/>
  <c r="R1304" i="2"/>
  <c r="R1240" i="2"/>
  <c r="R1228" i="2"/>
  <c r="R1132" i="2"/>
  <c r="R1060" i="2"/>
  <c r="R1020" i="2"/>
  <c r="R1008" i="2"/>
  <c r="R916" i="2"/>
  <c r="R836" i="2"/>
</calcChain>
</file>

<file path=xl/sharedStrings.xml><?xml version="1.0" encoding="utf-8"?>
<sst xmlns="http://schemas.openxmlformats.org/spreadsheetml/2006/main" count="21399" uniqueCount="13148">
  <si>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</si>
  <si>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</si>
  <si>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</si>
  <si>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</si>
  <si>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</si>
  <si>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</si>
  <si>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</si>
  <si>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</si>
  <si>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</si>
  <si>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</si>
  <si>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</si>
  <si>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</si>
  <si>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</si>
  <si>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</si>
  <si>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</si>
  <si>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</si>
  <si>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</si>
  <si>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</si>
  <si>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</si>
  <si>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</si>
  <si>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</si>
  <si>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</si>
  <si>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</si>
  <si>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</si>
  <si>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</si>
  <si>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</si>
  <si>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</si>
  <si>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</si>
  <si>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</si>
  <si>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</si>
  <si>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</si>
  <si>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</si>
  <si>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</si>
  <si>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</si>
  <si>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</si>
  <si>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</si>
  <si>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</si>
  <si>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</si>
  <si>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</si>
  <si>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</si>
  <si>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</si>
  <si>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</si>
  <si>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</si>
  <si>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</si>
  <si>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</si>
  <si>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</si>
  <si>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</si>
  <si>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</si>
  <si>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</si>
  <si>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</si>
  <si>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</si>
  <si>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</si>
  <si>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</si>
  <si>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</si>
  <si>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</si>
  <si>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</si>
  <si>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</si>
  <si>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</si>
  <si>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</si>
  <si>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</si>
  <si>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</si>
  <si>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</si>
  <si>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</si>
  <si>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</si>
  <si>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</si>
  <si>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</si>
  <si>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</si>
  <si>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</si>
  <si>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</si>
  <si>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</si>
  <si>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</si>
  <si>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</si>
  <si>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</si>
  <si>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</si>
  <si>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</si>
  <si>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</si>
  <si>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</si>
  <si>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</si>
  <si>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</si>
  <si>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</si>
  <si>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</si>
  <si>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</si>
  <si>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</si>
  <si>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</si>
  <si>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</si>
  <si>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</si>
  <si>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</si>
  <si>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</si>
  <si>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</si>
  <si>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</si>
  <si>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</si>
  <si>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</si>
  <si>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</si>
  <si>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</si>
  <si>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</si>
  <si>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</si>
  <si>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</si>
  <si>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</si>
  <si>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</si>
  <si>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</si>
  <si>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</si>
  <si>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</si>
  <si>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</si>
  <si>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</si>
  <si>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</si>
  <si>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</si>
  <si>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</si>
  <si>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</si>
  <si>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</si>
  <si>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</si>
  <si>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</si>
  <si>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</si>
  <si>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</si>
  <si>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</si>
  <si>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</si>
  <si>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</si>
  <si>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</si>
  <si>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</si>
  <si>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</si>
  <si>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</si>
  <si>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</si>
  <si>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</si>
  <si>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</si>
  <si>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</si>
  <si>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</si>
  <si>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</si>
  <si>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</si>
  <si>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</si>
  <si>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</si>
  <si>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</si>
  <si>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</si>
  <si>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</si>
  <si>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</si>
  <si>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</si>
  <si>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</si>
  <si>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</si>
  <si>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</si>
  <si>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</si>
  <si>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</si>
  <si>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</si>
  <si>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</si>
  <si>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</si>
  <si>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</si>
  <si>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</si>
  <si>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</si>
  <si>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</si>
  <si>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</si>
  <si>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</si>
  <si>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</si>
  <si>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</si>
  <si>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</si>
  <si>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</si>
  <si>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</si>
  <si>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</si>
  <si>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</si>
  <si>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</si>
  <si>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</si>
  <si>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</si>
  <si>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</si>
  <si>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</si>
  <si>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</si>
  <si>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</si>
  <si>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</si>
  <si>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</si>
  <si>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</si>
  <si>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</si>
  <si>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</si>
  <si>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</si>
  <si>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</si>
  <si>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</si>
  <si>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</si>
  <si>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</si>
  <si>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</si>
  <si>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</si>
  <si>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</si>
  <si>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</si>
  <si>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</si>
  <si>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</si>
  <si>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</si>
  <si>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</si>
  <si>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</si>
  <si>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</si>
  <si>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</si>
  <si>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</si>
  <si>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</si>
  <si>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</si>
  <si>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</si>
  <si>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</si>
  <si>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</si>
  <si>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</si>
  <si>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</si>
  <si>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</si>
  <si>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</si>
  <si>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</si>
  <si>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</si>
  <si>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</si>
  <si>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</si>
  <si>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</si>
  <si>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</si>
  <si>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</si>
  <si>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</si>
  <si>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</si>
  <si>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</si>
  <si>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</si>
  <si>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</si>
  <si>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</si>
  <si>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</si>
  <si>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</si>
  <si>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</si>
  <si>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</si>
  <si>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</si>
  <si>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</si>
  <si>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</si>
  <si>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</si>
  <si>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</si>
  <si>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</si>
  <si>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</si>
  <si>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</si>
  <si>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</si>
  <si>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</si>
  <si>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</si>
  <si>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</si>
  <si>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</si>
  <si>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</si>
  <si>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</si>
  <si>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</si>
  <si>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</si>
  <si>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</si>
  <si>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</si>
  <si>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</si>
  <si>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</si>
  <si>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</si>
  <si>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</si>
  <si>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</si>
  <si>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</si>
  <si>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</si>
  <si>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</si>
  <si>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</si>
  <si>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</si>
  <si>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</si>
  <si>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</si>
  <si>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</si>
  <si>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</si>
  <si>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</si>
  <si>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</si>
  <si>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</si>
  <si>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</si>
  <si>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</si>
  <si>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</si>
  <si>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</si>
  <si>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</si>
  <si>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</si>
  <si>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</si>
  <si>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</si>
  <si>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</si>
  <si>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</si>
  <si>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</si>
  <si>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</si>
  <si>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</si>
  <si>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</si>
  <si>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</si>
  <si>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</si>
  <si>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</si>
  <si>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</si>
  <si>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</si>
  <si>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</si>
  <si>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</si>
  <si>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</si>
  <si>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</si>
  <si>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</si>
  <si>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</si>
  <si>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</si>
  <si>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</si>
  <si>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</si>
  <si>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</si>
  <si>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</si>
  <si>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</si>
  <si>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</si>
  <si>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</si>
  <si>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</si>
  <si>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</si>
  <si>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</si>
  <si>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</si>
  <si>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</si>
  <si>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</si>
  <si>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</si>
  <si>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</si>
  <si>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</si>
  <si>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</si>
  <si>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</si>
  <si>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</si>
  <si>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</si>
  <si>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</si>
  <si>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</si>
  <si>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</si>
  <si>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</si>
  <si>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</si>
  <si>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</si>
  <si>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</si>
  <si>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</si>
  <si>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</si>
  <si>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</si>
  <si>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</si>
  <si>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</si>
  <si>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</si>
  <si>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</si>
  <si>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</si>
  <si>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</si>
  <si>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</si>
  <si>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</si>
  <si>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</si>
  <si>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</si>
  <si>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</si>
  <si>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</si>
  <si>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</si>
  <si>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</si>
  <si>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</si>
  <si>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</si>
  <si>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</si>
  <si>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</si>
  <si>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</si>
  <si>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</si>
  <si>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</si>
  <si>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</si>
  <si>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</si>
  <si>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</si>
  <si>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</si>
  <si>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</si>
  <si>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</si>
  <si>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</si>
  <si>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</si>
  <si>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</si>
  <si>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</si>
  <si>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</si>
  <si>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</si>
  <si>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</si>
  <si>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</si>
  <si>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</si>
  <si>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</si>
  <si>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</si>
  <si>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</si>
  <si>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</si>
  <si>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</si>
  <si>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</si>
  <si>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</si>
  <si>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</si>
  <si>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</si>
  <si>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</si>
  <si>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</si>
  <si>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</si>
  <si>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</si>
  <si>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</si>
  <si>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</si>
  <si>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</si>
  <si>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</si>
  <si>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</si>
  <si>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</si>
  <si>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</si>
  <si>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</si>
  <si>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</si>
  <si>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</si>
  <si>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</si>
  <si>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</si>
  <si>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</si>
  <si>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</si>
  <si>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</si>
  <si>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</si>
  <si>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</si>
  <si>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</si>
  <si>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</si>
  <si>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</si>
  <si>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</si>
  <si>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</si>
  <si>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</si>
  <si>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</si>
  <si>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</si>
  <si>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</si>
  <si>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</si>
  <si>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</si>
  <si>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</si>
  <si>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</si>
  <si>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</si>
  <si>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</si>
  <si>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</si>
  <si>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</si>
  <si>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</si>
  <si>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</si>
  <si>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</si>
  <si>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</si>
  <si>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</si>
  <si>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</si>
  <si>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</si>
  <si>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</si>
  <si>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</si>
  <si>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</si>
  <si>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</si>
  <si>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</si>
  <si>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</si>
  <si>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</si>
  <si>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</si>
  <si>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</si>
  <si>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</si>
  <si>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</si>
  <si>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</si>
  <si>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</si>
  <si>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</si>
  <si>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</si>
  <si>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</si>
  <si>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</si>
  <si>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</si>
  <si>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</si>
  <si>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</si>
  <si>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</si>
  <si>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</si>
  <si>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</si>
  <si>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</si>
  <si>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</si>
  <si>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</si>
  <si>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</si>
  <si>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</si>
  <si>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</si>
  <si>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</si>
  <si>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</si>
  <si>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</si>
  <si>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</si>
  <si>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</si>
  <si>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</si>
  <si>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</si>
  <si>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</si>
  <si>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</si>
  <si>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</si>
  <si>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</si>
  <si>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</si>
  <si>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</si>
  <si>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</si>
  <si>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</si>
  <si>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</si>
  <si>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</si>
  <si>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</si>
  <si>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</si>
  <si>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</si>
  <si>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</si>
  <si>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</si>
  <si>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</si>
  <si>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</si>
  <si>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</si>
  <si>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</si>
  <si>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</si>
  <si>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</si>
  <si>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</si>
  <si>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</si>
  <si>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</si>
  <si>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</si>
  <si>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</si>
  <si>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</si>
  <si>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</si>
  <si>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</si>
  <si>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</si>
  <si>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</si>
  <si>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</si>
  <si>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</si>
  <si>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</si>
  <si>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</si>
  <si>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</si>
  <si>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</si>
  <si>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</si>
  <si>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</si>
  <si>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</si>
  <si>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</si>
  <si>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</si>
  <si>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</si>
  <si>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</si>
  <si>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</si>
  <si>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</si>
  <si>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</si>
  <si>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</si>
  <si>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</si>
  <si>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</si>
  <si>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</si>
  <si>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</si>
  <si>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</si>
  <si>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</si>
  <si>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</si>
  <si>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</si>
  <si>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</si>
  <si>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</si>
  <si>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</si>
  <si>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</si>
  <si>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</si>
  <si>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</si>
  <si>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</si>
  <si>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</si>
  <si>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</si>
  <si>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</si>
  <si>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</si>
  <si>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</si>
  <si>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</si>
  <si>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</si>
  <si>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</si>
  <si>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</si>
  <si>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</si>
  <si>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</si>
  <si>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</si>
  <si>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</si>
  <si>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</si>
  <si>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</si>
  <si>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</si>
  <si>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</si>
  <si>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</si>
  <si>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</si>
  <si>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</si>
  <si>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</si>
  <si>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</si>
  <si>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</si>
  <si>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</si>
  <si>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</si>
  <si>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</si>
  <si>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</si>
  <si>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</si>
  <si>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</si>
  <si>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</si>
  <si>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</si>
  <si>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</si>
  <si>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</si>
  <si>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</si>
  <si>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</si>
  <si>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</si>
  <si>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</si>
  <si>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</si>
  <si>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</si>
  <si>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</si>
  <si>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</si>
  <si>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</si>
  <si>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</si>
  <si>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</si>
  <si>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</si>
  <si>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</si>
  <si>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</si>
  <si>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</si>
  <si>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</si>
  <si>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</si>
  <si>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</si>
  <si>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</si>
  <si>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</si>
  <si>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</si>
  <si>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</si>
  <si>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</si>
  <si>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</si>
  <si>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</si>
  <si>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</si>
  <si>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</si>
  <si>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</si>
  <si>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</si>
  <si>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</si>
  <si>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</si>
  <si>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</si>
  <si>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</si>
  <si>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</si>
  <si>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</si>
  <si>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</si>
  <si>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</si>
  <si>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</si>
  <si>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</si>
  <si>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</si>
  <si>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</si>
  <si>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</si>
  <si>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</si>
  <si>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</si>
  <si>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</si>
  <si>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</si>
  <si>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</si>
  <si>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</si>
  <si>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</si>
  <si>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</si>
  <si>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</si>
  <si>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</si>
  <si>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</si>
  <si>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</si>
  <si>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</si>
  <si>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</si>
  <si>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</si>
  <si>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</si>
  <si>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</si>
  <si>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</si>
  <si>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</si>
  <si>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</si>
  <si>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</si>
  <si>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</si>
  <si>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</si>
  <si>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</si>
  <si>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</si>
  <si>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</si>
  <si>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</si>
  <si>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</si>
  <si>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</si>
  <si>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</si>
  <si>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</si>
  <si>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</si>
  <si>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</si>
  <si>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</si>
  <si>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</si>
  <si>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</si>
  <si>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</si>
  <si>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</si>
  <si>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</si>
  <si>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</si>
  <si>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</si>
  <si>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</si>
  <si>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</si>
  <si>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</si>
  <si>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</si>
  <si>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</si>
  <si>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</si>
  <si>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</si>
  <si>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</si>
  <si>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</si>
  <si>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</si>
  <si>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</si>
  <si>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</si>
  <si>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</si>
  <si>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</si>
  <si>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</si>
  <si>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</si>
  <si>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</si>
  <si>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</si>
  <si>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</si>
  <si>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</si>
  <si>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</si>
  <si>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</si>
  <si>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</si>
  <si>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</si>
  <si>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</si>
  <si>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</si>
  <si>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</si>
  <si>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</si>
  <si>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</si>
  <si>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</si>
  <si>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</si>
  <si>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</si>
  <si>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</si>
  <si>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</si>
  <si>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</si>
  <si>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</si>
  <si>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</si>
  <si>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</si>
  <si>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</si>
  <si>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</si>
  <si>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</si>
  <si>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</si>
  <si>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</si>
  <si>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</si>
  <si>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</si>
  <si>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</si>
  <si>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</si>
  <si>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</si>
  <si>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</si>
  <si>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</si>
  <si>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</si>
  <si>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</si>
  <si>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</si>
  <si>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</si>
  <si>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</si>
  <si>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</si>
  <si>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</si>
  <si>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</si>
  <si>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</si>
  <si>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</si>
  <si>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</si>
  <si>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</si>
  <si>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</si>
  <si>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</si>
  <si>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</si>
  <si>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</si>
  <si>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</si>
  <si>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</si>
  <si>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</si>
  <si>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</si>
  <si>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</si>
  <si>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</si>
  <si>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</si>
  <si>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</si>
  <si>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</si>
  <si>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</si>
  <si>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</si>
  <si>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</si>
  <si>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</si>
  <si>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</si>
  <si>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</si>
  <si>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</si>
  <si>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</si>
  <si>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</si>
  <si>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</si>
  <si>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</si>
  <si>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</si>
  <si>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</si>
  <si>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</si>
  <si>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</si>
  <si>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</si>
  <si>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</si>
  <si>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</si>
  <si>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</si>
  <si>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</si>
  <si>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</si>
  <si>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</si>
  <si>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</si>
  <si>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</si>
  <si>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</si>
  <si>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</si>
  <si>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</si>
  <si>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</si>
  <si>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</si>
  <si>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</si>
  <si>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</si>
  <si>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</si>
  <si>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</si>
  <si>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</si>
  <si>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</si>
  <si>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</si>
  <si>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</si>
  <si>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</si>
  <si>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</si>
  <si>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</si>
  <si>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</si>
  <si>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</si>
  <si>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</si>
  <si>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</si>
  <si>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</si>
  <si>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</si>
  <si>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</si>
  <si>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</si>
  <si>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</si>
  <si>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</si>
  <si>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</si>
  <si>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</si>
  <si>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</si>
  <si>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</si>
  <si>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</si>
  <si>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</si>
  <si>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</si>
  <si>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</si>
  <si>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</si>
  <si>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</si>
  <si>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</si>
  <si>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</si>
  <si>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</si>
  <si>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</si>
  <si>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</si>
  <si>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</si>
  <si>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</si>
  <si>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</si>
  <si>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</si>
  <si>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</si>
  <si>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</si>
  <si>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</si>
  <si>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</si>
  <si>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</si>
  <si>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</si>
  <si>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</si>
  <si>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</si>
  <si>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</si>
  <si>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</si>
  <si>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</si>
  <si>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</si>
  <si>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</si>
  <si>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</si>
  <si>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</si>
  <si>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</si>
  <si>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</si>
  <si>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</si>
  <si>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</si>
  <si>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</si>
  <si>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</si>
  <si>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</si>
  <si>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</si>
  <si>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</si>
  <si>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</si>
  <si>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</si>
  <si>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</si>
  <si>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</si>
  <si>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</si>
  <si>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</si>
  <si>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</si>
  <si>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</si>
  <si>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</si>
  <si>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</si>
  <si>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</si>
  <si>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</si>
  <si>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</si>
  <si>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</si>
  <si>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</si>
  <si>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</si>
  <si>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</si>
  <si>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</si>
  <si>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</si>
  <si>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</si>
  <si>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</si>
  <si>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</si>
  <si>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</si>
  <si>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</si>
  <si>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</si>
  <si>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</si>
  <si>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</si>
  <si>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</si>
  <si>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</si>
  <si>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</si>
  <si>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</si>
  <si>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</si>
  <si>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</si>
  <si>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</si>
  <si>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</si>
  <si>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</si>
  <si>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</si>
  <si>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</si>
  <si>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</si>
  <si>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</si>
  <si>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</si>
  <si>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</si>
  <si>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</si>
  <si>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</si>
  <si>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</si>
  <si>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</si>
  <si>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</si>
  <si>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</si>
  <si>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</si>
  <si>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</si>
  <si>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</si>
  <si>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</si>
  <si>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</si>
  <si>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</si>
  <si>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</si>
  <si>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</si>
  <si>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</si>
  <si>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</si>
  <si>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</si>
  <si>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</si>
  <si>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</si>
  <si>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</si>
  <si>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</si>
  <si>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</si>
  <si>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</si>
  <si>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</si>
  <si>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</si>
  <si>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</si>
  <si>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</si>
  <si>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</si>
  <si>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</si>
  <si>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</si>
  <si>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</si>
  <si>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</si>
  <si>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</si>
  <si>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</si>
  <si>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</si>
  <si>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</si>
  <si>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</si>
  <si>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</si>
  <si>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</si>
  <si>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</si>
  <si>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</si>
  <si>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</si>
  <si>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</si>
  <si>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</si>
  <si>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</si>
  <si>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</si>
  <si>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</si>
  <si>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</si>
  <si>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</si>
  <si>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</si>
  <si>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</si>
  <si>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</si>
  <si>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</si>
  <si>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</si>
  <si>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</si>
  <si>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</si>
  <si>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</si>
  <si>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</si>
  <si>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</si>
  <si>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</si>
  <si>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</si>
  <si>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</si>
  <si>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</si>
  <si>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</si>
  <si>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</si>
  <si>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</si>
  <si>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</si>
  <si>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</si>
  <si>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</si>
  <si>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</si>
  <si>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</si>
  <si>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</si>
  <si>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</si>
  <si>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</si>
  <si>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</si>
  <si>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</si>
  <si>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</si>
  <si>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</si>
  <si>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</si>
  <si>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</si>
  <si>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</si>
  <si>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</si>
  <si>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</si>
  <si>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</si>
  <si>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</si>
  <si>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</si>
  <si>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</si>
  <si>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</si>
  <si>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</si>
  <si>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</si>
  <si>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</si>
  <si>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</si>
  <si>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</si>
  <si>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</si>
  <si>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</si>
  <si>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</si>
  <si>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</si>
  <si>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</si>
  <si>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</si>
  <si>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</si>
  <si>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</si>
  <si>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</si>
  <si>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</si>
  <si>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</si>
  <si>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</si>
  <si>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</si>
  <si>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</si>
  <si>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</si>
  <si>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</si>
  <si>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</si>
  <si>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</si>
  <si>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</si>
  <si>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</si>
  <si>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</si>
  <si>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</si>
  <si>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</si>
  <si>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</si>
  <si>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</si>
  <si>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</si>
  <si>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</si>
  <si>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</si>
  <si>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</si>
  <si>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</si>
  <si>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</si>
  <si>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</si>
  <si>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</si>
  <si>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</si>
  <si>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</si>
  <si>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</si>
  <si>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</si>
  <si>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</si>
  <si>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</si>
  <si>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</si>
  <si>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</si>
  <si>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</si>
  <si>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</si>
  <si>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</si>
  <si>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</si>
  <si>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</si>
  <si>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</si>
  <si>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</si>
  <si>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</si>
  <si>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</si>
  <si>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</si>
  <si>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</si>
  <si>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</si>
  <si>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</si>
  <si>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</si>
  <si>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</si>
  <si>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</si>
  <si>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</si>
  <si>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</si>
  <si>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</si>
  <si>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</si>
  <si>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</si>
  <si>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</si>
  <si>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</si>
  <si>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</si>
  <si>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</si>
  <si>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</si>
  <si>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</si>
  <si>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</si>
  <si>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</si>
  <si>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</si>
  <si>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</si>
  <si>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</si>
  <si>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</si>
  <si>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</si>
  <si>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</si>
  <si>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</si>
  <si>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</si>
  <si>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</si>
  <si>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</si>
  <si>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</si>
  <si>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</si>
  <si>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</si>
  <si>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</si>
  <si>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</si>
  <si>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</si>
  <si>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</si>
  <si>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</si>
  <si>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</si>
  <si>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</si>
  <si>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</si>
  <si>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</si>
  <si>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</si>
  <si>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</si>
  <si>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</si>
  <si>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</si>
  <si>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</si>
  <si>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</si>
  <si>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</si>
  <si>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</si>
  <si>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</si>
  <si>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</si>
  <si>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</si>
  <si>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</si>
  <si>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</si>
  <si>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</si>
  <si>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</si>
  <si>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</si>
  <si>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</si>
  <si>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</si>
  <si>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</si>
  <si>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</si>
  <si>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</si>
  <si>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</si>
  <si>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</si>
  <si>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</si>
  <si>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</si>
  <si>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</si>
  <si>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</si>
  <si>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</si>
  <si>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</si>
  <si>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</si>
  <si>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</si>
  <si>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</si>
  <si>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</si>
  <si>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</si>
  <si>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</si>
  <si>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</si>
  <si>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</si>
  <si>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</si>
  <si>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</si>
  <si>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</si>
  <si>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</si>
  <si>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</si>
  <si>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</si>
  <si>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</si>
  <si>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</si>
  <si>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</si>
  <si>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</si>
  <si>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</si>
  <si>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</si>
  <si>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</si>
  <si>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</si>
  <si>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</si>
  <si>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</si>
  <si>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</si>
  <si>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</si>
  <si>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</si>
  <si>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</si>
  <si>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</si>
  <si>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</si>
  <si>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</si>
  <si>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</si>
  <si>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</si>
  <si>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</si>
  <si>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</si>
  <si>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</si>
  <si>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</si>
  <si>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</si>
  <si>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</si>
  <si>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</si>
  <si>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</si>
  <si>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</si>
  <si>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</si>
  <si>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</si>
  <si>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</si>
  <si>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</si>
  <si>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</si>
  <si>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</si>
  <si>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</si>
  <si>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</si>
  <si>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</si>
  <si>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</si>
  <si>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</si>
  <si>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</si>
  <si>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</si>
  <si>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</si>
  <si>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</si>
  <si>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</si>
  <si>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</si>
  <si>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</si>
  <si>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</si>
  <si>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</si>
  <si>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</si>
  <si>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</si>
  <si>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</si>
  <si>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</si>
  <si>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</si>
  <si>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</si>
  <si>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</si>
  <si>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</si>
  <si>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</si>
  <si>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</si>
  <si>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</si>
  <si>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</si>
  <si>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</si>
  <si>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</si>
  <si>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</si>
  <si>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</si>
  <si>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</si>
  <si>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</si>
  <si>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</si>
  <si>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</si>
  <si>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</si>
  <si>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</si>
  <si>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</si>
  <si>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</si>
  <si>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</si>
  <si>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</si>
  <si>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</si>
  <si>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</si>
  <si>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</si>
  <si>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</si>
  <si>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</si>
  <si>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</si>
  <si>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</si>
  <si>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</si>
  <si>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</si>
  <si>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</si>
  <si>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</si>
  <si>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</si>
  <si>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</si>
  <si>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</si>
  <si>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</si>
  <si>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</si>
  <si>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</si>
  <si>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</si>
  <si>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</si>
  <si>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</si>
  <si>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</si>
  <si>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</si>
  <si>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</si>
  <si>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</si>
  <si>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</si>
  <si>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</si>
  <si>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</si>
  <si>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</si>
  <si>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</si>
  <si>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</si>
  <si>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</si>
  <si>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</si>
  <si>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</si>
  <si>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</si>
  <si>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</si>
  <si>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</si>
  <si>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</si>
  <si>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</si>
  <si>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</si>
  <si>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</si>
  <si>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</si>
  <si>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</si>
  <si>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</si>
  <si>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</si>
  <si>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</si>
  <si>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</si>
  <si>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</si>
  <si>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</si>
  <si>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</si>
  <si>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</si>
  <si>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</si>
  <si>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</si>
  <si>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</si>
  <si>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</si>
  <si>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</si>
  <si>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</si>
  <si>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</si>
  <si>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</si>
  <si>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</si>
  <si>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</si>
  <si>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</si>
  <si>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</si>
  <si>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</si>
  <si>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</si>
  <si>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</si>
  <si>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</si>
  <si>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</si>
  <si>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</si>
  <si>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</si>
  <si>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</si>
  <si>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</si>
  <si>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</si>
  <si>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</si>
  <si>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</si>
  <si>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</si>
  <si>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</si>
  <si>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</si>
  <si>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</si>
  <si>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</si>
  <si>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</si>
  <si>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</si>
  <si>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</si>
  <si>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</si>
  <si>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</si>
  <si>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</si>
  <si>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</si>
  <si>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</si>
  <si>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</si>
  <si>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</si>
  <si>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</si>
  <si>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</si>
  <si>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</si>
  <si>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</si>
  <si>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</si>
  <si>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</si>
  <si>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</si>
  <si>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</si>
  <si>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</si>
  <si>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</si>
  <si>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</si>
  <si>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</si>
  <si>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</si>
  <si>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</si>
  <si>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</si>
  <si>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</si>
  <si>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</si>
  <si>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</si>
  <si>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</si>
  <si>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</si>
  <si>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</si>
  <si>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</si>
  <si>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</si>
  <si>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</si>
  <si>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</si>
  <si>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</si>
  <si>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</si>
  <si>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</si>
  <si>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</si>
  <si>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</si>
  <si>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</si>
  <si>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</si>
  <si>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</si>
  <si>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</si>
  <si>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</si>
  <si>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</si>
  <si>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</si>
  <si>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</si>
  <si>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</si>
  <si>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</si>
  <si>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</si>
  <si>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</si>
  <si>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</si>
  <si>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</si>
  <si>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</si>
  <si>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</si>
  <si>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</si>
  <si>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</si>
  <si>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</si>
  <si>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</si>
  <si>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</si>
  <si>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</si>
  <si>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</si>
  <si>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</si>
  <si>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</si>
  <si>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</si>
  <si>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</si>
  <si>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</si>
  <si>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</si>
  <si>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</si>
  <si>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</si>
  <si>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</si>
  <si>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</si>
  <si>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</si>
  <si>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</si>
  <si>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</si>
  <si>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</si>
  <si>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</si>
  <si>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</si>
  <si>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</si>
  <si>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</si>
  <si>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</si>
  <si>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</si>
  <si>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</si>
  <si>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</si>
  <si>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</si>
  <si>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</si>
  <si>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</si>
  <si>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</si>
  <si>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</si>
  <si>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</si>
  <si>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</si>
  <si>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</si>
  <si>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</si>
  <si>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</si>
  <si>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</si>
  <si>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</si>
  <si>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</si>
  <si>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</si>
  <si>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</si>
  <si>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</si>
  <si>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</si>
  <si>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</si>
  <si>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</si>
  <si>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</si>
  <si>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</si>
  <si>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</si>
  <si>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</si>
  <si>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</si>
  <si>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</si>
  <si>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</si>
  <si>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</si>
  <si>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</si>
  <si>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</si>
  <si>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</si>
  <si>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</si>
  <si>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</si>
  <si>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</si>
  <si>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</si>
  <si>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</si>
  <si>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</si>
  <si>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</si>
  <si>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</si>
  <si>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</si>
  <si>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</si>
  <si>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</si>
  <si>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</si>
  <si>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</si>
  <si>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</si>
  <si>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</si>
  <si>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</si>
  <si>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</si>
  <si>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</si>
  <si>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</si>
  <si>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</si>
  <si>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</si>
  <si>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</si>
  <si>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</si>
  <si>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</si>
  <si>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</si>
  <si>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</si>
  <si>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</si>
  <si>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</si>
  <si>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</si>
  <si>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</si>
  <si>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</si>
  <si>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</si>
  <si>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</si>
  <si>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</si>
  <si>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</si>
  <si>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</si>
  <si>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</si>
  <si>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</si>
  <si>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</si>
  <si>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</si>
  <si>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</si>
  <si>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</si>
  <si>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</si>
  <si>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</si>
  <si>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</si>
  <si>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</si>
  <si>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</si>
  <si>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</si>
  <si>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</si>
  <si>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</si>
  <si>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</si>
  <si>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</si>
  <si>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</si>
  <si>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</si>
  <si>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</si>
  <si>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</si>
  <si>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</si>
  <si>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</si>
  <si>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</si>
  <si>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</si>
  <si>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</si>
  <si>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</si>
  <si>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</si>
  <si>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</si>
  <si>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</si>
  <si>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</si>
  <si>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</si>
  <si>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</si>
  <si>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</si>
  <si>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</si>
  <si>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</si>
  <si>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</si>
  <si>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</si>
  <si>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</si>
  <si>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</si>
  <si>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</si>
  <si>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</si>
  <si>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</si>
  <si>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</si>
  <si>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</si>
  <si>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</si>
  <si>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</si>
  <si>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</si>
  <si>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</si>
  <si>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</si>
  <si>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</si>
  <si>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</si>
  <si>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</si>
  <si>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</si>
  <si>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</si>
  <si>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</si>
  <si>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</si>
  <si>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</si>
  <si>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</si>
  <si>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</si>
  <si>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</si>
  <si>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</si>
  <si>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</si>
  <si>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</si>
  <si>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</si>
  <si>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</si>
  <si>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</si>
  <si>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</si>
  <si>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</si>
  <si>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</si>
  <si>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</si>
  <si>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</si>
  <si>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</si>
  <si>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</si>
  <si>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</si>
  <si>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</si>
  <si>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</si>
  <si>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</si>
  <si>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</si>
  <si>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</si>
  <si>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</si>
  <si>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</si>
  <si>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</si>
  <si>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</si>
  <si>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</si>
  <si>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</si>
  <si>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</si>
  <si>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</si>
  <si>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</si>
  <si>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</si>
  <si>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</si>
  <si>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</si>
  <si>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</si>
  <si>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</si>
  <si>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</si>
  <si>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</si>
  <si>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</si>
  <si>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</si>
  <si>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</si>
  <si>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</si>
  <si>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</si>
  <si>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</si>
  <si>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</si>
  <si>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</si>
  <si>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</si>
  <si>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</si>
  <si>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</si>
  <si>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</si>
  <si>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</si>
  <si>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</si>
  <si>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</si>
  <si>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</si>
  <si>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</si>
  <si>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</si>
  <si>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</si>
  <si>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</si>
  <si>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</si>
  <si>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</si>
  <si>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</si>
  <si>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</si>
  <si>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</si>
  <si>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</si>
  <si>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</si>
  <si>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</si>
  <si>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</si>
  <si>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</si>
  <si>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</si>
  <si>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</si>
  <si>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</si>
  <si>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</si>
  <si>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</si>
  <si>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</si>
  <si>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</si>
  <si>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</si>
  <si>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</si>
  <si>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</si>
  <si>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</si>
  <si>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</si>
  <si>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</si>
  <si>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</si>
  <si>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</si>
  <si>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</si>
  <si>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</si>
  <si>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</si>
  <si>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</si>
  <si>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</si>
  <si>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</si>
  <si>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</si>
  <si>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</si>
  <si>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</si>
  <si>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</si>
  <si>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</si>
  <si>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</si>
  <si>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</si>
  <si>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</si>
  <si>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</si>
  <si>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</si>
  <si>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</si>
  <si>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</si>
  <si>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</si>
  <si>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</si>
  <si>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</si>
  <si>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</si>
  <si>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</si>
  <si>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</si>
  <si>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</si>
  <si>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</si>
  <si>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</si>
  <si>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</si>
  <si>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</si>
  <si>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</si>
  <si>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</si>
  <si>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</si>
  <si>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</si>
  <si>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</si>
  <si>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</si>
  <si>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</si>
  <si>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</si>
  <si>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</si>
  <si>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</si>
  <si>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</si>
  <si>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</si>
  <si>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</si>
  <si>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</si>
  <si>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</si>
  <si>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</si>
  <si>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</si>
  <si>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</si>
  <si>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</si>
  <si>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</si>
  <si>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</si>
  <si>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</si>
  <si>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</si>
  <si>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</si>
  <si>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</si>
  <si>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</si>
  <si>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</si>
  <si>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</si>
  <si>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</si>
  <si>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</si>
  <si>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</si>
  <si>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</si>
  <si>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</si>
  <si>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</si>
  <si>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</si>
  <si>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</si>
  <si>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</si>
  <si>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</si>
  <si>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</si>
  <si>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</si>
  <si>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</si>
  <si>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</si>
  <si>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</si>
  <si>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</si>
  <si>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</si>
  <si>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</si>
  <si>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</si>
  <si>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</si>
  <si>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</si>
  <si>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</si>
  <si>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</si>
  <si>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</si>
  <si>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</si>
  <si>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</si>
  <si>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</si>
  <si>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</si>
  <si>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</si>
  <si>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</si>
  <si>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</si>
  <si>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</si>
  <si>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</si>
  <si>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</si>
  <si>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</si>
  <si>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</si>
  <si>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</si>
  <si>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</si>
  <si>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</si>
  <si>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</si>
  <si>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</si>
  <si>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</si>
  <si>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</si>
  <si>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</si>
  <si>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</si>
  <si>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</si>
  <si>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</si>
  <si>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</si>
  <si>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</si>
  <si>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</si>
  <si>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</si>
  <si>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</si>
  <si>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</si>
  <si>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</si>
  <si>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</si>
  <si>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</si>
  <si>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</si>
  <si>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</si>
  <si>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</si>
  <si>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</si>
  <si>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</si>
  <si>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</si>
  <si>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</si>
  <si>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</si>
  <si>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</si>
  <si>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</si>
  <si>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</si>
  <si>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</si>
  <si>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</si>
  <si>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</si>
  <si>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</si>
  <si>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</si>
  <si>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</si>
  <si>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</si>
  <si>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</si>
  <si>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</si>
  <si>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</si>
  <si>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</si>
  <si>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</si>
  <si>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</si>
  <si>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</si>
  <si>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</si>
  <si>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</si>
  <si>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</si>
  <si>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</si>
  <si>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</si>
  <si>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</si>
  <si>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</si>
  <si>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</si>
  <si>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</si>
  <si>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</si>
  <si>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</si>
  <si>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</si>
  <si>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</si>
  <si>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</si>
  <si>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</si>
  <si>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</si>
  <si>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</si>
  <si>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</si>
  <si>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</si>
  <si>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</si>
  <si>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</si>
  <si>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</si>
  <si>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</si>
  <si>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</si>
  <si>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</si>
  <si>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</si>
  <si>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</si>
  <si>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</si>
  <si>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</si>
  <si>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</si>
  <si>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</si>
  <si>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</si>
  <si>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</si>
  <si>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</si>
  <si>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</si>
  <si>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</si>
  <si>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</si>
  <si>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</si>
  <si>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</si>
  <si>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</si>
  <si>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</si>
  <si>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</si>
  <si>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</si>
  <si>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</si>
  <si>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</si>
  <si>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</si>
  <si>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</si>
  <si>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</si>
  <si>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</si>
  <si>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</si>
  <si>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</si>
  <si>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</si>
  <si>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</si>
  <si>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</si>
  <si>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</si>
  <si>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</si>
  <si>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</si>
  <si>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</si>
  <si>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</si>
  <si>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</si>
  <si>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</si>
  <si>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</si>
  <si>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</si>
  <si>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</si>
  <si>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</si>
  <si>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</si>
  <si>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</si>
  <si>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</si>
  <si>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</si>
  <si>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</si>
  <si>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</si>
  <si>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</si>
  <si>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</si>
  <si>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</si>
  <si>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</si>
  <si>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</si>
  <si>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</si>
  <si>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</si>
  <si>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</si>
  <si>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</si>
  <si>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</si>
  <si>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</si>
  <si>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</si>
  <si>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</si>
  <si>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</si>
  <si>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</si>
  <si>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</si>
  <si>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</si>
  <si>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</si>
  <si>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</si>
  <si>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</si>
  <si>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</si>
  <si>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</si>
  <si>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</si>
  <si>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</si>
  <si>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</si>
  <si>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</si>
  <si>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</si>
  <si>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</si>
  <si>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</si>
  <si>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</si>
  <si>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</si>
  <si>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</si>
  <si>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</si>
  <si>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</si>
  <si>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</si>
  <si>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</si>
  <si>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</si>
  <si>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</si>
  <si>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</si>
  <si>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</si>
  <si>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</si>
  <si>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</si>
  <si>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</si>
  <si>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</si>
  <si>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</si>
  <si>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</si>
  <si>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</si>
  <si>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</si>
  <si>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</si>
  <si>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</si>
  <si>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</si>
  <si>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</si>
  <si>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</si>
  <si>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</si>
  <si>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</si>
  <si>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</si>
  <si>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</si>
  <si>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</si>
  <si>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</si>
  <si>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</si>
  <si>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</si>
  <si>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</si>
  <si>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</si>
  <si>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</si>
  <si>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</si>
  <si>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</si>
  <si>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</si>
  <si>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</si>
  <si>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</si>
  <si>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</si>
  <si>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</si>
  <si>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</si>
  <si>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</si>
  <si>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</si>
  <si>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</si>
  <si>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</si>
  <si>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</si>
  <si>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</si>
  <si>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</si>
  <si>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</si>
  <si>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</si>
  <si>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</si>
  <si>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</si>
  <si>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</si>
  <si>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</si>
  <si>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</si>
  <si>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</si>
  <si>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</si>
  <si>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</si>
  <si>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</si>
  <si>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</si>
  <si>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</si>
  <si>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</si>
  <si>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</si>
  <si>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</si>
  <si>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</si>
  <si>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</si>
  <si>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</si>
  <si>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</si>
  <si>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</si>
  <si>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</si>
  <si>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</si>
  <si>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</si>
  <si>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</si>
  <si>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</si>
  <si>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</si>
  <si>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</si>
  <si>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</si>
  <si>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</si>
  <si>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</si>
  <si>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</si>
  <si>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</si>
  <si>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</si>
  <si>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</si>
  <si>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</si>
  <si>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</si>
  <si>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</si>
  <si>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</si>
  <si>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</si>
  <si>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</si>
  <si>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</si>
  <si>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</si>
  <si>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</si>
  <si>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</si>
  <si>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</si>
  <si>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</si>
  <si>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</si>
  <si>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</si>
  <si>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</si>
  <si>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</si>
  <si>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</si>
  <si>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</si>
  <si>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</si>
  <si>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</si>
  <si>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</si>
  <si>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</si>
  <si>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</si>
  <si>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</si>
  <si>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</si>
  <si>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</si>
  <si>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</si>
  <si>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</si>
  <si>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</si>
  <si>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</si>
  <si>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</si>
  <si>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</si>
  <si>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</si>
  <si>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</si>
  <si>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</si>
  <si>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</si>
  <si>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</si>
  <si>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</si>
  <si>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</si>
  <si>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</si>
  <si>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</si>
  <si>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</si>
  <si>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</si>
  <si>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</si>
  <si>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</si>
  <si>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</si>
  <si>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</si>
  <si>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</si>
  <si>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</si>
  <si>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</si>
  <si>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</si>
  <si>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</si>
  <si>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</si>
  <si>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</si>
  <si>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</si>
  <si>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</si>
  <si>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</si>
  <si>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</si>
  <si>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</si>
  <si>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</si>
  <si>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</si>
  <si>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</si>
  <si>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</si>
  <si>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</si>
  <si>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</si>
  <si>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</si>
  <si>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</si>
  <si>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</si>
  <si>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</si>
  <si>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</si>
  <si>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</si>
  <si>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</si>
  <si>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</si>
  <si>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</si>
  <si>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</si>
  <si>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</si>
  <si>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</si>
  <si>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</si>
  <si>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</si>
  <si>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</si>
  <si>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</si>
  <si>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</si>
  <si>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</si>
  <si>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</si>
  <si>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</si>
  <si>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</si>
  <si>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</si>
  <si>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</si>
  <si>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</si>
  <si>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</si>
  <si>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</si>
  <si>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</si>
  <si>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</si>
  <si>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</si>
  <si>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</si>
  <si>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</si>
  <si>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</si>
  <si>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</si>
  <si>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</si>
  <si>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</si>
  <si>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</si>
  <si>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</si>
  <si>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</si>
  <si>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</si>
  <si>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</si>
  <si>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</si>
  <si>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</si>
  <si>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</si>
  <si>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</si>
  <si>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</si>
  <si>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</si>
  <si>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</si>
  <si>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</si>
  <si>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</si>
  <si>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</si>
  <si>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</si>
  <si>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</si>
  <si>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</si>
  <si>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</si>
  <si>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</si>
  <si>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</si>
  <si>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</si>
  <si>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</si>
  <si>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</si>
  <si>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</si>
  <si>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</si>
  <si>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</si>
  <si>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</si>
  <si>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</si>
  <si>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</si>
  <si>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</si>
  <si>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</si>
  <si>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</si>
  <si>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</si>
  <si>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</si>
  <si>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</si>
  <si>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</si>
  <si>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</si>
  <si>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</si>
  <si>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</si>
  <si>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</si>
  <si>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</si>
  <si>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</si>
  <si>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</si>
  <si>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</si>
  <si>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</si>
  <si>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</si>
  <si>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</si>
  <si>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</si>
  <si>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</si>
  <si>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</si>
  <si>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</si>
  <si>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</si>
  <si>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</si>
  <si>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</si>
  <si>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</si>
  <si>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</si>
  <si>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</si>
  <si>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</si>
  <si>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</si>
  <si>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</si>
  <si>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</si>
  <si>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</si>
  <si>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</si>
  <si>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</si>
  <si>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</si>
  <si>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</si>
  <si>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</si>
  <si>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</si>
  <si>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</si>
  <si>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</si>
  <si>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</si>
  <si>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</si>
  <si>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</si>
  <si>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</si>
  <si>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</si>
  <si>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</si>
  <si>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</si>
  <si>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</si>
  <si>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</si>
  <si>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</si>
  <si>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</si>
  <si>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</si>
  <si>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</si>
  <si>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</si>
  <si>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</si>
  <si>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</si>
  <si>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</si>
  <si>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</si>
  <si>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</si>
  <si>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</si>
  <si>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</si>
  <si>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</si>
  <si>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</si>
  <si>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</si>
  <si>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</si>
  <si>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</si>
  <si>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</si>
  <si>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</si>
  <si>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</si>
  <si>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</si>
  <si>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</si>
  <si>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</si>
  <si>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</si>
  <si>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</si>
  <si>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</si>
  <si>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</si>
  <si>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</si>
  <si>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</si>
  <si>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</si>
  <si>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</si>
  <si>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</si>
  <si>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</si>
  <si>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</si>
  <si>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</si>
  <si>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</si>
  <si>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</si>
  <si>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</si>
  <si>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</si>
  <si>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</si>
  <si>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</si>
  <si>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</si>
  <si>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</si>
  <si>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</si>
  <si>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</si>
  <si>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</si>
  <si>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</si>
  <si>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</si>
  <si>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</si>
  <si>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</si>
  <si>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</si>
  <si>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</si>
  <si>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</si>
  <si>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</si>
  <si>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</si>
  <si>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</si>
  <si>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</si>
  <si>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</si>
  <si>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</si>
  <si>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</si>
  <si>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</si>
  <si>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</si>
  <si>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</si>
  <si>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</si>
  <si>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</si>
  <si>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</si>
  <si>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</si>
  <si>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</si>
  <si>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</si>
  <si>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</si>
  <si>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</si>
  <si>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</si>
  <si>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</si>
  <si>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</si>
  <si>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</si>
  <si>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</si>
  <si>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</si>
  <si>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</si>
  <si>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</si>
  <si>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</si>
  <si>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</si>
  <si>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</si>
  <si>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</si>
  <si>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</si>
  <si>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</si>
  <si>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</si>
  <si>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</si>
  <si>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</si>
  <si>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</si>
  <si>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</si>
  <si>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</si>
  <si>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</si>
  <si>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</si>
  <si>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</si>
  <si>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</si>
  <si>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</si>
  <si>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</si>
  <si>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</si>
  <si>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</si>
  <si>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</si>
  <si>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</si>
  <si>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</si>
  <si>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</si>
  <si>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</si>
  <si>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</si>
  <si>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</si>
  <si>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</si>
  <si>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</si>
  <si>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</si>
  <si>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</si>
  <si>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</si>
  <si>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</si>
  <si>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</si>
  <si>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</si>
  <si>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</si>
  <si>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</si>
  <si>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</si>
  <si>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</si>
  <si>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</si>
  <si>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</si>
  <si>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</si>
  <si>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</si>
  <si>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</si>
  <si>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</si>
  <si>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</si>
  <si>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</si>
  <si>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</si>
  <si>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</si>
  <si>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</si>
  <si>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</si>
  <si>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</si>
  <si>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</si>
  <si>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</si>
  <si>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</si>
  <si>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</si>
  <si>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</si>
  <si>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</si>
  <si>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</si>
  <si>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</si>
  <si>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</si>
  <si>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</si>
  <si>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</si>
  <si>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</si>
  <si>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</si>
  <si>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</si>
  <si>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</si>
  <si>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</si>
  <si>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</si>
  <si>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</si>
  <si>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</si>
  <si>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</si>
  <si>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</si>
  <si>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</si>
  <si>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</si>
  <si>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</si>
  <si>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</si>
  <si>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</si>
  <si>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</si>
  <si>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</si>
  <si>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</si>
  <si>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</si>
  <si>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</si>
  <si>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</si>
  <si>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</si>
  <si>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</si>
  <si>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</si>
  <si>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</si>
  <si>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</si>
  <si>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</si>
  <si>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</si>
  <si>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</si>
  <si>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</si>
  <si>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</si>
  <si>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</si>
  <si>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</si>
  <si>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</si>
  <si>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</si>
  <si>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</si>
  <si>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</si>
  <si>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</si>
  <si>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</si>
  <si>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</si>
  <si>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</si>
  <si>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</si>
  <si>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</si>
  <si>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</si>
  <si>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</si>
  <si>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</si>
  <si>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</si>
  <si>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</si>
  <si>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</si>
  <si>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</si>
  <si>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</si>
  <si>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</si>
  <si>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</si>
  <si>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</si>
  <si>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</si>
  <si>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</si>
  <si>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</si>
  <si>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</si>
  <si>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</si>
  <si>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</si>
  <si>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</si>
  <si>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</si>
  <si>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</si>
  <si>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</si>
  <si>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</si>
  <si>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</si>
  <si>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</si>
  <si>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</si>
  <si>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</si>
  <si>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</si>
  <si>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</si>
  <si>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</si>
  <si>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</si>
  <si>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</si>
  <si>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</si>
  <si>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</si>
  <si>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</si>
  <si>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</si>
  <si>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</si>
  <si>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</si>
  <si>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</si>
  <si>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</si>
  <si>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</si>
  <si>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</si>
  <si>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</si>
  <si>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</si>
  <si>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</si>
  <si>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</si>
  <si>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</si>
  <si>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</si>
  <si>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</si>
  <si>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</si>
  <si>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</si>
  <si>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</si>
  <si>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</si>
  <si>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</si>
  <si>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</si>
  <si>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</si>
  <si>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</si>
  <si>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</si>
  <si>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</si>
  <si>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</si>
  <si>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</si>
  <si>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</si>
  <si>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</si>
  <si>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</si>
  <si>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</si>
  <si>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</si>
  <si>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</si>
  <si>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</si>
  <si>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</si>
  <si>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</si>
  <si>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</si>
  <si>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</si>
  <si>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</si>
  <si>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</si>
  <si>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</si>
  <si>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</si>
  <si>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</si>
  <si>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</si>
  <si>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</si>
  <si>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</si>
  <si>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</si>
  <si>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</si>
  <si>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</si>
  <si>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</si>
  <si>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</si>
  <si>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</si>
  <si>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</si>
  <si>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</si>
  <si>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</si>
  <si>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</si>
  <si>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</si>
  <si>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</si>
  <si>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</si>
  <si>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</si>
  <si>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</si>
  <si>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</si>
  <si>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</si>
  <si>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</si>
  <si>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</si>
  <si>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</si>
  <si>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</si>
  <si>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</si>
  <si>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</si>
  <si>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</si>
  <si>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</si>
  <si>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</si>
  <si>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</si>
  <si>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</si>
  <si>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</si>
  <si>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</si>
  <si>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</si>
  <si>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</si>
  <si>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</si>
  <si>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</si>
  <si>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</si>
  <si>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</si>
  <si>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</si>
  <si>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</si>
  <si>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</si>
  <si>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</si>
  <si>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</si>
  <si>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</si>
  <si>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</si>
  <si>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</si>
  <si>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</si>
  <si>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</si>
  <si>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</si>
  <si>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</si>
  <si>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</si>
  <si>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</si>
  <si>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</si>
  <si>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</si>
  <si>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</si>
  <si>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</si>
  <si>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</si>
  <si>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</si>
  <si>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</si>
  <si>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</si>
  <si>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</si>
  <si>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</si>
  <si>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</si>
  <si>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</si>
  <si>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</si>
  <si>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</si>
  <si>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</si>
  <si>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</si>
  <si>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</si>
  <si>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</si>
  <si>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</si>
  <si>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</si>
  <si>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</si>
  <si>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</si>
  <si>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</si>
  <si>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</si>
  <si>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</si>
  <si>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</si>
  <si>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</si>
  <si>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</si>
  <si>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</si>
  <si>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</si>
  <si>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</si>
  <si>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</si>
  <si>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</si>
  <si>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</si>
  <si>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</si>
  <si>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</si>
  <si>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</si>
  <si>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</si>
  <si>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</si>
  <si>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</si>
  <si>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</si>
  <si>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</si>
  <si>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</si>
  <si>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</si>
  <si>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</si>
  <si>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</si>
  <si>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</si>
  <si>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</si>
  <si>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</si>
  <si>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</si>
  <si>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</si>
  <si>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</si>
  <si>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</si>
  <si>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</si>
  <si>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</si>
  <si>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</si>
  <si>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</si>
  <si>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</si>
  <si>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</si>
  <si>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</si>
  <si>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</si>
  <si>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</si>
  <si>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</si>
  <si>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</si>
  <si>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</si>
  <si>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</si>
  <si>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</si>
  <si>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</si>
  <si>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</si>
  <si>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</si>
  <si>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</si>
  <si>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</si>
  <si>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</si>
  <si>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</si>
  <si>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</si>
  <si>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</si>
  <si>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</si>
  <si>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</si>
  <si>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</si>
  <si>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</si>
  <si>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</si>
  <si>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</si>
  <si>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</si>
  <si>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</si>
  <si>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</si>
  <si>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</si>
  <si>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</si>
  <si>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</si>
  <si>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</si>
  <si>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</si>
  <si>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</si>
  <si>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</si>
  <si>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</si>
  <si>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</si>
  <si>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</si>
  <si>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</si>
  <si>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</si>
  <si>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</si>
  <si>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</si>
  <si>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</si>
  <si>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</si>
  <si>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</si>
  <si>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</si>
  <si>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</si>
  <si>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</si>
  <si>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</si>
  <si>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</si>
  <si>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</si>
  <si>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</si>
  <si>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</si>
  <si>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</si>
  <si>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</si>
  <si>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</si>
  <si>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</si>
  <si>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</si>
  <si>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</si>
  <si>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</si>
  <si>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</si>
  <si>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</si>
  <si>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</si>
  <si>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</si>
  <si>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</si>
  <si>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</si>
  <si>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</si>
  <si>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</si>
  <si>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</si>
  <si>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</si>
  <si>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</si>
  <si>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</si>
  <si>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</si>
  <si>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</si>
  <si>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</si>
  <si>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</si>
  <si>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</si>
  <si>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</si>
  <si>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</si>
  <si>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</si>
  <si>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</si>
  <si>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</si>
  <si>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</si>
  <si>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</si>
  <si>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</si>
  <si>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</si>
  <si>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</si>
  <si>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</si>
  <si>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</si>
  <si>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</si>
  <si>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</si>
  <si>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</si>
  <si>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</si>
  <si>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</si>
  <si>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</si>
  <si>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</si>
  <si>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</si>
  <si>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</si>
  <si>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</si>
  <si>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</si>
  <si>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</si>
  <si>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</si>
  <si>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</si>
  <si>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</si>
  <si>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</si>
  <si>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</si>
  <si>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</si>
  <si>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</si>
  <si>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</si>
  <si>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</si>
  <si>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</si>
  <si>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</si>
  <si>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</si>
  <si>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</si>
  <si>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</si>
  <si>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</si>
  <si>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</si>
  <si>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</si>
  <si>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</si>
  <si>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</si>
  <si>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</si>
  <si>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</si>
  <si>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</si>
  <si>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</si>
  <si>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</si>
  <si>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</si>
  <si>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</si>
  <si>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</si>
  <si>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</si>
  <si>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</si>
  <si>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</si>
  <si>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</si>
  <si>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</si>
  <si>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</si>
  <si>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</si>
  <si>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</si>
  <si>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</si>
  <si>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</si>
  <si>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</si>
  <si>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</si>
  <si>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</si>
  <si>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</si>
  <si>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</si>
  <si>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</si>
  <si>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</si>
  <si>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</si>
  <si>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</si>
  <si>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</si>
  <si>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</si>
  <si>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</si>
  <si>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</si>
  <si>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</si>
  <si>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</si>
  <si>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</si>
  <si>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</si>
  <si>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</si>
  <si>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</si>
  <si>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</si>
  <si>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</si>
  <si>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</si>
  <si>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</si>
  <si>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</si>
  <si>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</si>
  <si>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</si>
  <si>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</si>
  <si>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</si>
  <si>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</si>
  <si>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</si>
  <si>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</si>
  <si>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</si>
  <si>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</si>
  <si>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</si>
  <si>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</si>
  <si>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</si>
  <si>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</si>
  <si>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</si>
  <si>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</si>
  <si>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</si>
  <si>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</si>
  <si>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</si>
  <si>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</si>
  <si>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</si>
  <si>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</si>
  <si>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</si>
  <si>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</si>
  <si>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</si>
  <si>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</si>
  <si>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</si>
  <si>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</si>
  <si>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</si>
  <si>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</si>
  <si>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</si>
  <si>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</si>
  <si>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</si>
  <si>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</si>
  <si>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</si>
  <si>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</si>
  <si>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</si>
  <si>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</si>
  <si>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</si>
  <si>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</si>
  <si>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</si>
  <si>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</si>
  <si>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</si>
  <si>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</si>
  <si>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</si>
  <si>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</si>
  <si>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</si>
  <si>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</si>
  <si>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</si>
  <si>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</si>
  <si>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</si>
  <si>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</si>
  <si>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</si>
  <si>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</si>
  <si>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</si>
  <si>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</si>
  <si>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</si>
  <si>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</si>
  <si>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</si>
  <si>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</si>
  <si>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</si>
  <si>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</si>
  <si>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</si>
  <si>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</si>
  <si>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</si>
  <si>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</si>
  <si>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</si>
  <si>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</si>
  <si>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</si>
  <si>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</si>
  <si>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</si>
  <si>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</si>
  <si>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</si>
  <si>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</si>
  <si>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</si>
  <si>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</si>
  <si>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</si>
  <si>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</si>
  <si>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</si>
  <si>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</si>
  <si>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</si>
  <si>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</si>
  <si>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</si>
  <si>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</si>
  <si>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</si>
  <si>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</si>
  <si>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</si>
  <si>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</si>
  <si>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</si>
  <si>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</si>
  <si>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</si>
  <si>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</si>
  <si>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</si>
  <si>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</si>
  <si>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</si>
  <si>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</si>
  <si>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</si>
  <si>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</si>
  <si>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</si>
  <si>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</si>
  <si>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</si>
  <si>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</si>
  <si>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</si>
  <si>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</si>
  <si>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</si>
  <si>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</si>
  <si>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</si>
  <si>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</si>
  <si>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</si>
  <si>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</si>
  <si>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</si>
  <si>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</si>
  <si>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</si>
  <si>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</si>
  <si>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</si>
  <si>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</si>
  <si>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</si>
  <si>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</si>
  <si>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</si>
  <si>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</si>
  <si>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</si>
  <si>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</si>
  <si>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</si>
  <si>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</si>
  <si>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</si>
  <si>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</si>
  <si>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</si>
  <si>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</si>
  <si>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</si>
  <si>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</si>
  <si>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</si>
  <si>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</si>
  <si>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</si>
  <si>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</si>
  <si>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</si>
  <si>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</si>
  <si>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</si>
  <si>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</si>
  <si>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</si>
  <si>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</si>
  <si>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</si>
  <si>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</si>
  <si>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</si>
  <si>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</si>
  <si>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</si>
  <si>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</si>
  <si>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</si>
  <si>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</si>
  <si>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</si>
  <si>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</si>
  <si>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</si>
  <si>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</si>
  <si>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</si>
  <si>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</si>
  <si>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</si>
  <si>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</si>
  <si>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</si>
  <si>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</si>
  <si>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</si>
  <si>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</si>
  <si>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</si>
  <si>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</si>
  <si>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</si>
  <si>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</si>
  <si>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</si>
  <si>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</si>
  <si>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</si>
  <si>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</si>
  <si>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</si>
  <si>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</si>
  <si>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</si>
  <si>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</si>
  <si>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</si>
  <si>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</si>
  <si>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</si>
  <si>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</si>
  <si>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</si>
  <si>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</si>
  <si>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</si>
  <si>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</si>
  <si>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</si>
  <si>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</si>
  <si>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</si>
  <si>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</si>
  <si>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</si>
  <si>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</si>
  <si>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</si>
  <si>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</si>
  <si>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</si>
  <si>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</si>
  <si>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</si>
  <si>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</si>
  <si>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</si>
  <si>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</si>
  <si>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</si>
  <si>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</si>
  <si>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</si>
  <si>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</si>
  <si>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</si>
  <si>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</si>
  <si>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</si>
  <si>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</si>
  <si>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</si>
  <si>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</si>
  <si>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</si>
  <si>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</si>
  <si>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</si>
  <si>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</si>
  <si>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</si>
  <si>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</si>
  <si>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</si>
  <si>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</si>
  <si>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</si>
  <si>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</si>
  <si>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</si>
  <si>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</si>
  <si>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</si>
  <si>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</si>
  <si>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</si>
  <si>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</si>
  <si>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</si>
  <si>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</si>
  <si>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</si>
  <si>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</si>
  <si>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</si>
  <si>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</si>
  <si>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</si>
  <si>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</si>
  <si>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</si>
  <si>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</si>
  <si>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</si>
  <si>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</si>
  <si>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</si>
  <si>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</si>
  <si>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</si>
  <si>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</si>
  <si>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</si>
  <si>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</si>
  <si>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</si>
  <si>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</si>
  <si>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</si>
  <si>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</si>
  <si>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</si>
  <si>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</si>
  <si>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</si>
  <si>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</si>
  <si>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</si>
  <si>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</si>
  <si>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</si>
  <si>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</si>
  <si>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</si>
  <si>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</si>
  <si>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</si>
  <si>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</si>
  <si>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</si>
  <si>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</si>
  <si>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</si>
  <si>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</si>
  <si>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</si>
  <si>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</si>
  <si>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</si>
  <si>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</si>
  <si>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</si>
  <si>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</si>
  <si>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</si>
  <si>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</si>
  <si>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</si>
  <si>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</si>
  <si>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</si>
  <si>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</si>
  <si>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</si>
  <si>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</si>
  <si>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</si>
  <si>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</si>
  <si>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</si>
  <si>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</si>
  <si>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</si>
  <si>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</si>
  <si>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</si>
  <si>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</si>
  <si>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</si>
  <si>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</si>
  <si>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</si>
  <si>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</si>
  <si>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</si>
  <si>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</si>
  <si>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</si>
  <si>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</si>
  <si>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</si>
  <si>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</si>
  <si>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</si>
  <si>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</si>
  <si>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</si>
  <si>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</si>
  <si>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</si>
  <si>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</si>
  <si>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</si>
  <si>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</si>
  <si>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</si>
  <si>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</si>
  <si>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</si>
  <si>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</si>
  <si>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</si>
  <si>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</si>
  <si>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</si>
  <si>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</si>
  <si>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</si>
  <si>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</si>
  <si>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</si>
  <si>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</si>
  <si>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</si>
  <si>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</si>
  <si>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</si>
  <si>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</si>
  <si>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</si>
  <si>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</si>
  <si>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</si>
  <si>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</si>
  <si>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</si>
  <si>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</si>
  <si>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</si>
  <si>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</si>
  <si>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</si>
  <si>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</si>
  <si>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</si>
  <si>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</si>
  <si>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</si>
  <si>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</si>
  <si>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</si>
  <si>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</si>
  <si>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</si>
  <si>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</si>
  <si>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</si>
  <si>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</si>
  <si>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</si>
  <si>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</si>
  <si>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</si>
  <si>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</si>
  <si>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</si>
  <si>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</si>
  <si>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</si>
  <si>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</si>
  <si>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</si>
  <si>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</si>
  <si>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</si>
  <si>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</si>
  <si>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</si>
  <si>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</si>
  <si>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</si>
  <si>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</si>
  <si>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</si>
  <si>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</si>
  <si>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</si>
  <si>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</si>
  <si>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</si>
  <si>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</si>
  <si>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</si>
  <si>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</si>
  <si>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</si>
  <si>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</si>
  <si>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</si>
  <si>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</si>
  <si>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</si>
  <si>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</si>
  <si>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</si>
  <si>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</si>
  <si>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</si>
  <si>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</si>
  <si>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</si>
  <si>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</si>
  <si>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</si>
  <si>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</si>
  <si>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</si>
  <si>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</si>
  <si>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</si>
  <si>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</si>
  <si>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</si>
  <si>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</si>
  <si>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</si>
  <si>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</si>
  <si>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</si>
  <si>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</si>
  <si>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</si>
  <si>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</si>
  <si>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</si>
  <si>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</si>
  <si>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</si>
  <si>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</si>
  <si>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</si>
  <si>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</si>
  <si>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</si>
  <si>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</si>
  <si>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</si>
  <si>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</si>
  <si>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</si>
  <si>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</si>
  <si>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</si>
  <si>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</si>
  <si>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</si>
  <si>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</si>
  <si>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</si>
  <si>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</si>
  <si>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</si>
  <si>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</si>
  <si>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</si>
  <si>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</si>
  <si>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</si>
  <si>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</si>
  <si>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</si>
  <si>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</si>
  <si>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</si>
  <si>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</si>
  <si>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</si>
  <si>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</si>
  <si>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</si>
  <si>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</si>
  <si>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</si>
  <si>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</si>
  <si>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</si>
  <si>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</si>
  <si>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</si>
  <si>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</si>
  <si>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</si>
  <si>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</si>
  <si>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</si>
  <si>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</si>
  <si>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</si>
  <si>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</si>
  <si>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</si>
  <si>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</si>
  <si>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</si>
  <si>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</si>
  <si>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</si>
  <si>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</si>
  <si>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</si>
  <si>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</si>
  <si>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</si>
  <si>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</si>
  <si>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</si>
  <si>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</si>
  <si>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</si>
  <si>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</si>
  <si>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</si>
  <si>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</si>
  <si>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</si>
  <si>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</si>
  <si>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</si>
  <si>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</si>
  <si>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</si>
  <si>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</si>
  <si>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</si>
  <si>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</si>
  <si>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</si>
  <si>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</si>
  <si>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</si>
  <si>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</si>
  <si>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</si>
  <si>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</si>
  <si>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</si>
  <si>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</si>
  <si>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</si>
  <si>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</si>
  <si>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</si>
  <si>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</si>
  <si>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</si>
  <si>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</si>
  <si>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</si>
  <si>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</si>
  <si>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</si>
  <si>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</si>
  <si>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</si>
  <si>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</si>
  <si>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</si>
  <si>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</si>
  <si>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</si>
  <si>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</si>
  <si>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</si>
  <si>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</si>
  <si>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</si>
  <si>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</si>
  <si>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</si>
  <si>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</si>
  <si>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</si>
  <si>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</si>
  <si>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</si>
  <si>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</si>
  <si>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</si>
  <si>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</si>
  <si>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</si>
  <si>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</si>
  <si>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</si>
  <si>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</si>
  <si>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</si>
  <si>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</si>
  <si>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</si>
  <si>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</si>
  <si>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</si>
  <si>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</si>
  <si>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</si>
  <si>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</si>
  <si>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</si>
  <si>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</si>
  <si>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</si>
  <si>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</si>
  <si>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</si>
  <si>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</si>
  <si>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</si>
  <si>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</si>
  <si>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</si>
  <si>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</si>
  <si>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</si>
  <si>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</si>
  <si>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</si>
  <si>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</si>
  <si>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</si>
  <si>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</si>
  <si>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</si>
  <si>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</si>
  <si>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</si>
  <si>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</si>
  <si>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</si>
  <si>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</si>
  <si>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</si>
  <si>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</si>
  <si>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</si>
  <si>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</si>
  <si>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</si>
  <si>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</si>
  <si>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</si>
  <si>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</si>
  <si>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</si>
  <si>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</si>
  <si>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</si>
  <si>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</si>
  <si>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</si>
  <si>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</si>
  <si>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</si>
  <si>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</si>
  <si>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</si>
  <si>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</si>
  <si>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</si>
  <si>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</si>
  <si>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</si>
  <si>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</si>
  <si>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</si>
  <si>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</si>
  <si>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</si>
  <si>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</si>
  <si>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</si>
  <si>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</si>
  <si>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</si>
  <si>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</si>
  <si>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</si>
  <si>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</si>
  <si>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</si>
  <si>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</si>
  <si>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</si>
  <si>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</si>
  <si>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</si>
  <si>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</si>
  <si>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</si>
  <si>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</si>
  <si>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</si>
  <si>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</si>
  <si>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</si>
  <si>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</si>
  <si>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</si>
  <si>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</si>
  <si>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</si>
  <si>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</si>
  <si>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</si>
  <si>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</si>
  <si>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</si>
  <si>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</si>
  <si>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</si>
  <si>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</si>
  <si>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</si>
  <si>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</si>
  <si>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</si>
  <si>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</si>
  <si>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</si>
  <si>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</si>
  <si>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</si>
  <si>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</si>
  <si>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</si>
  <si>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</si>
  <si>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</si>
  <si>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</si>
  <si>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</si>
  <si>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</si>
  <si>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</si>
  <si>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</si>
  <si>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</si>
  <si>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</si>
  <si>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</si>
  <si>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</si>
  <si>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</si>
  <si>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</si>
  <si>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</si>
  <si>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</si>
  <si>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</si>
  <si>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</si>
  <si>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</si>
  <si>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</si>
  <si>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</si>
  <si>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</si>
  <si>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</si>
  <si>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</si>
  <si>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</si>
  <si>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</si>
  <si>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</si>
  <si>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</si>
  <si>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</si>
  <si>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</si>
  <si>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</si>
  <si>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</si>
  <si>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</si>
  <si>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</si>
  <si>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</si>
  <si>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</si>
  <si>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</si>
  <si>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</si>
  <si>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</si>
  <si>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</si>
  <si>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</si>
  <si>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</si>
  <si>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</si>
  <si>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</si>
  <si>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</si>
  <si>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</si>
  <si>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</si>
  <si>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</si>
  <si>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</si>
  <si>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</si>
  <si>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</si>
  <si>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</si>
  <si>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</si>
  <si>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</si>
  <si>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</si>
  <si>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</si>
  <si>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</si>
  <si>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</si>
  <si>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</si>
  <si>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</si>
  <si>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</si>
  <si>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</si>
  <si>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</si>
  <si>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</si>
  <si>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</si>
  <si>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</si>
  <si>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</si>
  <si>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</si>
  <si>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</si>
  <si>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</si>
  <si>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</si>
  <si>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</si>
  <si>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</si>
  <si>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</si>
  <si>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</si>
  <si>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</si>
  <si>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</si>
  <si>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</si>
  <si>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</si>
  <si>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</si>
  <si>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</si>
  <si>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</si>
  <si>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</si>
  <si>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</si>
  <si>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</si>
  <si>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</si>
  <si>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</si>
  <si>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</si>
  <si>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</si>
  <si>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</si>
  <si>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</si>
  <si>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</si>
  <si>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</si>
  <si>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</si>
  <si>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</si>
  <si>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</si>
  <si>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</si>
  <si>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</si>
  <si>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</si>
  <si>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</si>
  <si>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</si>
  <si>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</si>
  <si>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</si>
  <si>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</si>
  <si>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</si>
  <si>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</si>
  <si>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</si>
  <si>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</si>
  <si>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</si>
  <si>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</si>
  <si>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</si>
  <si>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</si>
  <si>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</si>
  <si>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</si>
  <si>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</si>
  <si>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</si>
  <si>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</si>
  <si>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</si>
  <si>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</si>
  <si>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</si>
  <si>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</si>
  <si>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</si>
  <si>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</si>
  <si>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</si>
  <si>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</si>
  <si>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</si>
  <si>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</si>
  <si>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</si>
  <si>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</si>
  <si>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</si>
  <si>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</si>
  <si>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</si>
  <si>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</si>
  <si>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</si>
  <si>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</si>
  <si>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</si>
  <si>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</si>
  <si>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</si>
  <si>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</si>
  <si>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</si>
  <si>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</si>
  <si>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</si>
  <si>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</si>
  <si>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</si>
  <si>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</si>
  <si>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</si>
  <si>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</si>
  <si>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</si>
  <si>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</si>
  <si>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</si>
  <si>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</si>
  <si>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</si>
  <si>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</si>
  <si>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</si>
  <si>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</si>
  <si>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</si>
  <si>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</si>
  <si>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</si>
  <si>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</si>
  <si>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</si>
  <si>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</si>
  <si>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</si>
  <si>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</si>
  <si>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</si>
  <si>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</si>
  <si>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</si>
  <si>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</si>
  <si>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</si>
  <si>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</si>
  <si>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</si>
  <si>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</si>
  <si>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</si>
  <si>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</si>
  <si>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</si>
  <si>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</si>
  <si>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</si>
  <si>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</si>
  <si>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</si>
  <si>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</si>
  <si>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</si>
  <si>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</si>
  <si>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</si>
  <si>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</si>
  <si>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</si>
  <si>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</si>
  <si>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</si>
  <si>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</si>
  <si>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</si>
  <si>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</si>
  <si>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</si>
  <si>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</si>
  <si>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</si>
  <si>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</si>
  <si>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</si>
  <si>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</si>
  <si>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</si>
  <si>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</si>
  <si>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</si>
  <si>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</si>
  <si>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</si>
  <si>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</si>
  <si>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</si>
  <si>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</si>
  <si>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</si>
  <si>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</si>
  <si>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</si>
  <si>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</si>
  <si>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</si>
  <si>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</si>
  <si>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</si>
  <si>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</si>
  <si>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</si>
  <si>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</si>
  <si>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</si>
  <si>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</si>
  <si>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</si>
  <si>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</si>
  <si>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</si>
  <si>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</si>
  <si>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</si>
  <si>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</si>
  <si>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</si>
  <si>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</si>
  <si>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</si>
  <si>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</si>
  <si>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</si>
  <si>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</si>
  <si>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</si>
  <si>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</si>
  <si>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</si>
  <si>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</si>
  <si>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</si>
  <si>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</si>
  <si>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</si>
  <si>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</si>
  <si>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</si>
  <si>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</si>
  <si>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</si>
  <si>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</si>
  <si>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</si>
  <si>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</si>
  <si>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</si>
  <si>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</si>
  <si>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</si>
  <si>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</si>
  <si>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</si>
  <si>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</si>
  <si>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</si>
  <si>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</si>
  <si>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</si>
  <si>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</si>
  <si>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</si>
  <si>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</si>
  <si>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</si>
  <si>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</si>
  <si>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</si>
  <si>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</si>
  <si>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</si>
  <si>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</si>
  <si>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</si>
  <si>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</si>
  <si>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</si>
  <si>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</si>
  <si>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</si>
  <si>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</si>
  <si>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</si>
  <si>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</si>
  <si>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</si>
  <si>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</si>
  <si>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</si>
  <si>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</si>
  <si>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</si>
  <si>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</si>
  <si>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</si>
  <si>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</si>
  <si>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</si>
  <si>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</si>
  <si>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</si>
  <si>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</si>
  <si>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</si>
  <si>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</si>
  <si>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</si>
  <si>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</si>
  <si>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</si>
  <si>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</si>
  <si>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</si>
  <si>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</si>
  <si>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</si>
  <si>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</si>
  <si>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</si>
  <si>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</si>
  <si>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</si>
  <si>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</si>
  <si>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</si>
  <si>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</si>
  <si>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</si>
  <si>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</si>
  <si>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</si>
  <si>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</si>
  <si>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</si>
  <si>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</si>
  <si>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</si>
  <si>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</si>
  <si>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</si>
  <si>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</si>
  <si>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</si>
  <si>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</si>
  <si>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</si>
  <si>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</si>
  <si>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</si>
  <si>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</si>
  <si>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</si>
  <si>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</si>
  <si>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</si>
  <si>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</si>
  <si>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</si>
  <si>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</si>
  <si>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</si>
  <si>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</si>
  <si>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</si>
  <si>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</si>
  <si>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</si>
  <si>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</si>
  <si>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</si>
  <si>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</si>
  <si>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</si>
  <si>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</si>
  <si>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</si>
  <si>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</si>
  <si>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</si>
  <si>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</si>
  <si>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</si>
  <si>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</si>
  <si>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</si>
  <si>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</si>
  <si>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</si>
  <si>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</si>
  <si>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</si>
  <si>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</si>
  <si>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</si>
  <si>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</si>
  <si>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</si>
  <si>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</si>
  <si>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</si>
  <si>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</si>
  <si>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</si>
  <si>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</si>
  <si>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</si>
  <si>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</si>
  <si>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</si>
  <si>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</si>
  <si>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</si>
  <si>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</si>
  <si>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</si>
  <si>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</si>
  <si>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</si>
  <si>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</si>
  <si>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</si>
  <si>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</si>
  <si>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</si>
  <si>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</si>
  <si>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</si>
  <si>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</si>
  <si>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</si>
  <si>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</si>
  <si>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</si>
  <si>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</si>
  <si>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</si>
  <si>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</si>
  <si>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</si>
  <si>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</si>
  <si>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</si>
  <si>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</si>
  <si>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</si>
  <si>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</si>
  <si>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</si>
  <si>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</si>
  <si>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</si>
  <si>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</si>
  <si>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</si>
  <si>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</si>
  <si>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</si>
  <si>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</si>
  <si>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</si>
  <si>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</si>
  <si>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</si>
  <si>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</si>
  <si>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</si>
  <si>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</si>
  <si>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</si>
  <si>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</si>
  <si>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</si>
  <si>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</si>
  <si>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</si>
  <si>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</si>
  <si>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</si>
  <si>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</si>
  <si>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</si>
  <si>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</si>
  <si>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</si>
  <si>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</si>
  <si>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</si>
  <si>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</si>
  <si>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</si>
  <si>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</si>
  <si>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</si>
  <si>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</si>
  <si>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</si>
  <si>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</si>
  <si>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</si>
  <si>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</si>
  <si>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</si>
  <si>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</si>
  <si>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</si>
  <si>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</si>
  <si>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</si>
  <si>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</si>
  <si>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</si>
  <si>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</si>
  <si>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</si>
  <si>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</si>
  <si>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</si>
  <si>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</si>
  <si>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</si>
  <si>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</si>
  <si>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</si>
  <si>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</si>
  <si>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</si>
  <si>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</si>
  <si>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</si>
  <si>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</si>
  <si>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</si>
  <si>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</si>
  <si>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</si>
  <si>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</si>
  <si>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</si>
  <si>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</si>
  <si>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</si>
  <si>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</si>
  <si>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</si>
  <si>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</si>
  <si>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</si>
  <si>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</si>
  <si>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</si>
  <si>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</si>
  <si>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</si>
  <si>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</si>
  <si>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</si>
  <si>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</si>
  <si>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</si>
  <si>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</si>
  <si>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</si>
  <si>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</si>
  <si>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</si>
  <si>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</si>
  <si>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</si>
  <si>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</si>
  <si>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</si>
  <si>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</si>
  <si>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</si>
  <si>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</si>
  <si>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</si>
  <si>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</si>
  <si>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</si>
  <si>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</si>
  <si>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</si>
  <si>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</si>
  <si>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</si>
  <si>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</si>
  <si>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</si>
  <si>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</si>
  <si>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</si>
  <si>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</si>
  <si>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</si>
  <si>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</si>
  <si>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</si>
  <si>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</si>
  <si>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</si>
  <si>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</si>
  <si>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</si>
  <si>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</si>
  <si>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</si>
  <si>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</si>
  <si>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</si>
  <si>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</si>
  <si>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</si>
  <si>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</si>
  <si>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</si>
  <si>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</si>
  <si>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</si>
  <si>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</si>
  <si>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</si>
  <si>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</si>
  <si>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</si>
  <si>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</si>
  <si>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</si>
  <si>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</si>
  <si>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</si>
  <si>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</si>
  <si>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</si>
  <si>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</si>
  <si>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</si>
  <si>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</si>
  <si>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</si>
  <si>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</si>
  <si>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</si>
  <si>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</si>
  <si>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</si>
  <si>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</si>
  <si>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</si>
  <si>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</si>
  <si>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</si>
  <si>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</si>
  <si>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</si>
  <si>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</si>
  <si>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</si>
  <si>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</si>
  <si>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</si>
  <si>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</si>
  <si>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</si>
  <si>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</si>
  <si>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</si>
  <si>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</si>
  <si>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</si>
  <si>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</si>
  <si>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</si>
  <si>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</si>
  <si>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</si>
  <si>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</si>
  <si>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</si>
  <si>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</si>
  <si>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</si>
  <si>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</si>
  <si>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</si>
  <si>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</si>
  <si>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</si>
  <si>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</si>
  <si>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</si>
  <si>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</si>
  <si>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</si>
  <si>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</si>
  <si>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</si>
  <si>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</si>
  <si>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</si>
  <si>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</si>
  <si>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</si>
  <si>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</si>
  <si>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</si>
  <si>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</si>
  <si>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</si>
  <si>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</si>
  <si>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</si>
  <si>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</si>
  <si>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</si>
  <si>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</si>
  <si>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</si>
  <si>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</si>
  <si>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</si>
  <si>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</si>
  <si>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</si>
  <si>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</si>
  <si>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</si>
  <si>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</si>
  <si>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</si>
  <si>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</si>
  <si>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</si>
  <si>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</si>
  <si>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</si>
  <si>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</si>
  <si>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</si>
  <si>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</si>
  <si>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</si>
  <si>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</si>
  <si>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</si>
  <si>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</si>
  <si>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</si>
  <si>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</si>
  <si>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</si>
  <si>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</si>
  <si>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</si>
  <si>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</si>
  <si>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</si>
  <si>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</si>
  <si>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</si>
  <si>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</si>
  <si>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</si>
  <si>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</si>
  <si>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</si>
  <si>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</si>
  <si>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</si>
  <si>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</si>
  <si>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</si>
  <si>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</si>
  <si>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</si>
  <si>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</si>
  <si>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</si>
  <si>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</si>
  <si>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</si>
  <si>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</si>
  <si>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</si>
  <si>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</si>
  <si>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</si>
  <si>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</si>
  <si>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</si>
  <si>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</si>
  <si>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</si>
  <si>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</si>
  <si>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</si>
  <si>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</si>
  <si>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</si>
  <si>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</si>
  <si>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</si>
  <si>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</si>
  <si>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</si>
  <si>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</si>
  <si>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</si>
  <si>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</si>
  <si>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</si>
  <si>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</si>
  <si>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</si>
  <si>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</si>
  <si>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</si>
  <si>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</si>
  <si>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</si>
  <si>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</si>
  <si>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</si>
  <si>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</si>
  <si>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</si>
  <si>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</si>
  <si>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</si>
  <si>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</si>
  <si>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</si>
  <si>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</si>
  <si>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</si>
  <si>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</si>
  <si>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</si>
  <si>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</si>
  <si>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</si>
  <si>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</si>
  <si>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</si>
  <si>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</si>
  <si>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</si>
  <si>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</si>
  <si>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</si>
  <si>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</si>
  <si>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</si>
  <si>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</si>
  <si>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</si>
  <si>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</si>
  <si>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</si>
  <si>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</si>
  <si>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</si>
  <si>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</si>
  <si>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</si>
  <si>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</si>
  <si>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</si>
  <si>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</si>
  <si>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</si>
  <si>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</si>
  <si>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</si>
  <si>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</si>
  <si>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</si>
  <si>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</si>
  <si>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</si>
  <si>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</si>
  <si>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</si>
  <si>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</si>
  <si>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</si>
  <si>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</si>
  <si>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</si>
  <si>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</si>
  <si>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</si>
  <si>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</si>
  <si>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</si>
  <si>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</si>
  <si>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</si>
  <si>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</si>
  <si>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</si>
  <si>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</si>
  <si>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</si>
  <si>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</si>
  <si>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</si>
  <si>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</si>
  <si>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</si>
  <si>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</si>
  <si>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</si>
  <si>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</si>
  <si>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</si>
  <si>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</si>
  <si>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</si>
  <si>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</si>
  <si>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</si>
  <si>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</si>
  <si>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</si>
  <si>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</si>
  <si>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</si>
  <si>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</si>
  <si>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</si>
  <si>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</si>
  <si>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</si>
  <si>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</si>
  <si>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</si>
  <si>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</si>
  <si>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</si>
  <si>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</si>
  <si>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</si>
  <si>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</si>
  <si>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</si>
  <si>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</si>
  <si>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</si>
  <si>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</si>
  <si>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</si>
  <si>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</si>
  <si>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</si>
  <si>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</si>
  <si>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</si>
  <si>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</si>
  <si>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</si>
  <si>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</si>
  <si>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</si>
  <si>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</si>
  <si>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</si>
  <si>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</si>
  <si>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</si>
  <si>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</si>
  <si>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</si>
  <si>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</si>
  <si>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</si>
  <si>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</si>
  <si>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</si>
  <si>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</si>
  <si>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</si>
  <si>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</si>
  <si>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</si>
  <si>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</si>
  <si>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</si>
  <si>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</si>
  <si>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</si>
  <si>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</si>
  <si>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</si>
  <si>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</si>
  <si>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</si>
  <si>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</si>
  <si>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</si>
  <si>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</si>
  <si>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</si>
  <si>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</si>
  <si>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</si>
  <si>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</si>
  <si>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</si>
  <si>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</si>
  <si>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</si>
  <si>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</si>
  <si>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</si>
  <si>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</si>
  <si>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</si>
  <si>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</si>
  <si>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</si>
  <si>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</si>
  <si>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</si>
  <si>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</si>
  <si>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</si>
  <si>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</si>
  <si>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</si>
  <si>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</si>
  <si>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</si>
  <si>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</si>
  <si>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</si>
  <si>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</si>
  <si>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</si>
  <si>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</si>
  <si>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</si>
  <si>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</si>
  <si>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</si>
  <si>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</si>
  <si>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</si>
  <si>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</si>
  <si>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</si>
  <si>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</si>
  <si>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</si>
  <si>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</si>
  <si>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</si>
  <si>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</si>
  <si>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</si>
  <si>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</si>
  <si>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</si>
  <si>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</si>
  <si>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</si>
  <si>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</si>
  <si>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</si>
  <si>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</si>
  <si>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</si>
  <si>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</si>
  <si>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</si>
  <si>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</si>
  <si>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</si>
  <si>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</si>
  <si>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</si>
  <si>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</si>
  <si>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</si>
  <si>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</si>
  <si>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</si>
  <si>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</si>
  <si>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</si>
  <si>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</si>
  <si>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</si>
  <si>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</si>
  <si>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</si>
  <si>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</si>
  <si>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</si>
  <si>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</si>
  <si>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</si>
  <si>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</si>
  <si>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</si>
  <si>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</si>
  <si>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</si>
  <si>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</si>
  <si>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</si>
  <si>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</si>
  <si>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</si>
  <si>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</si>
  <si>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</si>
  <si>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</si>
  <si>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</si>
  <si>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</si>
  <si>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</si>
  <si>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</si>
  <si>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</si>
  <si>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</si>
  <si>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</si>
  <si>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</si>
  <si>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</si>
  <si>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</si>
  <si>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</si>
  <si>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</si>
  <si>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</si>
  <si>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</si>
  <si>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</si>
  <si>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</si>
  <si>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</si>
  <si>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</si>
  <si>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</si>
  <si>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</si>
  <si>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</si>
  <si>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</si>
  <si>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</si>
  <si>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</si>
  <si>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</si>
  <si>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</si>
  <si>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</si>
  <si>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</si>
  <si>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</si>
  <si>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</si>
  <si>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</si>
  <si>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</si>
  <si>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</si>
  <si>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</si>
  <si>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</si>
  <si>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</si>
  <si>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</si>
  <si>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</si>
  <si>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</si>
  <si>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</si>
  <si>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</si>
  <si>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</si>
  <si>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</si>
  <si>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</si>
  <si>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</si>
  <si>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</si>
  <si>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</si>
  <si>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</si>
  <si>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</si>
  <si>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</si>
  <si>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</si>
  <si>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</si>
  <si>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</si>
  <si>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</si>
  <si>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</si>
  <si>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</si>
  <si>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</si>
  <si>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</si>
  <si>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</si>
  <si>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</si>
  <si>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</si>
  <si>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</si>
  <si>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</si>
  <si>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</si>
  <si>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</si>
  <si>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</si>
  <si>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</si>
  <si>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</si>
  <si>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</si>
  <si>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</si>
  <si>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</si>
  <si>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</si>
  <si>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</si>
  <si>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</si>
  <si>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</si>
  <si>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</si>
  <si>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</si>
  <si>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</si>
  <si>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</si>
  <si>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</si>
  <si>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</si>
  <si>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</si>
  <si>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</si>
  <si>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</si>
  <si>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</si>
  <si>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</si>
  <si>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</si>
  <si>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</si>
  <si>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</si>
  <si>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</si>
  <si>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</si>
  <si>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</si>
  <si>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</si>
  <si>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</si>
  <si>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</si>
  <si>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</si>
  <si>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</si>
  <si>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</si>
  <si>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</si>
  <si>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</si>
  <si>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</si>
  <si>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</si>
  <si>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</si>
  <si>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</si>
  <si>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</si>
  <si>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</si>
  <si>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</si>
  <si>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</si>
  <si>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</si>
  <si>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</si>
  <si>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</si>
  <si>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</si>
  <si>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</si>
  <si>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</si>
  <si>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</si>
  <si>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</si>
  <si>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</si>
  <si>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</si>
  <si>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</si>
  <si>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</si>
  <si>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</si>
  <si>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</si>
  <si>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</si>
  <si>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</si>
  <si>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</si>
  <si>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</si>
  <si>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</si>
  <si>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</si>
  <si>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</si>
  <si>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</si>
  <si>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</si>
  <si>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</si>
  <si>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</si>
  <si>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</si>
  <si>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</si>
  <si>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</si>
  <si>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</si>
  <si>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</si>
  <si>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</si>
  <si>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</si>
  <si>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</si>
  <si>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</si>
  <si>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</si>
  <si>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</si>
  <si>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</si>
  <si>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</si>
  <si>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</si>
  <si>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</si>
  <si>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</si>
  <si>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</si>
  <si>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</si>
  <si>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</si>
  <si>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</si>
  <si>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</si>
  <si>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</si>
  <si>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</si>
  <si>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</si>
  <si>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</si>
  <si>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</si>
  <si>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</si>
  <si>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</si>
  <si>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</si>
  <si>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</si>
  <si>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</si>
  <si>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</si>
  <si>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</si>
  <si>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</si>
  <si>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</si>
  <si>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</si>
  <si>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</si>
  <si>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</si>
  <si>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</si>
  <si>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</si>
  <si>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</si>
  <si>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</si>
  <si>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</si>
  <si>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</si>
  <si>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</si>
  <si>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</si>
  <si>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</si>
  <si>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</si>
  <si>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</si>
  <si>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</si>
  <si>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</si>
  <si>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</si>
  <si>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</si>
  <si>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</si>
  <si>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</si>
  <si>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</si>
  <si>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</si>
  <si>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</si>
  <si>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</si>
  <si>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</si>
  <si>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</si>
  <si>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</si>
  <si>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</si>
  <si>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</si>
  <si>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</si>
  <si>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</si>
  <si>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</si>
  <si>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</si>
  <si>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</si>
  <si>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</si>
  <si>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</si>
  <si>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</si>
  <si>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</si>
  <si>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</si>
  <si>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</si>
  <si>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</si>
  <si>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</si>
  <si>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</si>
  <si>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</si>
  <si>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</si>
  <si>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</si>
  <si>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</si>
  <si>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</si>
  <si>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</si>
  <si>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</si>
  <si>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</si>
  <si>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</si>
  <si>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</si>
  <si>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</si>
  <si>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</si>
  <si>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</si>
  <si>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</si>
  <si>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</si>
  <si>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</si>
  <si>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</si>
  <si>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</si>
  <si>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</si>
  <si>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</si>
  <si>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</si>
  <si>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</si>
  <si>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</si>
  <si>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</si>
  <si>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</si>
  <si>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</si>
  <si>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</si>
  <si>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</si>
  <si>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</si>
  <si>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</si>
  <si>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</si>
  <si>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</si>
  <si>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</si>
  <si>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</si>
  <si>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</si>
  <si>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</si>
  <si>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</si>
  <si>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</si>
  <si>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</si>
  <si>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</si>
  <si>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</si>
  <si>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</si>
  <si>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</si>
  <si>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</si>
  <si>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</si>
  <si>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</si>
  <si>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</si>
  <si>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</si>
  <si>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</si>
  <si>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</si>
  <si>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</si>
  <si>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</si>
  <si>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</si>
  <si>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</si>
  <si>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</si>
  <si>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</si>
  <si>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</si>
  <si>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</si>
  <si>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</si>
  <si>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</si>
  <si>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</si>
  <si>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</si>
  <si>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</si>
  <si>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</si>
  <si>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</si>
  <si>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</si>
  <si>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</si>
  <si>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</si>
  <si>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</si>
  <si>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</si>
  <si>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</si>
  <si>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</si>
  <si>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</si>
  <si>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</si>
  <si>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</si>
  <si>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</si>
  <si>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</si>
  <si>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</si>
  <si>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</si>
  <si>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</si>
  <si>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</si>
  <si>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</si>
  <si>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</si>
  <si>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</si>
  <si>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</si>
  <si>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</si>
  <si>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</si>
  <si>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</si>
  <si>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</si>
  <si>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</si>
  <si>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</si>
  <si>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</si>
  <si>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</si>
  <si>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</si>
  <si>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</si>
  <si>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</si>
  <si>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</si>
  <si>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</si>
  <si>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</si>
  <si>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</si>
  <si>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</si>
  <si>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</si>
  <si>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</si>
  <si>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</si>
  <si>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</si>
  <si>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</si>
  <si>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</si>
  <si>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</si>
  <si>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</si>
  <si>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</si>
  <si>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</si>
  <si>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</si>
  <si>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</si>
  <si>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</si>
  <si>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</si>
  <si>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</si>
  <si>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</si>
  <si>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</si>
  <si>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</si>
  <si>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</si>
  <si>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</si>
  <si>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</si>
  <si>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</si>
  <si>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</si>
  <si>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</si>
  <si>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</si>
  <si>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</si>
  <si>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</si>
  <si>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</si>
  <si>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</si>
  <si>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</si>
  <si>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</si>
  <si>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</si>
  <si>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</si>
  <si>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</si>
  <si>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</si>
  <si>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</si>
  <si>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</si>
  <si>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</si>
  <si>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</si>
  <si>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</si>
  <si>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</si>
  <si>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</si>
  <si>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</si>
  <si>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</si>
  <si>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</si>
  <si>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</si>
  <si>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</si>
  <si>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</si>
  <si>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</si>
  <si>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</si>
  <si>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</si>
  <si>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</si>
  <si>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</si>
  <si>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</si>
  <si>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</si>
  <si>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</si>
  <si>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</si>
  <si>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</si>
  <si>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</si>
  <si>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</si>
  <si>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</si>
  <si>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</si>
  <si>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</si>
  <si>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</si>
  <si>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</si>
  <si>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</si>
  <si>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</si>
  <si>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</si>
  <si>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</si>
  <si>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</si>
  <si>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</si>
  <si>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</si>
  <si>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</si>
  <si>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</si>
  <si>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</si>
  <si>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</si>
  <si>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</si>
  <si>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</si>
  <si>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</si>
  <si>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</si>
  <si>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</si>
  <si>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</si>
  <si>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</si>
  <si>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</si>
  <si>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</si>
  <si>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</si>
  <si>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</si>
  <si>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</si>
  <si>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</si>
  <si>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</si>
  <si>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</si>
  <si>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</si>
  <si>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</si>
  <si>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</si>
  <si>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</si>
  <si>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</si>
  <si>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</si>
  <si>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</si>
  <si>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</si>
  <si>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</si>
  <si>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</si>
  <si>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</si>
  <si>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</si>
  <si>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</si>
  <si>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</si>
  <si>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</si>
  <si>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</si>
  <si>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</si>
  <si>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</si>
  <si>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</si>
  <si>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</si>
  <si>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</si>
  <si>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</si>
  <si>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</si>
  <si>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</si>
  <si>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</si>
  <si>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</si>
  <si>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</si>
  <si>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</si>
  <si>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</si>
  <si>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</si>
  <si>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</si>
  <si>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</si>
  <si>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</si>
  <si>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</si>
  <si>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</si>
  <si>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</si>
  <si>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</si>
  <si>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</si>
  <si>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</si>
  <si>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</si>
  <si>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</si>
  <si>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</si>
  <si>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</si>
  <si>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</si>
  <si>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</si>
  <si>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</si>
  <si>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</si>
  <si>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</si>
  <si>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</si>
  <si>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</si>
  <si>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</si>
  <si>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</si>
  <si>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</si>
  <si>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</si>
  <si>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</si>
  <si>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</si>
  <si>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</si>
  <si>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</si>
  <si>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</si>
  <si>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</si>
  <si>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</si>
  <si>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</si>
  <si>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</si>
  <si>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</si>
  <si>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</si>
  <si>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</si>
  <si>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</si>
  <si>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</si>
  <si>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</si>
  <si>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</si>
  <si>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</si>
  <si>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</si>
  <si>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</si>
  <si>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</si>
  <si>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</si>
  <si>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</si>
  <si>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</si>
  <si>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</si>
  <si>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</si>
  <si>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</si>
  <si>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</si>
  <si>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</si>
  <si>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</si>
  <si>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</si>
  <si>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</si>
  <si>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</si>
  <si>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</si>
  <si>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</si>
  <si>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</si>
  <si>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</si>
  <si>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</si>
  <si>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</si>
  <si>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</si>
  <si>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</si>
  <si>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</si>
  <si>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</si>
  <si>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</si>
  <si>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</si>
  <si>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</si>
  <si>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</si>
  <si>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</si>
  <si>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</si>
  <si>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</si>
  <si>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</si>
  <si>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</si>
  <si>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</si>
  <si>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</si>
  <si>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</si>
  <si>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</si>
  <si>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</si>
  <si>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</si>
  <si>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</si>
  <si>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</si>
  <si>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</si>
  <si>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</si>
  <si>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</si>
  <si>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</si>
  <si>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</si>
  <si>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</si>
  <si>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</si>
  <si>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</si>
  <si>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</si>
  <si>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</si>
  <si>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</si>
  <si>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</si>
  <si>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</si>
  <si>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</si>
  <si>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</si>
  <si>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</si>
  <si>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</si>
  <si>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</si>
  <si>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</si>
  <si>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</si>
  <si>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</si>
  <si>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</si>
  <si>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</si>
  <si>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</si>
  <si>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</si>
  <si>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</si>
  <si>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</si>
  <si>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</si>
  <si>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</si>
  <si>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</si>
  <si>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</si>
  <si>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</si>
  <si>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</si>
  <si>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</si>
  <si>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</si>
  <si>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</si>
  <si>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</si>
  <si>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</si>
  <si>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</si>
  <si>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</si>
  <si>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</si>
  <si>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</si>
  <si>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</si>
  <si>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</si>
  <si>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</si>
  <si>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</si>
  <si>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</si>
  <si>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</si>
  <si>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</si>
  <si>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</si>
  <si>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</si>
  <si>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</si>
  <si>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</si>
  <si>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</si>
  <si>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</si>
  <si>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</si>
  <si>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</si>
  <si>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</si>
  <si>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</si>
  <si>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</si>
  <si>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</si>
  <si>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</si>
  <si>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</si>
  <si>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</si>
  <si>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</si>
  <si>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</si>
  <si>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</si>
  <si>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</si>
  <si>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</si>
  <si>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</si>
  <si>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</si>
  <si>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</si>
  <si>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</si>
  <si>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</si>
  <si>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</si>
  <si>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</si>
  <si>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</si>
  <si>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</si>
  <si>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</si>
  <si>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</si>
  <si>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</si>
  <si>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</si>
  <si>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</si>
  <si>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</si>
  <si>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</si>
  <si>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</si>
  <si>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</si>
  <si>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</si>
  <si>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</si>
  <si>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</si>
  <si>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</si>
  <si>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</si>
  <si>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</si>
  <si>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</si>
  <si>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</si>
  <si>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</si>
  <si>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</si>
  <si>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</si>
  <si>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</si>
  <si>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</si>
  <si>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</si>
  <si>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</si>
  <si>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</si>
  <si>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</si>
  <si>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</si>
  <si>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</si>
  <si>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</si>
  <si>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</si>
  <si>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</si>
  <si>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</si>
  <si>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</si>
  <si>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</si>
  <si>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</si>
  <si>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</si>
  <si>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</si>
  <si>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</si>
  <si>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</si>
  <si>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</si>
  <si>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</si>
  <si>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</si>
  <si>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</si>
  <si>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</si>
  <si>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</si>
  <si>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</si>
  <si>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</si>
  <si>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</si>
  <si>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</si>
  <si>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</si>
  <si>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</si>
  <si>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</si>
  <si>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</si>
  <si>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</si>
  <si>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</si>
  <si>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</si>
  <si>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</si>
  <si>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</si>
  <si>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</si>
  <si>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</si>
  <si>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</si>
  <si>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</si>
  <si>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</si>
  <si>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</si>
  <si>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</si>
  <si>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</si>
  <si>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</si>
  <si>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</si>
  <si>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</si>
  <si>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</si>
  <si>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</si>
  <si>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</si>
  <si>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</si>
  <si>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</si>
  <si>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</si>
  <si>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</si>
  <si>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</si>
  <si>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</si>
  <si>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</si>
  <si>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</si>
  <si>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</si>
  <si>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</si>
  <si>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</si>
  <si>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</si>
  <si>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</si>
  <si>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</si>
  <si>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</si>
  <si>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</si>
  <si>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</si>
  <si>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</si>
  <si>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</si>
  <si>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</si>
  <si>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</si>
  <si>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</si>
  <si>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</si>
  <si>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</si>
  <si>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</si>
  <si>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</si>
  <si>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</si>
  <si>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</si>
  <si>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</si>
  <si>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</si>
  <si>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</si>
  <si>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</si>
  <si>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</si>
  <si>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</si>
  <si>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</si>
  <si>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</si>
  <si>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</si>
  <si>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</si>
  <si>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</si>
  <si>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</si>
  <si>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</si>
  <si>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</si>
  <si>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</si>
  <si>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</si>
  <si>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</si>
  <si>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</si>
  <si>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</si>
  <si>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</si>
  <si>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</si>
  <si>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</si>
  <si>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</si>
  <si>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</si>
  <si>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</si>
  <si>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</si>
  <si>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</si>
  <si>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</si>
  <si>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</si>
  <si>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</si>
  <si>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</si>
  <si>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</si>
  <si>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</si>
  <si>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</si>
  <si>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</si>
  <si>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</si>
  <si>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</si>
  <si>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</si>
  <si>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</si>
  <si>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</si>
  <si>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</si>
  <si>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</si>
  <si>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</si>
  <si>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</si>
  <si>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</si>
  <si>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</si>
  <si>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</si>
  <si>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</si>
  <si>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</si>
  <si>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</si>
  <si>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</si>
  <si>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</si>
  <si>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</si>
  <si>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</si>
  <si>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</si>
  <si>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</si>
  <si>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</si>
  <si>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</si>
  <si>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</si>
  <si>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</si>
  <si>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</si>
  <si>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</si>
  <si>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</si>
  <si>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</si>
  <si>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</si>
  <si>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</si>
  <si>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</si>
  <si>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</si>
  <si>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</si>
  <si>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</si>
  <si>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</si>
  <si>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</si>
  <si>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</si>
  <si>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</si>
  <si>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</si>
  <si>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</si>
  <si>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</si>
  <si>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</si>
  <si>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</si>
  <si>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</si>
  <si>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</si>
  <si>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</si>
  <si>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</si>
  <si>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</si>
  <si>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</si>
  <si>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</si>
  <si>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</si>
  <si>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</si>
  <si>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</si>
  <si>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</si>
  <si>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</si>
  <si>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</si>
  <si>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</si>
  <si>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</si>
  <si>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</si>
  <si>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</si>
  <si>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</si>
  <si>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</si>
  <si>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</si>
  <si>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</si>
  <si>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</si>
  <si>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</si>
  <si>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</si>
  <si>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</si>
  <si>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</si>
  <si>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</si>
  <si>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</si>
  <si>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</si>
  <si>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</si>
  <si>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</si>
  <si>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</si>
  <si>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</si>
  <si>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</si>
  <si>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</si>
  <si>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</si>
  <si>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</si>
  <si>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</si>
  <si>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</si>
  <si>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</si>
  <si>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</si>
  <si>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</si>
  <si>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</si>
  <si>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</si>
  <si>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</si>
  <si>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</si>
  <si>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</si>
  <si>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</si>
  <si>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</si>
  <si>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</si>
  <si>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</si>
  <si>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</si>
  <si>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</si>
  <si>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</si>
  <si>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</si>
  <si>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</si>
  <si>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</si>
  <si>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</si>
  <si>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</si>
  <si>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</si>
  <si>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</si>
  <si>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</si>
  <si>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</si>
  <si>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</si>
  <si>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</si>
  <si>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</si>
  <si>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</si>
  <si>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</si>
  <si>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</si>
  <si>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</si>
  <si>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</si>
  <si>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</si>
  <si>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</si>
  <si>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</si>
  <si>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</si>
  <si>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</si>
  <si>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</si>
  <si>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</si>
  <si>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</si>
  <si>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</si>
  <si>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</si>
  <si>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</si>
  <si>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</si>
  <si>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</si>
  <si>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</si>
  <si>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</si>
  <si>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</si>
  <si>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</si>
  <si>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</si>
  <si>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</si>
  <si>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</si>
  <si>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</si>
  <si>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</si>
  <si>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</si>
  <si>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</si>
  <si>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</si>
  <si>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</si>
  <si>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</si>
  <si>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</si>
  <si>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</si>
  <si>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</si>
  <si>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</si>
  <si>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</si>
  <si>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</si>
  <si>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</si>
  <si>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</si>
  <si>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</si>
  <si>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</si>
  <si>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</si>
  <si>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</si>
  <si>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</si>
  <si>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</si>
  <si>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</si>
  <si>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</si>
  <si>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</si>
  <si>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</si>
  <si>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</si>
  <si>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</si>
  <si>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</si>
  <si>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</si>
  <si>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</si>
  <si>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</si>
  <si>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</si>
  <si>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</si>
  <si>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</si>
  <si>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</si>
  <si>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</si>
  <si>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</si>
  <si>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</si>
  <si>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</si>
  <si>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</si>
  <si>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</si>
  <si>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</si>
  <si>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</si>
  <si>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</si>
  <si>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</si>
  <si>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</si>
  <si>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</si>
  <si>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</si>
  <si>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</si>
  <si>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</si>
  <si>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</si>
  <si>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</si>
  <si>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</si>
  <si>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</si>
  <si>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</si>
  <si>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</si>
  <si>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</si>
  <si>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</si>
  <si>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</si>
  <si>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</si>
  <si>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</si>
  <si>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</si>
  <si>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</si>
  <si>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</si>
  <si>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</si>
  <si>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</si>
  <si>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</si>
  <si>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</si>
  <si>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</si>
  <si>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</si>
  <si>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</si>
  <si>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</si>
  <si>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</si>
  <si>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</si>
  <si>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</si>
  <si>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</si>
  <si>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</si>
  <si>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</si>
  <si>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</si>
  <si>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</si>
  <si>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</si>
  <si>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</si>
  <si>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</si>
  <si>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</si>
  <si>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</si>
  <si>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</si>
  <si>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</si>
  <si>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</si>
  <si>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</si>
  <si>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</si>
  <si>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</si>
  <si>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</si>
  <si>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</si>
  <si>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</si>
  <si>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</si>
  <si>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</si>
  <si>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</si>
  <si>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</si>
  <si>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</si>
  <si>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</si>
  <si>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</si>
  <si>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</si>
  <si>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</si>
  <si>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</si>
  <si>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</si>
  <si>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</si>
  <si>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</si>
  <si>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</si>
  <si>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</si>
  <si>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</si>
  <si>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</si>
  <si>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</si>
  <si>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</si>
  <si>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</si>
  <si>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</si>
  <si>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</si>
  <si>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</si>
  <si>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</si>
  <si>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</si>
  <si>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</si>
  <si>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</si>
  <si>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</si>
  <si>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</si>
  <si>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</si>
  <si>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</si>
  <si>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</si>
  <si>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</si>
  <si>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</si>
  <si>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</si>
  <si>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</si>
  <si>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</si>
  <si>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</si>
  <si>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</si>
  <si>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</si>
  <si>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</si>
  <si>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</si>
  <si>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</si>
  <si>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</si>
  <si>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</si>
  <si>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</si>
  <si>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</si>
  <si>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</si>
  <si>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</si>
  <si>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</si>
  <si>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</si>
  <si>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</si>
  <si>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</si>
  <si>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</si>
  <si>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</si>
  <si>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</si>
  <si>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</si>
  <si>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</si>
  <si>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</si>
  <si>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</si>
  <si>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</si>
  <si>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</si>
  <si>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</si>
  <si>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</si>
  <si>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</si>
  <si>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</si>
  <si>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</si>
  <si>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</si>
  <si>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</si>
  <si>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</si>
  <si>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</si>
  <si>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</si>
  <si>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</si>
  <si>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</si>
  <si>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</si>
  <si>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</si>
  <si>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</si>
  <si>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</si>
  <si>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</si>
  <si>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</si>
  <si>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</si>
  <si>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</si>
  <si>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</si>
  <si>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</si>
  <si>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</si>
  <si>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</si>
  <si>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</si>
  <si>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</si>
  <si>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</si>
  <si>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</si>
  <si>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</si>
  <si>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</si>
  <si>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</si>
  <si>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</si>
  <si>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</si>
  <si>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</si>
  <si>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</si>
  <si>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</si>
  <si>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</si>
  <si>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</si>
  <si>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</si>
  <si>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</si>
  <si>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</si>
  <si>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</si>
  <si>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</si>
  <si>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</si>
  <si>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</si>
  <si>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</si>
  <si>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</si>
  <si>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</si>
  <si>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</si>
  <si>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</si>
  <si>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</si>
  <si>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</si>
  <si>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</si>
  <si>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</si>
  <si>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</si>
  <si>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</si>
  <si>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</si>
  <si>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</si>
  <si>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</si>
  <si>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</si>
  <si>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</si>
  <si>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</si>
  <si>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</si>
  <si>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</si>
  <si>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</si>
  <si>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</si>
  <si>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</si>
  <si>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</si>
  <si>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</si>
  <si>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</si>
  <si>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</si>
  <si>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</si>
  <si>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</si>
  <si>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</si>
  <si>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</si>
  <si>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</si>
  <si>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</si>
  <si>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</si>
  <si>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</si>
  <si>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</si>
  <si>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</si>
  <si>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</si>
  <si>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</si>
  <si>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</si>
  <si>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</si>
  <si>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</si>
  <si>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</si>
  <si>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</si>
  <si>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</si>
  <si>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</si>
  <si>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</si>
  <si>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</si>
  <si>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</si>
  <si>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</si>
  <si>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</si>
  <si>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</si>
  <si>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</si>
  <si>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</si>
  <si>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</si>
  <si>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</si>
  <si>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</si>
  <si>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</si>
  <si>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</si>
  <si>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</si>
  <si>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</si>
  <si>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</si>
  <si>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</si>
  <si>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</si>
  <si>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</si>
  <si>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</si>
  <si>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</si>
  <si>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</si>
  <si>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</si>
  <si>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</si>
  <si>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</si>
  <si>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</si>
  <si>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</si>
  <si>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</si>
  <si>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</si>
  <si>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</si>
  <si>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</si>
  <si>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</si>
  <si>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</si>
  <si>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</si>
  <si>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</si>
  <si>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</si>
  <si>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</si>
  <si>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</si>
  <si>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</si>
  <si>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</si>
  <si>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</si>
  <si>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</si>
  <si>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</si>
  <si>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</si>
  <si>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</si>
  <si>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</si>
  <si>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</si>
  <si>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</si>
  <si>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</si>
  <si>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</si>
  <si>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</si>
  <si>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</si>
  <si>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</si>
  <si>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</si>
  <si>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</si>
  <si>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</si>
  <si>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</si>
  <si>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</si>
  <si>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</si>
  <si>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</si>
  <si>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</si>
  <si>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</si>
  <si>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</si>
  <si>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</si>
  <si>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</si>
  <si>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</si>
  <si>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</si>
  <si>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</si>
  <si>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</si>
  <si>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</si>
  <si>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</si>
  <si>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</si>
  <si>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</si>
  <si>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</si>
  <si>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</si>
  <si>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</si>
  <si>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</si>
  <si>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</si>
  <si>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</si>
  <si>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</si>
  <si>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</si>
  <si>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</si>
  <si>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</si>
  <si>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</si>
  <si>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</si>
  <si>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</si>
  <si>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</si>
  <si>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</si>
  <si>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</si>
  <si>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</si>
  <si>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</si>
  <si>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</si>
  <si>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</si>
  <si>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</si>
  <si>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</si>
  <si>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</si>
  <si>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</si>
  <si>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</si>
  <si>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</si>
  <si>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</si>
  <si>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</si>
  <si>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</si>
  <si>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</si>
  <si>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</si>
  <si>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</si>
  <si>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</si>
  <si>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</si>
  <si>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</si>
  <si>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</si>
  <si>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</si>
  <si>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</si>
  <si>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</si>
  <si>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</si>
  <si>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</si>
  <si>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</si>
  <si>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</si>
  <si>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</si>
  <si>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</si>
  <si>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</si>
  <si>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</si>
  <si>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</si>
  <si>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</si>
  <si>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</si>
  <si>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</si>
  <si>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</si>
  <si>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</si>
  <si>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</si>
  <si>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</si>
  <si>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</si>
  <si>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</si>
  <si>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</si>
  <si>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</si>
  <si>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</si>
  <si>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</si>
  <si>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</si>
  <si>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</si>
  <si>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</si>
  <si>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</si>
  <si>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</si>
  <si>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</si>
  <si>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</si>
  <si>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</si>
  <si>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</si>
  <si>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</si>
  <si>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</si>
  <si>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</si>
  <si>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</si>
  <si>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</si>
  <si>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</si>
  <si>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</si>
  <si>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</si>
  <si>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</si>
  <si>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</si>
  <si>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</si>
  <si>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</si>
  <si>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</si>
  <si>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</si>
  <si>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</si>
  <si>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</si>
  <si>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</si>
  <si>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</si>
  <si>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</si>
  <si>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</si>
  <si>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</si>
  <si>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</si>
  <si>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</si>
  <si>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</si>
  <si>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</si>
  <si>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</si>
  <si>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</si>
  <si>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</si>
  <si>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</si>
  <si>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</si>
  <si>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</si>
  <si>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</si>
  <si>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</si>
  <si>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</si>
  <si>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</si>
  <si>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</si>
  <si>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</si>
  <si>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</si>
  <si>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</si>
  <si>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</si>
  <si>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</si>
  <si>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</si>
  <si>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</si>
  <si>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</si>
  <si>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</si>
  <si>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</si>
  <si>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</si>
  <si>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</si>
  <si>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</si>
  <si>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</si>
  <si>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</si>
  <si>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</si>
  <si>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</si>
  <si>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</si>
  <si>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</si>
  <si>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</si>
  <si>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</si>
  <si>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</si>
  <si>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</si>
  <si>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</si>
  <si>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</si>
  <si>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</si>
  <si>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</si>
  <si>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</si>
  <si>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</si>
  <si>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</si>
  <si>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</si>
  <si>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</si>
  <si>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</si>
  <si>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</si>
  <si>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</si>
  <si>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</si>
  <si>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</si>
  <si>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</si>
  <si>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</si>
  <si>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</si>
  <si>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</si>
  <si>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</si>
  <si>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</si>
  <si>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</si>
  <si>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</si>
  <si>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</si>
  <si>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</si>
  <si>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</si>
  <si>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</si>
  <si>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</si>
  <si>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</si>
  <si>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</si>
  <si>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</si>
  <si>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</si>
  <si>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</si>
  <si>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</si>
  <si>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</si>
  <si>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</si>
  <si>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</si>
  <si>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</si>
  <si>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</si>
  <si>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</si>
  <si>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</si>
  <si>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</si>
  <si>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</si>
  <si>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</si>
  <si>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</si>
  <si>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</si>
  <si>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</si>
  <si>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</si>
  <si>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</si>
  <si>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</si>
  <si>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</si>
  <si>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</si>
  <si>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</si>
  <si>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</si>
  <si>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</si>
  <si>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</si>
  <si>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</si>
  <si>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</si>
  <si>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</si>
  <si>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</si>
  <si>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</si>
  <si>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</si>
  <si>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</si>
  <si>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</si>
  <si>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</si>
  <si>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</si>
  <si>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</si>
  <si>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</si>
  <si>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</si>
  <si>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</si>
  <si>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</si>
  <si>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</si>
  <si>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</si>
  <si>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</si>
  <si>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</si>
  <si>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</si>
  <si>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</si>
  <si>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</si>
  <si>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</si>
  <si>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</si>
  <si>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</si>
  <si>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</si>
  <si>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</si>
  <si>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</si>
  <si>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</si>
  <si>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</si>
  <si>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</si>
  <si>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</si>
  <si>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</si>
  <si>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</si>
  <si>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</si>
  <si>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</si>
  <si>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</si>
  <si>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</si>
  <si>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</si>
  <si>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</si>
  <si>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</si>
  <si>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</si>
  <si>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</si>
  <si>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</si>
  <si>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</si>
  <si>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</si>
  <si>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</si>
  <si>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</si>
  <si>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</si>
  <si>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</si>
  <si>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</si>
  <si>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</si>
  <si>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</si>
  <si>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</si>
  <si>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</si>
  <si>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</si>
  <si>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</si>
  <si>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</si>
  <si>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</si>
  <si>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</si>
  <si>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</si>
  <si>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</si>
  <si>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</si>
  <si>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</si>
  <si>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</si>
  <si>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</si>
  <si>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</si>
  <si>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</si>
  <si>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</si>
  <si>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</si>
  <si>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</si>
  <si>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</si>
  <si>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</si>
  <si>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</si>
  <si>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</si>
  <si>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</si>
  <si>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</si>
  <si>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</si>
  <si>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</si>
  <si>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</si>
  <si>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</si>
  <si>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</si>
  <si>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</si>
  <si>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</si>
  <si>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</si>
  <si>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</si>
  <si>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</si>
  <si>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</si>
  <si>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</si>
  <si>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</si>
  <si>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</si>
  <si>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</si>
  <si>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</si>
  <si>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</si>
  <si>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</si>
  <si>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</si>
  <si>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</si>
  <si>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</si>
  <si>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</si>
  <si>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</si>
  <si>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</si>
  <si>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</si>
  <si>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</si>
  <si>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</si>
  <si>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</si>
  <si>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</si>
  <si>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</si>
  <si>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</si>
  <si>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</si>
  <si>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</si>
  <si>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</si>
  <si>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</si>
  <si>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</si>
  <si>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</si>
  <si>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</si>
  <si>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</si>
  <si>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</si>
  <si>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</si>
  <si>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</si>
  <si>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</si>
  <si>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</si>
  <si>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</si>
  <si>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</si>
  <si>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</si>
  <si>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</si>
  <si>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</si>
  <si>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</si>
  <si>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</si>
  <si>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</si>
  <si>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</si>
  <si>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</si>
  <si>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</si>
  <si>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</si>
  <si>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</si>
  <si>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</si>
  <si>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</si>
  <si>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</si>
  <si>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</si>
  <si>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</si>
  <si>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</si>
  <si>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</si>
  <si>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</si>
  <si>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</si>
  <si>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</si>
  <si>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</si>
  <si>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</si>
  <si>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</si>
  <si>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</si>
  <si>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</si>
  <si>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</si>
  <si>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</si>
  <si>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</si>
  <si>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</si>
  <si>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</si>
  <si>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</si>
  <si>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</si>
  <si>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</si>
  <si>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</si>
  <si>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</si>
  <si>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</si>
  <si>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</si>
  <si>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</si>
  <si>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</si>
  <si>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</si>
  <si>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</si>
  <si>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</si>
  <si>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</si>
  <si>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</si>
  <si>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</si>
  <si>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</si>
  <si>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</si>
  <si>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</si>
  <si>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</si>
  <si>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</si>
  <si>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</si>
  <si>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</si>
  <si>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</si>
  <si>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</si>
  <si>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</si>
  <si>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</si>
  <si>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</si>
  <si>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</si>
  <si>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</si>
  <si>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</si>
  <si>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</si>
  <si>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</si>
  <si>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</si>
  <si>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</si>
  <si>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</si>
  <si>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</si>
  <si>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</si>
  <si>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</si>
  <si>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</si>
  <si>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</si>
  <si>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</si>
  <si>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</si>
  <si>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</si>
  <si>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</si>
  <si>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</si>
  <si>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</si>
  <si>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</si>
  <si>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</si>
  <si>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</si>
  <si>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</si>
  <si>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</si>
  <si>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</si>
  <si>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</si>
  <si>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</si>
  <si>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</si>
  <si>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</si>
  <si>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</si>
  <si>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</si>
  <si>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</si>
  <si>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</si>
  <si>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</si>
  <si>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</si>
  <si>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</si>
  <si>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</si>
  <si>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</si>
  <si>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</si>
  <si>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</si>
  <si>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</si>
  <si>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</si>
  <si>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</si>
  <si>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</si>
  <si>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</si>
  <si>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</si>
  <si>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</si>
  <si>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</si>
  <si>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</si>
  <si>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</si>
  <si>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</si>
  <si>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</si>
  <si>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</si>
  <si>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</si>
  <si>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</si>
  <si>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</si>
  <si>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</si>
  <si>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</si>
  <si>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</si>
  <si>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</si>
  <si>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</si>
  <si>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</si>
  <si>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</si>
  <si>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</si>
  <si>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</si>
  <si>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</si>
  <si>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</si>
  <si>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</si>
  <si>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</si>
  <si>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</si>
  <si>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</si>
  <si>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</si>
  <si>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</si>
  <si>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</si>
  <si>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</si>
  <si>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</si>
  <si>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</si>
  <si>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</si>
  <si>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</si>
  <si>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</si>
  <si>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</si>
  <si>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</si>
  <si>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</si>
  <si>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</si>
  <si>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</si>
  <si>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</si>
  <si>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</si>
  <si>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</si>
  <si>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</si>
  <si>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</si>
  <si>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</si>
  <si>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</si>
  <si>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</si>
  <si>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</si>
  <si>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</si>
  <si>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</si>
  <si>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</si>
  <si>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</si>
  <si>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</si>
  <si>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</si>
  <si>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</si>
  <si>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</si>
  <si>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</si>
  <si>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</si>
  <si>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</si>
  <si>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</si>
  <si>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</si>
  <si>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</si>
  <si>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</si>
  <si>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</si>
  <si>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</si>
  <si>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</si>
  <si>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</si>
  <si>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</si>
  <si>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</si>
  <si>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</si>
  <si>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</si>
  <si>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</si>
  <si>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</si>
  <si>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</si>
  <si>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</si>
  <si>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</si>
  <si>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</si>
  <si>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</si>
  <si>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</si>
  <si>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</si>
  <si>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</si>
  <si>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</si>
  <si>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</si>
  <si>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</si>
  <si>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</si>
  <si>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</si>
  <si>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</si>
  <si>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</si>
  <si>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</si>
  <si>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</si>
  <si>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</si>
  <si>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</si>
  <si>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</si>
  <si>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</si>
  <si>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</si>
  <si>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</si>
  <si>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</si>
  <si>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</si>
  <si>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</si>
  <si>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</si>
  <si>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</si>
  <si>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</si>
  <si>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</si>
  <si>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</si>
  <si>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</si>
  <si>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</si>
  <si>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</si>
  <si>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</si>
  <si>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</si>
  <si>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</si>
  <si>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</si>
  <si>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</si>
  <si>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</si>
  <si>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</si>
  <si>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</si>
  <si>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</si>
  <si>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</si>
  <si>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</si>
  <si>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</si>
  <si>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</si>
  <si>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</si>
  <si>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</si>
  <si>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</si>
  <si>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</si>
  <si>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</si>
  <si>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</si>
  <si>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</si>
  <si>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</si>
  <si>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</si>
  <si>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</si>
  <si>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</si>
  <si>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</si>
  <si>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</si>
  <si>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</si>
  <si>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</si>
  <si>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</si>
  <si>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</si>
  <si>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</si>
  <si>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</si>
  <si>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</si>
  <si>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</si>
  <si>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</si>
  <si>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</si>
  <si>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</si>
  <si>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</si>
  <si>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</si>
  <si>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</si>
  <si>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</si>
  <si>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</si>
  <si>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</si>
  <si>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</si>
  <si>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</si>
  <si>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</si>
  <si>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</si>
  <si>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</si>
  <si>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</si>
  <si>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</si>
  <si>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</si>
  <si>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</si>
  <si>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</si>
  <si>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</si>
  <si>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</si>
  <si>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</si>
  <si>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</si>
  <si>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</si>
  <si>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</si>
  <si>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</si>
  <si>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</si>
  <si>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</si>
  <si>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</si>
  <si>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</si>
  <si>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</si>
  <si>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</si>
  <si>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</si>
  <si>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</si>
  <si>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</si>
  <si>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</si>
  <si>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</si>
  <si>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</si>
  <si>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</si>
  <si>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</si>
  <si>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</si>
  <si>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</si>
  <si>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</si>
  <si>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</si>
  <si>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</si>
  <si>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</si>
  <si>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</si>
  <si>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</si>
  <si>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</si>
  <si>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</si>
  <si>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</si>
  <si>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</si>
  <si>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</si>
  <si>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</si>
  <si>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</si>
  <si>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</si>
  <si>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</si>
  <si>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</si>
  <si>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</si>
  <si>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</si>
  <si>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</si>
  <si>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</si>
  <si>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</si>
  <si>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</si>
  <si>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</si>
  <si>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</si>
  <si>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</si>
  <si>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</si>
  <si>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</si>
  <si>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</si>
  <si>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</si>
  <si>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</si>
  <si>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</si>
  <si>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</si>
  <si>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</si>
  <si>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</si>
  <si>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</si>
  <si>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</si>
  <si>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</si>
  <si>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</si>
  <si>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</si>
  <si>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</si>
  <si>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</si>
  <si>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</si>
  <si>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</si>
  <si>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</si>
  <si>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</si>
  <si>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</si>
  <si>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</si>
  <si>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</si>
  <si>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</si>
  <si>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</si>
  <si>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</si>
  <si>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</si>
  <si>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</si>
  <si>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</si>
  <si>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</si>
  <si>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</si>
  <si>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</si>
  <si>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</si>
  <si>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</si>
  <si>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</si>
  <si>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</si>
  <si>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</si>
  <si>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</si>
  <si>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</si>
  <si>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</si>
  <si>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</si>
  <si>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</si>
  <si>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</si>
  <si>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</si>
  <si>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</si>
  <si>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</si>
  <si>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</si>
  <si>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</si>
  <si>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</si>
  <si>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</si>
  <si>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</si>
  <si>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</si>
  <si>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</si>
  <si>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</si>
  <si>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</si>
  <si>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</si>
  <si>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</si>
  <si>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</si>
  <si>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</si>
  <si>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</si>
  <si>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</si>
  <si>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</si>
  <si>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</si>
  <si>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</si>
  <si>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</si>
  <si>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</si>
  <si>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</si>
  <si>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</si>
  <si>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</si>
  <si>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</si>
  <si>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</si>
  <si>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</si>
  <si>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</si>
  <si>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</si>
  <si>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</si>
  <si>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</si>
  <si>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</si>
  <si>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</si>
  <si>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</si>
  <si>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</si>
  <si>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</si>
  <si>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</si>
  <si>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</si>
  <si>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</si>
  <si>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</si>
  <si>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</si>
  <si>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</si>
  <si>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</si>
  <si>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</si>
  <si>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</si>
  <si>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</si>
  <si>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</si>
  <si>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</si>
  <si>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</si>
  <si>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</si>
  <si>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</si>
  <si>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</si>
  <si>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</si>
  <si>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</si>
  <si>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</si>
  <si>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</si>
  <si>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</si>
  <si>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</si>
  <si>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</si>
  <si>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</si>
  <si>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</si>
  <si>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</si>
  <si>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</si>
  <si>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</si>
  <si>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</si>
  <si>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</si>
  <si>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</si>
  <si>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</si>
  <si>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</si>
  <si>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</si>
  <si>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</si>
  <si>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</si>
  <si>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</si>
  <si>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</si>
  <si>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</si>
  <si>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</si>
  <si>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</si>
  <si>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</si>
  <si>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</si>
  <si>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</si>
  <si>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</si>
  <si>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</si>
  <si>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</si>
  <si>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</si>
  <si>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</si>
  <si>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</si>
  <si>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</si>
  <si>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</si>
  <si>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</si>
  <si>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</si>
  <si>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</si>
  <si>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</si>
  <si>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</si>
  <si>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</si>
  <si>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</si>
  <si>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</si>
  <si>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</si>
  <si>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</si>
  <si>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</si>
  <si>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</si>
  <si>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</si>
  <si>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</si>
  <si>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</si>
  <si>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</si>
  <si>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</si>
  <si>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</si>
  <si>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</si>
  <si>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</si>
  <si>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</si>
  <si>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</si>
  <si>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</si>
  <si>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</si>
  <si>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</si>
  <si>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</si>
  <si>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</si>
  <si>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</si>
  <si>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</si>
  <si>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</si>
  <si>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</si>
  <si>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</si>
  <si>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</si>
  <si>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</si>
  <si>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</si>
  <si>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</si>
  <si>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</si>
  <si>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</si>
  <si>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</si>
  <si>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</si>
  <si>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</si>
  <si>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</si>
  <si>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</si>
  <si>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</si>
  <si>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</si>
  <si>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</si>
  <si>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</si>
  <si>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</si>
  <si>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</si>
  <si>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</si>
  <si>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</si>
  <si>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</si>
  <si>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</si>
  <si>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</si>
  <si>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</si>
  <si>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</si>
  <si>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</si>
  <si>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</si>
  <si>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</si>
  <si>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</si>
  <si>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</si>
  <si>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</si>
  <si>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</si>
  <si>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</si>
  <si>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</si>
  <si>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</si>
  <si>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</si>
  <si>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</si>
  <si>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</si>
  <si>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</si>
  <si>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</si>
  <si>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</si>
  <si>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</si>
  <si>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</si>
  <si>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</si>
  <si>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</si>
  <si>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</si>
  <si>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</si>
  <si>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</si>
  <si>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</si>
  <si>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</si>
  <si>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</si>
  <si>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</si>
  <si>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</si>
  <si>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</si>
  <si>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</si>
  <si>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</si>
  <si>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</si>
  <si>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</si>
  <si>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</si>
  <si>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</si>
  <si>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</si>
  <si>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</si>
  <si>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</si>
  <si>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</si>
  <si>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</si>
  <si>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</si>
  <si>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</si>
  <si>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</si>
  <si>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</si>
  <si>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</si>
  <si>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</si>
  <si>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</si>
  <si>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</si>
  <si>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</si>
  <si>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</si>
  <si>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</si>
  <si>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</si>
  <si>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</si>
  <si>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</si>
  <si>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</si>
  <si>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</si>
  <si>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</si>
  <si>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</si>
  <si>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</si>
  <si>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</si>
  <si>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</si>
  <si>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</si>
  <si>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</si>
  <si>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</si>
  <si>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</si>
  <si>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</si>
  <si>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</si>
  <si>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</si>
  <si>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</si>
  <si>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</si>
  <si>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</si>
  <si>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</si>
  <si>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</si>
  <si>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</si>
  <si>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</si>
  <si>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</si>
  <si>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</si>
  <si>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</si>
  <si>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</si>
  <si>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</si>
  <si>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</si>
  <si>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</si>
  <si>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</si>
  <si>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</si>
  <si>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</si>
  <si>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</si>
  <si>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</si>
  <si>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</si>
  <si>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</si>
  <si>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</si>
  <si>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</si>
  <si>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</si>
  <si>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</si>
  <si>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</si>
  <si>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</si>
  <si>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</si>
  <si>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</si>
  <si>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</si>
  <si>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</si>
  <si>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</si>
  <si>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</si>
  <si>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</si>
  <si>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</si>
  <si>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</si>
  <si>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</si>
  <si>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</si>
  <si>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</si>
  <si>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</si>
  <si>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</si>
  <si>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</si>
  <si>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</si>
  <si>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</si>
  <si>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</si>
  <si>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</si>
  <si>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</si>
  <si>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</si>
  <si>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</si>
  <si>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</si>
  <si>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</si>
  <si>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</si>
  <si>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</si>
  <si>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</si>
  <si>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</si>
  <si>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</si>
  <si>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</si>
  <si>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</si>
  <si>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</si>
  <si>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</si>
  <si>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</si>
  <si>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</si>
  <si>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</si>
  <si>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</si>
  <si>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</si>
  <si>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</si>
  <si>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</si>
  <si>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</si>
  <si>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</si>
  <si>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</si>
  <si>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</si>
  <si>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</si>
  <si>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</si>
  <si>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</si>
  <si>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</si>
  <si>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</si>
  <si>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</si>
  <si>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</si>
  <si>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</si>
  <si>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</si>
  <si>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</si>
  <si>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</si>
  <si>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</si>
  <si>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</si>
  <si>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</si>
  <si>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</si>
  <si>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</si>
  <si>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</si>
  <si>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</si>
  <si>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</si>
  <si>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</si>
  <si>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</si>
  <si>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</si>
  <si>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</si>
  <si>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</si>
  <si>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</si>
  <si>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</si>
  <si>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</si>
  <si>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</si>
  <si>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</si>
  <si>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</si>
  <si>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</si>
  <si>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</si>
  <si>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</si>
  <si>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</si>
  <si>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</si>
  <si>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</si>
  <si>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</si>
  <si>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</si>
  <si>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</si>
  <si>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</si>
  <si>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</si>
  <si>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</si>
  <si>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</si>
  <si>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</si>
  <si>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</si>
  <si>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</si>
  <si>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</si>
  <si>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</si>
  <si>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</si>
  <si>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</si>
  <si>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</si>
  <si>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</si>
  <si>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</si>
  <si>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</si>
  <si>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</si>
  <si>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</si>
  <si>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</si>
  <si>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</si>
  <si>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</si>
  <si>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</si>
  <si>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</si>
  <si>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</si>
  <si>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</si>
  <si>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</si>
  <si>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</si>
  <si>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</si>
  <si>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</si>
  <si>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</si>
  <si>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</si>
  <si>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</si>
  <si>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</si>
  <si>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</si>
  <si>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</si>
  <si>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</si>
  <si>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</si>
  <si>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</si>
  <si>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</si>
  <si>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</si>
  <si>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</si>
  <si>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</si>
  <si>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</si>
  <si>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</si>
  <si>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</si>
  <si>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</si>
  <si>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</si>
  <si>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</si>
  <si>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</si>
  <si>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</si>
  <si>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</si>
  <si>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</si>
  <si>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</si>
  <si>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</si>
  <si>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</si>
  <si>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</si>
  <si>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</si>
  <si>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</si>
  <si>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</si>
  <si>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</si>
  <si>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</si>
  <si>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</si>
  <si>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</si>
  <si>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</si>
  <si>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</si>
  <si>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</si>
  <si>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</si>
  <si>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</si>
  <si>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</si>
  <si>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</si>
  <si>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</si>
  <si>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</si>
  <si>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</si>
  <si>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</si>
  <si>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</si>
  <si>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</si>
  <si>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</si>
  <si>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</si>
  <si>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</si>
  <si>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</si>
  <si>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</si>
  <si>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</si>
  <si>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</si>
  <si>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</si>
  <si>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</si>
  <si>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</si>
  <si>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</si>
  <si>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</si>
  <si>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</si>
  <si>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</si>
  <si>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</si>
  <si>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</si>
  <si>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</si>
  <si>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</si>
  <si>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</si>
  <si>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</si>
  <si>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</si>
  <si>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</si>
  <si>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</si>
  <si>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</si>
  <si>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</si>
  <si>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</si>
  <si>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</si>
  <si>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</si>
  <si>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</si>
  <si>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</si>
  <si>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</si>
  <si>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</si>
  <si>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</si>
  <si>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</si>
  <si>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</si>
  <si>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</si>
  <si>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</si>
  <si>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</si>
  <si>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</si>
  <si>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</si>
  <si>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</si>
  <si>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</si>
  <si>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</si>
  <si>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</si>
  <si>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</si>
  <si>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</si>
  <si>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</si>
  <si>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</si>
  <si>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</si>
  <si>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</si>
  <si>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</si>
  <si>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</si>
  <si>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</si>
  <si>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</si>
  <si>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</si>
  <si>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</si>
  <si>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</si>
  <si>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</si>
  <si>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</si>
  <si>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</si>
  <si>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</si>
  <si>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</si>
  <si>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</si>
  <si>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</si>
  <si>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</si>
  <si>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</si>
  <si>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</si>
  <si>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</si>
  <si>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</si>
  <si>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</si>
  <si>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</si>
  <si>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</si>
  <si>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</si>
  <si>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</si>
  <si>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</si>
  <si>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</si>
  <si>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</si>
  <si>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</si>
  <si>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</si>
  <si>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</si>
  <si>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</si>
  <si>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</si>
  <si>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</si>
  <si>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</si>
  <si>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</si>
  <si>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</si>
  <si>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</si>
  <si>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</si>
  <si>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</si>
  <si>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</si>
  <si>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</si>
  <si>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</si>
  <si>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</si>
  <si>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</si>
  <si>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</si>
  <si>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</si>
  <si>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</si>
  <si>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</si>
  <si>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</si>
  <si>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</si>
  <si>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</si>
  <si>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</si>
  <si>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</si>
  <si>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</si>
  <si>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</si>
  <si>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</si>
  <si>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</si>
  <si>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</si>
  <si>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</si>
  <si>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</si>
  <si>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</si>
  <si>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</si>
  <si>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</si>
  <si>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</si>
  <si>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</si>
  <si>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</si>
  <si>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</si>
  <si>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</si>
  <si>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</si>
  <si>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</si>
  <si>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</si>
  <si>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</si>
  <si>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</si>
  <si>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</si>
  <si>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</si>
  <si>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</si>
  <si>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</si>
  <si>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</si>
  <si>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</si>
  <si>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</si>
  <si>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</si>
  <si>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</si>
  <si>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</si>
  <si>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</si>
  <si>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</si>
  <si>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</si>
  <si>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</si>
  <si>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</si>
  <si>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</si>
  <si>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</si>
  <si>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</si>
  <si>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</si>
  <si>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</si>
  <si>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</si>
  <si>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</si>
  <si>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</si>
  <si>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</si>
  <si>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</si>
  <si>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</si>
  <si>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</si>
  <si>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</si>
  <si>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</si>
  <si>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</si>
  <si>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</si>
  <si>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</si>
  <si>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</si>
  <si>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</si>
  <si>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</si>
  <si>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</si>
  <si>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</si>
  <si>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</si>
  <si>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</si>
  <si>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</si>
  <si>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</si>
  <si>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</si>
  <si>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</si>
  <si>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</si>
  <si>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</si>
  <si>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</si>
  <si>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</si>
  <si>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</si>
  <si>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</si>
  <si>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</si>
  <si>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</si>
  <si>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</si>
  <si>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</si>
  <si>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</si>
  <si>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</si>
  <si>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</si>
  <si>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</si>
  <si>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</si>
  <si>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</si>
  <si>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</si>
  <si>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</si>
  <si>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</si>
  <si>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</si>
  <si>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</si>
  <si>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</si>
  <si>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</si>
  <si>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</si>
  <si>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</si>
  <si>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</si>
  <si>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</si>
  <si>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</si>
  <si>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</si>
  <si>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</si>
  <si>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</si>
  <si>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</si>
  <si>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</si>
  <si>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</si>
  <si>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</si>
  <si>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</si>
  <si>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</si>
  <si>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</si>
  <si>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</si>
  <si>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</si>
  <si>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</si>
  <si>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</si>
  <si>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</si>
  <si>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</si>
  <si>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</si>
  <si>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</si>
  <si>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</si>
  <si>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</si>
  <si>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</si>
  <si>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</si>
  <si>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</si>
  <si>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</si>
  <si>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</si>
  <si>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</si>
  <si>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</si>
  <si>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</si>
  <si>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</si>
  <si>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</si>
  <si>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</si>
  <si>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</si>
  <si>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</si>
  <si>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</si>
  <si>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</si>
  <si>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</si>
  <si>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</si>
  <si>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</si>
  <si>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</si>
  <si>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</si>
  <si>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</si>
  <si>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</si>
  <si>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</si>
  <si>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</si>
  <si>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</si>
  <si>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</si>
  <si>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</si>
  <si>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</si>
  <si>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</si>
  <si>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</si>
  <si>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</si>
  <si>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</si>
  <si>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</si>
  <si>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</si>
  <si>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</si>
  <si>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</si>
  <si>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</si>
  <si>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</si>
  <si>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</si>
  <si>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</si>
  <si>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</si>
  <si>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</si>
  <si>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</si>
  <si>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</si>
  <si>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</si>
  <si>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</si>
  <si>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</si>
  <si>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</si>
  <si>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</si>
  <si>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</si>
  <si>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</si>
  <si>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</si>
  <si>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</si>
  <si>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</si>
  <si>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</si>
  <si>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</si>
  <si>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</si>
  <si>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</si>
  <si>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</si>
  <si>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</si>
  <si>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</si>
  <si>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</si>
  <si>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</si>
  <si>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</si>
  <si>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</si>
  <si>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</si>
  <si>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</si>
  <si>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</si>
  <si>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</si>
  <si>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</si>
  <si>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</si>
  <si>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</si>
  <si>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</si>
  <si>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</si>
  <si>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</si>
  <si>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</si>
  <si>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</si>
  <si>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</si>
  <si>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</si>
  <si>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</si>
  <si>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</si>
  <si>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</si>
  <si>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</si>
  <si>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</si>
  <si>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</si>
  <si>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</si>
  <si>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</si>
  <si>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</si>
  <si>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</si>
  <si>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</si>
  <si>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</si>
  <si>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</si>
  <si>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</si>
  <si>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</si>
  <si>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</si>
  <si>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</si>
  <si>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</si>
  <si>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</si>
  <si>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</si>
  <si>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</si>
  <si>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</si>
  <si>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</si>
  <si>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</si>
  <si>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</si>
  <si>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</si>
  <si>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</si>
  <si>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</si>
  <si>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</si>
  <si>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</si>
  <si>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</si>
  <si>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</si>
  <si>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</si>
  <si>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</si>
  <si>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</si>
  <si>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</si>
  <si>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</si>
  <si>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</si>
  <si>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</si>
  <si>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</si>
  <si>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</si>
  <si>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</si>
  <si>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</si>
  <si>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</si>
  <si>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</si>
  <si>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</si>
  <si>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</si>
  <si>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</si>
  <si>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</si>
  <si>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</si>
  <si>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</si>
  <si>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</si>
  <si>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</si>
  <si>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</si>
  <si>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</si>
  <si>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</si>
  <si>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</si>
  <si>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</si>
  <si>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</si>
  <si>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</si>
  <si>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</si>
  <si>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</si>
  <si>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</si>
  <si>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</si>
  <si>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</si>
  <si>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</si>
  <si>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</si>
  <si>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</si>
  <si>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</si>
  <si>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</si>
  <si>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</si>
  <si>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</si>
  <si>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</si>
  <si>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</si>
  <si>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</si>
  <si>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</si>
  <si>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</si>
  <si>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</si>
  <si>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</si>
  <si>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</si>
  <si>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</si>
  <si>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</si>
  <si>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</si>
  <si>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</si>
  <si>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</si>
  <si>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</si>
  <si>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</si>
  <si>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</si>
  <si>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</si>
  <si>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</si>
  <si>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</si>
  <si>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</si>
  <si>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</si>
  <si>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</si>
  <si>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</si>
  <si>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</si>
  <si>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</si>
  <si>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</si>
  <si>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</si>
  <si>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</si>
  <si>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</si>
  <si>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</si>
  <si>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</si>
  <si>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</si>
  <si>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</si>
  <si>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</si>
  <si>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</si>
  <si>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</si>
  <si>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</si>
  <si>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</si>
  <si>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</si>
  <si>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</si>
  <si>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</si>
  <si>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</si>
  <si>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</si>
  <si>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</si>
  <si>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</si>
  <si>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</si>
  <si>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</si>
  <si>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</si>
  <si>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</si>
  <si>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</si>
  <si>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</si>
  <si>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</si>
  <si>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</si>
  <si>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</si>
  <si>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</si>
  <si>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</si>
  <si>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</si>
  <si>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</si>
  <si>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</si>
  <si>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</si>
  <si>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</si>
  <si>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</si>
  <si>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</si>
  <si>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</si>
  <si>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</si>
  <si>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</si>
  <si>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</si>
  <si>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</si>
  <si>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</si>
  <si>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</si>
  <si>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</si>
  <si>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</si>
  <si>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</si>
  <si>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</si>
  <si>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</si>
  <si>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</si>
  <si>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</si>
  <si>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</si>
  <si>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</si>
  <si>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</si>
  <si>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</si>
  <si>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</si>
  <si>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</si>
  <si>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</si>
  <si>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</si>
  <si>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</si>
  <si>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</si>
  <si>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</si>
  <si>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</si>
  <si>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</si>
  <si>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</si>
  <si>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</si>
  <si>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</si>
  <si>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</si>
  <si>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</si>
  <si>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</si>
  <si>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</si>
  <si>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</si>
  <si>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</si>
  <si>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</si>
  <si>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</si>
  <si>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</si>
  <si>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</si>
  <si>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</si>
  <si>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</si>
  <si>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</si>
  <si>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</si>
  <si>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</si>
  <si>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</si>
  <si>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</si>
  <si>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</si>
  <si>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</si>
  <si>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</si>
  <si>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</si>
  <si>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</si>
  <si>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</si>
  <si>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</si>
  <si>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</si>
  <si>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</si>
  <si>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</si>
  <si>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</si>
  <si>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</si>
  <si>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</si>
  <si>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</si>
  <si>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</si>
  <si>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</si>
  <si>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</si>
  <si>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</si>
  <si>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</si>
  <si>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</si>
  <si>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</si>
  <si>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</si>
  <si>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</si>
  <si>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</si>
  <si>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</si>
  <si>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</si>
  <si>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</si>
  <si>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</si>
  <si>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</si>
  <si>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</si>
  <si>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</si>
  <si>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</si>
  <si>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</si>
  <si>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</si>
  <si>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</si>
  <si>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</si>
  <si>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</si>
  <si>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</si>
  <si>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</si>
  <si>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</si>
  <si>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</si>
  <si>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</si>
  <si>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</si>
  <si>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</si>
  <si>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</si>
  <si>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</si>
  <si>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</si>
  <si>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</si>
  <si>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</si>
  <si>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</si>
  <si>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</si>
  <si>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</si>
  <si>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</si>
  <si>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</si>
  <si>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</si>
  <si>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</si>
  <si>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</si>
  <si>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</si>
  <si>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</si>
  <si>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</si>
  <si>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</si>
  <si>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</si>
  <si>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</si>
  <si>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</si>
  <si>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</si>
  <si>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</si>
  <si>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</si>
  <si>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</si>
  <si>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</si>
  <si>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</si>
  <si>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</si>
  <si>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</si>
  <si>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</si>
  <si>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</si>
  <si>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</si>
  <si>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</si>
  <si>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</si>
  <si>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</si>
  <si>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</si>
  <si>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</si>
  <si>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</si>
  <si>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</si>
  <si>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</si>
  <si>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</si>
  <si>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</si>
  <si>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</si>
  <si>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</si>
  <si>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</si>
  <si>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</si>
  <si>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</si>
  <si>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</si>
  <si>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</si>
  <si>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</si>
  <si>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</si>
  <si>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</si>
  <si>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</si>
  <si>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</si>
  <si>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</si>
  <si>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</si>
  <si>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</si>
  <si>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</si>
  <si>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</si>
  <si>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</si>
  <si>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</si>
  <si>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</si>
  <si>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</si>
  <si>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</si>
  <si>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</si>
  <si>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</si>
  <si>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</si>
  <si>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</si>
  <si>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</si>
  <si>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</si>
  <si>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</si>
  <si>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</si>
  <si>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</si>
  <si>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</si>
  <si>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</si>
  <si>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</si>
  <si>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</si>
  <si>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</si>
  <si>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</si>
  <si>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</si>
  <si>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</si>
  <si>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</si>
  <si>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</si>
  <si>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</si>
  <si>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</si>
  <si>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</si>
  <si>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</si>
  <si>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</si>
  <si>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</si>
  <si>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</si>
  <si>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</si>
  <si>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</si>
  <si>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</si>
  <si>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</si>
  <si>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</si>
  <si>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</si>
  <si>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</si>
  <si>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</si>
  <si>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</si>
  <si>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</si>
  <si>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</si>
  <si>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</si>
  <si>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</si>
  <si>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</si>
  <si>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</si>
  <si>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</si>
  <si>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</si>
  <si>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</si>
  <si>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</si>
  <si>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</si>
  <si>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</si>
  <si>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</si>
  <si>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</si>
  <si>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</si>
  <si>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</si>
  <si>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</si>
  <si>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</si>
  <si>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</si>
  <si>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</si>
  <si>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</si>
  <si>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</si>
  <si>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</si>
  <si>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</si>
  <si>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</si>
  <si>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</si>
  <si>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</si>
  <si>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</si>
  <si>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</si>
  <si>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</si>
  <si>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</si>
  <si>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</si>
  <si>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</si>
  <si>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</si>
  <si>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</si>
  <si>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</si>
  <si>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</si>
  <si>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</si>
  <si>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</si>
  <si>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</si>
  <si>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</si>
  <si>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</si>
  <si>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</si>
  <si>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</si>
  <si>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</si>
  <si>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</si>
  <si>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</si>
  <si>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</si>
  <si>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</si>
  <si>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</si>
  <si>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</si>
  <si>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</si>
  <si>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</si>
  <si>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</si>
  <si>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</si>
  <si>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</si>
  <si>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</si>
  <si>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</si>
  <si>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</si>
  <si>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</si>
  <si>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</si>
  <si>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</si>
  <si>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</si>
  <si>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</si>
  <si>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</si>
  <si>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</si>
  <si>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</si>
  <si>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</si>
  <si>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</si>
  <si>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</si>
  <si>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</si>
  <si>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</si>
  <si>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</si>
  <si>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</si>
  <si>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</si>
  <si>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</si>
  <si>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</si>
  <si>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</si>
  <si>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</si>
  <si>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</si>
  <si>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</si>
  <si>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</si>
  <si>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</si>
  <si>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</si>
  <si>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</si>
  <si>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</si>
  <si>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</si>
  <si>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</si>
  <si>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</si>
  <si>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</si>
  <si>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</si>
  <si>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</si>
  <si>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</si>
  <si>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</si>
  <si>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</si>
  <si>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</si>
  <si>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</si>
  <si>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</si>
  <si>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</si>
  <si>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</si>
  <si>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</si>
  <si>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</si>
  <si>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</si>
  <si>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</si>
  <si>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</si>
  <si>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</si>
  <si>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</si>
  <si>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</si>
  <si>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</si>
  <si>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</si>
  <si>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</si>
  <si>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</si>
  <si>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</si>
  <si>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</si>
  <si>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</si>
  <si>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</si>
  <si>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</si>
  <si>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</si>
  <si>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</si>
  <si>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</si>
  <si>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</si>
  <si>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</si>
  <si>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</si>
  <si>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</si>
  <si>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</si>
  <si>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</si>
  <si>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</si>
  <si>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</si>
  <si>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</si>
  <si>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</si>
  <si>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</si>
  <si>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</si>
  <si>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</si>
  <si>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</si>
  <si>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</si>
  <si>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</si>
  <si>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</si>
  <si>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</si>
  <si>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</si>
  <si>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</si>
  <si>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</si>
  <si>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</si>
  <si>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</si>
  <si>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</si>
  <si>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</si>
  <si>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</si>
  <si>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</si>
  <si>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</si>
  <si>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</si>
  <si>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</si>
  <si>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</si>
  <si>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</si>
  <si>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</si>
  <si>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</si>
  <si>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</si>
  <si>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</si>
  <si>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</si>
  <si>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</si>
  <si>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</si>
  <si>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</si>
  <si>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</si>
  <si>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</si>
  <si>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</si>
  <si>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</si>
  <si>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</si>
  <si>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</si>
  <si>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</si>
  <si>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</si>
  <si>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</si>
  <si>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</si>
  <si>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</si>
  <si>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</si>
  <si>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</si>
  <si>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</si>
  <si>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</si>
  <si>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</si>
  <si>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</si>
  <si>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</si>
  <si>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</si>
  <si>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</si>
  <si>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</si>
  <si>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</si>
  <si>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</si>
  <si>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</si>
  <si>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</si>
  <si>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</si>
  <si>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</si>
  <si>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</si>
  <si>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</si>
  <si>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</si>
  <si>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</si>
  <si>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</si>
  <si>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</si>
  <si>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</si>
  <si>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</si>
  <si>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</si>
  <si>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</si>
  <si>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</si>
  <si>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</si>
  <si>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</si>
  <si>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</si>
  <si>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</si>
  <si>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</si>
  <si>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</si>
  <si>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</si>
  <si>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</si>
  <si>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</si>
  <si>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</si>
  <si>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</si>
  <si>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</si>
  <si>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</si>
  <si>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</si>
  <si>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</si>
  <si>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</si>
  <si>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</si>
  <si>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</si>
  <si>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</si>
  <si>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</si>
  <si>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</si>
  <si>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</si>
  <si>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</si>
  <si>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</si>
  <si>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</si>
  <si>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</si>
  <si>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</si>
  <si>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</si>
  <si>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</si>
  <si>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</si>
  <si>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</si>
  <si>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</si>
  <si>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</si>
  <si>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</si>
  <si>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</si>
  <si>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</si>
  <si>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</si>
  <si>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</si>
  <si>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</si>
  <si>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</si>
  <si>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</si>
  <si>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</si>
  <si>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</si>
  <si>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</si>
  <si>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</si>
  <si>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</si>
  <si>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</si>
  <si>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</si>
  <si>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</si>
  <si>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</si>
  <si>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</si>
  <si>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</si>
  <si>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</si>
  <si>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</si>
  <si>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</si>
  <si>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</si>
  <si>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</si>
  <si>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</si>
  <si>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</si>
  <si>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</si>
  <si>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</si>
  <si>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</si>
  <si>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</si>
  <si>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</si>
  <si>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</si>
  <si>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</si>
  <si>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</si>
  <si>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</si>
  <si>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</si>
  <si>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</si>
  <si>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</si>
  <si>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</si>
  <si>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</si>
  <si>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</si>
  <si>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</si>
  <si>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</si>
  <si>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</si>
  <si>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</si>
  <si>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</si>
  <si>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</si>
  <si>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</si>
  <si>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</si>
  <si>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</si>
  <si>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</si>
  <si>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</si>
  <si>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</si>
  <si>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</si>
  <si>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</si>
  <si>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</si>
  <si>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</si>
  <si>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</si>
  <si>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</si>
  <si>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</si>
  <si>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</si>
  <si>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</si>
  <si>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</si>
  <si>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</si>
  <si>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</si>
  <si>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</si>
  <si>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</si>
  <si>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</si>
  <si>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</si>
  <si>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</si>
  <si>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</si>
  <si>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</si>
  <si>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</si>
  <si>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</si>
  <si>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</si>
  <si>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</si>
  <si>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</si>
  <si>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</si>
  <si>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</si>
  <si>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</si>
  <si>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</si>
  <si>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</si>
  <si>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</si>
  <si>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</si>
  <si>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</si>
  <si>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</si>
  <si>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</si>
  <si>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</si>
  <si>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</si>
  <si>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</si>
  <si>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</si>
  <si>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</si>
  <si>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</si>
  <si>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</si>
  <si>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</si>
  <si>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</si>
  <si>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</si>
  <si>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</si>
  <si>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</si>
  <si>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</si>
  <si>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</si>
  <si>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</si>
  <si>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</si>
  <si>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</si>
  <si>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</si>
  <si>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</si>
  <si>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</si>
  <si>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</si>
  <si>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</si>
  <si>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</si>
  <si>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</si>
  <si>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</si>
  <si>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</si>
  <si>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</si>
  <si>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</si>
  <si>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</si>
  <si>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</si>
  <si>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</si>
  <si>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</si>
  <si>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</si>
  <si>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</si>
  <si>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</si>
  <si>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</si>
  <si>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</si>
  <si>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</si>
  <si>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</si>
  <si>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</si>
  <si>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</si>
  <si>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</si>
  <si>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</si>
  <si>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</si>
  <si>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</si>
  <si>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</si>
  <si>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</si>
  <si>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</si>
  <si>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</si>
  <si>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</si>
  <si>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</si>
  <si>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</si>
  <si>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</si>
  <si>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</si>
  <si>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</si>
  <si>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</si>
  <si>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</si>
  <si>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</si>
  <si>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</si>
  <si>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</si>
  <si>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</si>
  <si>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</si>
  <si>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</si>
  <si>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</si>
  <si>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</si>
  <si>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</si>
  <si>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</si>
  <si>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</si>
  <si>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</si>
  <si>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</si>
  <si>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</si>
  <si>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</si>
  <si>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</si>
  <si>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</si>
  <si>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</si>
  <si>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</si>
  <si>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</si>
  <si>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</si>
  <si>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</si>
  <si>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</si>
  <si>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</si>
  <si>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</si>
  <si>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</si>
  <si>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</si>
  <si>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</si>
  <si>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</si>
  <si>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</si>
  <si>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</si>
  <si>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</si>
  <si>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</si>
  <si>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</si>
  <si>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</si>
  <si>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</si>
  <si>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</si>
  <si>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</si>
  <si>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</si>
  <si>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</si>
  <si>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</si>
  <si>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</si>
  <si>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</si>
  <si>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</si>
  <si>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</si>
  <si>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</si>
  <si>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</si>
  <si>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</si>
  <si>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</si>
  <si>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</si>
  <si>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</si>
  <si>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</si>
  <si>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</si>
  <si>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</si>
  <si>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</si>
  <si>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</si>
  <si>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</si>
  <si>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</si>
  <si>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</si>
  <si>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</si>
  <si>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</si>
  <si>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</si>
  <si>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</si>
  <si>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</si>
  <si>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</si>
  <si>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</si>
  <si>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</si>
  <si>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</si>
  <si>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</si>
  <si>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</si>
  <si>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</si>
  <si>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</si>
  <si>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</si>
  <si>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</si>
  <si>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</si>
  <si>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</si>
  <si>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</si>
  <si>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</si>
  <si>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</si>
  <si>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</si>
  <si>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</si>
  <si>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</si>
  <si>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</si>
  <si>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</si>
  <si>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</si>
  <si>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</si>
  <si>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</si>
  <si>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</si>
  <si>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</si>
  <si>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</si>
  <si>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</si>
  <si>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</si>
  <si>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</si>
  <si>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</si>
  <si>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</si>
  <si>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</si>
  <si>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</si>
  <si>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</si>
  <si>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</si>
  <si>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</si>
  <si>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</si>
  <si>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</si>
  <si>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</si>
  <si>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</si>
  <si>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</si>
  <si>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</si>
  <si>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</si>
  <si>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</si>
  <si>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</si>
  <si>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</si>
  <si>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</si>
  <si>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</si>
  <si>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</si>
  <si>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</si>
  <si>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</si>
  <si>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</si>
  <si>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</si>
  <si>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</si>
  <si>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</si>
  <si>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</si>
  <si>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</si>
  <si>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</si>
  <si>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</si>
  <si>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</si>
  <si>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</si>
  <si>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</si>
  <si>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</si>
  <si>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</si>
  <si>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</si>
  <si>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</si>
  <si>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</si>
  <si>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</si>
  <si>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</si>
  <si>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</si>
  <si>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</si>
  <si>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</si>
  <si>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</si>
  <si>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</si>
  <si>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</si>
  <si>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</si>
  <si>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</si>
  <si>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</si>
  <si>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</si>
  <si>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</si>
  <si>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</si>
  <si>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</si>
  <si>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</si>
  <si>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</si>
  <si>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</si>
  <si>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</si>
  <si>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</si>
  <si>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</si>
  <si>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</si>
  <si>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</si>
  <si>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</si>
  <si>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</si>
  <si>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</si>
  <si>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</si>
  <si>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</si>
  <si>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</si>
  <si>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</si>
  <si>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</si>
  <si>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</si>
  <si>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</si>
  <si>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</si>
  <si>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</si>
  <si>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</si>
  <si>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</si>
  <si>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</si>
  <si>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</si>
  <si>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</si>
  <si>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</si>
  <si>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</si>
  <si>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</si>
  <si>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</si>
  <si>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</si>
  <si>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</si>
  <si>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</si>
  <si>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</si>
  <si>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</si>
  <si>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</si>
  <si>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</si>
  <si>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</si>
  <si>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</si>
  <si>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</si>
  <si>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</si>
  <si>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</si>
  <si>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</si>
  <si>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</si>
  <si>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</si>
  <si>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</si>
  <si>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</si>
  <si>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</si>
  <si>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</si>
  <si>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</si>
  <si>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</si>
  <si>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</si>
  <si>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</si>
  <si>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</si>
  <si>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</si>
  <si>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</si>
  <si>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</si>
  <si>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</si>
  <si>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</si>
  <si>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</si>
  <si>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</si>
  <si>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</si>
  <si>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</si>
  <si>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</si>
  <si>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</si>
  <si>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</si>
  <si>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</si>
  <si>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</si>
  <si>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</si>
  <si>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</si>
  <si>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</si>
  <si>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</si>
  <si>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</si>
  <si>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</si>
  <si>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</si>
  <si>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</si>
  <si>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</si>
  <si>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</si>
  <si>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</si>
  <si>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</si>
  <si>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</si>
  <si>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</si>
  <si>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</si>
  <si>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</si>
  <si>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</si>
  <si>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</si>
  <si>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</si>
  <si>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</si>
  <si>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</si>
  <si>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</si>
  <si>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</si>
  <si>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</si>
  <si>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</si>
  <si>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</si>
  <si>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</si>
  <si>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</si>
  <si>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</si>
  <si>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</si>
  <si>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</si>
  <si>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</si>
  <si>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</si>
  <si>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</si>
  <si>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</si>
  <si>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</si>
  <si>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</si>
  <si>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</si>
  <si>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</si>
  <si>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</si>
  <si>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</si>
  <si>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</si>
  <si>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</si>
  <si>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</si>
  <si>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</si>
  <si>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</si>
  <si>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</si>
  <si>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</si>
  <si>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</si>
  <si>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</si>
  <si>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</si>
  <si>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</si>
  <si>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</si>
  <si>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</si>
  <si>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</si>
  <si>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</si>
  <si>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</si>
  <si>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</si>
  <si>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</si>
  <si>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</si>
  <si>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</si>
  <si>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</si>
  <si>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</si>
  <si>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</si>
  <si>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</si>
  <si>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</si>
  <si>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</si>
  <si>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</si>
  <si>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</si>
  <si>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</si>
  <si>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</si>
  <si>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</si>
  <si>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</si>
  <si>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</si>
  <si>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</si>
  <si>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</si>
  <si>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</si>
  <si>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</si>
  <si>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</si>
  <si>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</si>
  <si>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</si>
  <si>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</si>
  <si>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</si>
  <si>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</si>
  <si>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</si>
  <si>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</si>
  <si>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</si>
  <si>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</si>
  <si>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</si>
  <si>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</si>
  <si>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</si>
  <si>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</si>
  <si>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</si>
  <si>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</si>
  <si>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</si>
  <si>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</si>
  <si>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</si>
  <si>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</si>
  <si>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</si>
  <si>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</si>
  <si>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</si>
  <si>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</si>
  <si>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</si>
  <si>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</si>
  <si>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</si>
  <si>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</si>
  <si>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</si>
  <si>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</si>
  <si>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</si>
  <si>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</si>
  <si>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</si>
  <si>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</si>
  <si>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</si>
  <si>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</si>
  <si>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</si>
  <si>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</si>
  <si>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</si>
  <si>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</si>
  <si>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</si>
  <si>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</si>
  <si>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</si>
  <si>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</si>
  <si>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</si>
  <si>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</si>
  <si>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</si>
  <si>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</si>
  <si>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</si>
  <si>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</si>
  <si>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</si>
  <si>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</si>
  <si>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</si>
  <si>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</si>
  <si>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</si>
  <si>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</si>
  <si>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</si>
  <si>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</si>
  <si>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</si>
  <si>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</si>
  <si>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</si>
  <si>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</si>
  <si>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</si>
  <si>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</si>
  <si>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</si>
  <si>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</si>
  <si>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</si>
  <si>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</si>
  <si>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</si>
  <si>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</si>
  <si>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</si>
  <si>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</si>
  <si>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</si>
  <si>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</si>
  <si>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</si>
  <si>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</si>
  <si>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</si>
  <si>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</si>
  <si>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</si>
  <si>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</si>
  <si>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</si>
  <si>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</si>
  <si>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</si>
  <si>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</si>
  <si>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</si>
  <si>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</si>
  <si>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</si>
  <si>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</si>
  <si>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</si>
  <si>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</si>
  <si>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</si>
  <si>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</si>
  <si>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</si>
  <si>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</si>
  <si>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</si>
  <si>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</si>
  <si>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</si>
  <si>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</si>
  <si>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</si>
  <si>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</si>
  <si>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</si>
  <si>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</si>
  <si>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</si>
  <si>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</si>
  <si>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</si>
  <si>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</si>
  <si>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</si>
  <si>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</si>
  <si>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</si>
  <si>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</si>
  <si>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</si>
  <si>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</si>
  <si>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</si>
  <si>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</si>
  <si>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</si>
  <si>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</si>
  <si>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</si>
  <si>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</si>
  <si>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</si>
  <si>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</si>
  <si>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</si>
  <si>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</si>
  <si>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</si>
  <si>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</si>
  <si>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</si>
  <si>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</si>
  <si>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</si>
  <si>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</si>
  <si>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</si>
  <si>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</si>
  <si>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</si>
  <si>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</si>
  <si>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</si>
  <si>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</si>
  <si>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</si>
  <si>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</si>
  <si>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</si>
  <si>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</si>
  <si>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</si>
  <si>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</si>
  <si>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</si>
  <si>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</si>
  <si>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</si>
  <si>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</si>
  <si>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</si>
  <si>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</si>
  <si>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</si>
  <si>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</si>
  <si>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</si>
  <si>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</si>
  <si>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</si>
  <si>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</si>
  <si>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</si>
  <si>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</si>
  <si>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</si>
  <si>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</si>
  <si>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</si>
  <si>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</si>
  <si>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</si>
  <si>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</si>
  <si>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</si>
  <si>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</si>
  <si>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</si>
  <si>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</si>
  <si>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</si>
  <si>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</si>
  <si>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</si>
  <si>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</si>
  <si>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</si>
  <si>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</si>
  <si>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</si>
  <si>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</si>
  <si>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</si>
  <si>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</si>
  <si>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</si>
  <si>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</si>
  <si>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</si>
  <si>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</si>
  <si>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</si>
  <si>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</si>
  <si>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</si>
  <si>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</si>
  <si>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</si>
  <si>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</si>
  <si>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</si>
  <si>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</si>
  <si>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</si>
  <si>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</si>
  <si>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</si>
  <si>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</si>
  <si>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</si>
  <si>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</si>
  <si>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</si>
  <si>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</si>
  <si>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</si>
  <si>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</si>
  <si>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</si>
  <si>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</si>
  <si>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</si>
  <si>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</si>
  <si>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</si>
  <si>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</si>
  <si>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</si>
  <si>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</si>
  <si>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</si>
  <si>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</si>
  <si>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</si>
  <si>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</si>
  <si>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</si>
  <si>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</si>
  <si>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</si>
  <si>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</si>
  <si>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</si>
  <si>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</si>
  <si>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</si>
  <si>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</si>
  <si>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</si>
  <si>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</si>
  <si>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</si>
  <si>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</si>
  <si>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</si>
  <si>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</si>
  <si>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</si>
  <si>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</si>
  <si>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</si>
  <si>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</si>
  <si>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</si>
  <si>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</si>
  <si>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</si>
  <si>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</si>
  <si>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</si>
  <si>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</si>
  <si>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</si>
  <si>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</si>
  <si>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</si>
  <si>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</si>
  <si>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</si>
  <si>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</si>
  <si>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</si>
  <si>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</si>
  <si>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</si>
  <si>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</si>
  <si>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</si>
  <si>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</si>
  <si>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</si>
  <si>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</si>
  <si>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</si>
  <si>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</si>
  <si>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</si>
  <si>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</si>
  <si>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</si>
  <si>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</si>
  <si>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</si>
  <si>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</si>
  <si>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</si>
  <si>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</si>
  <si>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</si>
  <si>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</si>
  <si>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</si>
  <si>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</si>
  <si>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</si>
  <si>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</si>
  <si>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</si>
  <si>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</si>
  <si>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</si>
  <si>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</si>
  <si>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</si>
  <si>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</si>
  <si>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</si>
  <si>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</si>
  <si>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</si>
  <si>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</si>
  <si>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</si>
  <si>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</si>
  <si>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</si>
  <si>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</si>
  <si>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</si>
  <si>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</si>
  <si>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</si>
  <si>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</si>
  <si>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</si>
  <si>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</si>
  <si>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</si>
  <si>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</si>
  <si>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</si>
  <si>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</si>
  <si>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</si>
  <si>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</si>
  <si>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</si>
  <si>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</si>
  <si>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</si>
  <si>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</si>
  <si>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</si>
  <si>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</si>
  <si>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</si>
  <si>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</si>
  <si>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</si>
  <si>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</si>
  <si>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</si>
  <si>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</si>
  <si>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</si>
  <si>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</si>
  <si>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</si>
  <si>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</si>
  <si>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</si>
  <si>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</si>
  <si>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</si>
  <si>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</si>
  <si>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</si>
  <si>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</si>
  <si>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</si>
  <si>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</si>
  <si>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</si>
  <si>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</si>
  <si>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</si>
  <si>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</si>
  <si>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</si>
  <si>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</si>
  <si>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</si>
  <si>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</si>
  <si>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</si>
  <si>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</si>
  <si>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</si>
  <si>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</si>
  <si>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</si>
  <si>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</si>
  <si>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</si>
  <si>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</si>
  <si>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</si>
  <si>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</si>
  <si>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</si>
  <si>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</si>
  <si>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</si>
  <si>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</si>
  <si>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</si>
  <si>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</si>
  <si>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</si>
  <si>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</si>
  <si>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</si>
  <si>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</si>
  <si>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</si>
  <si>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</si>
  <si>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</si>
  <si>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</si>
  <si>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</si>
  <si>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</si>
  <si>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</si>
  <si>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</si>
  <si>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</si>
  <si>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</si>
  <si>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</si>
  <si>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</si>
  <si>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</si>
  <si>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</si>
  <si>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</si>
  <si>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</si>
  <si>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</si>
  <si>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</si>
  <si>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</si>
  <si>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</si>
  <si>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</si>
  <si>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</si>
  <si>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</si>
  <si>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</si>
  <si>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</si>
  <si>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</si>
  <si>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</si>
  <si>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</si>
  <si>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</si>
  <si>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</si>
  <si>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</si>
  <si>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</si>
  <si>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</si>
  <si>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</si>
  <si>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</si>
  <si>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</si>
  <si>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</si>
  <si>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</si>
  <si>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</si>
  <si>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</si>
  <si>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</si>
  <si>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</si>
  <si>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</si>
  <si>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</si>
  <si>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</si>
  <si>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</si>
  <si>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</si>
  <si>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</si>
  <si>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</si>
  <si>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</si>
  <si>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</si>
  <si>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</si>
  <si>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</si>
  <si>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</si>
  <si>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</si>
  <si>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</si>
  <si>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</si>
  <si>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</si>
  <si>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</si>
  <si>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</si>
  <si>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</si>
  <si>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</si>
  <si>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</si>
  <si>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</si>
  <si>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</si>
  <si>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</si>
  <si>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</si>
  <si>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</si>
  <si>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</si>
  <si>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</si>
  <si>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</si>
  <si>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</si>
  <si>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</si>
  <si>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</si>
  <si>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</si>
  <si>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</si>
  <si>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</si>
  <si>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</si>
  <si>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</si>
  <si>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</si>
  <si>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</si>
  <si>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</si>
  <si>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</si>
  <si>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</si>
  <si>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</si>
  <si>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</si>
  <si>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</si>
  <si>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</si>
  <si>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</si>
  <si>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</si>
  <si>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</si>
  <si>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</si>
  <si>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</si>
  <si>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</si>
  <si>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</si>
  <si>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</si>
  <si>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</si>
  <si>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</si>
  <si>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</si>
  <si>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</si>
  <si>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</si>
  <si>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</si>
  <si>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</si>
  <si>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</si>
  <si>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</si>
  <si>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</si>
  <si>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</si>
  <si>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</si>
  <si>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</si>
  <si>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</si>
  <si>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</si>
  <si>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</si>
  <si>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</si>
  <si>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</si>
  <si>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</si>
  <si>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</si>
  <si>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</si>
  <si>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</si>
  <si>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</si>
  <si>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</si>
  <si>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</si>
  <si>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</si>
  <si>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</si>
  <si>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</si>
  <si>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</si>
  <si>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</si>
  <si>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</si>
  <si>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</si>
  <si>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</si>
  <si>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</si>
  <si>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</si>
  <si>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</si>
  <si>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</si>
  <si>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</si>
  <si>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</si>
  <si>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</si>
  <si>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</si>
  <si>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</si>
  <si>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</si>
  <si>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</si>
  <si>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</si>
  <si>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</si>
  <si>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</si>
  <si>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</si>
  <si>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</si>
  <si>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</si>
  <si>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</si>
  <si>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</si>
  <si>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</si>
  <si>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</si>
  <si>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</si>
  <si>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</si>
  <si>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</si>
  <si>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</si>
  <si>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</si>
  <si>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</si>
  <si>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</si>
  <si>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</si>
  <si>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</si>
  <si>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</si>
  <si>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</si>
  <si>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</si>
  <si>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</si>
  <si>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</si>
  <si>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</si>
  <si>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</si>
  <si>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</si>
  <si>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</si>
  <si>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</si>
  <si>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</si>
  <si>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</si>
  <si>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</si>
  <si>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</si>
  <si>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</si>
  <si>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</si>
  <si>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</si>
  <si>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</si>
  <si>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</si>
  <si>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</si>
  <si>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</si>
  <si>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</si>
  <si>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</si>
  <si>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</si>
  <si>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</si>
  <si>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</si>
  <si>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</si>
  <si>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</si>
  <si>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</si>
  <si>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</si>
  <si>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</si>
  <si>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</si>
  <si>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</si>
  <si>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</si>
  <si>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</si>
  <si>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</si>
  <si>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</si>
  <si>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</si>
  <si>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</si>
  <si>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</si>
  <si>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</si>
  <si>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</si>
  <si>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</si>
  <si>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</si>
  <si>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</si>
  <si>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</si>
  <si>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</si>
  <si>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</si>
  <si>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</si>
  <si>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</si>
  <si>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</si>
  <si>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</si>
  <si>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</si>
  <si>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</si>
  <si>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</si>
  <si>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</si>
  <si>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</si>
  <si>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</si>
  <si>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</si>
  <si>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</si>
  <si>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</si>
  <si>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</si>
  <si>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</si>
  <si>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</si>
  <si>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</si>
  <si>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</si>
  <si>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</si>
  <si>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</si>
  <si>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</si>
  <si>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</si>
  <si>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</si>
  <si>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</si>
  <si>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</si>
  <si>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</si>
  <si>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</si>
  <si>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</si>
  <si>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</si>
  <si>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</si>
  <si>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</si>
  <si>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</si>
  <si>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</si>
  <si>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</si>
  <si>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</si>
  <si>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</si>
  <si>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</si>
  <si>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</si>
  <si>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</si>
  <si>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</si>
  <si>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</si>
  <si>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</si>
  <si>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</si>
  <si>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</si>
  <si>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</si>
  <si>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</si>
  <si>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</si>
  <si>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</si>
  <si>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</si>
  <si>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</si>
  <si>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</si>
  <si>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</si>
  <si>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</si>
  <si>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</si>
  <si>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</si>
  <si>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</si>
  <si>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</si>
  <si>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</si>
  <si>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</si>
  <si>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</si>
  <si>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</si>
  <si>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</si>
  <si>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</si>
  <si>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</si>
  <si>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</si>
  <si>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</si>
  <si>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</si>
  <si>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</si>
  <si>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</si>
  <si>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</si>
  <si>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</si>
  <si>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</si>
  <si>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</si>
  <si>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</si>
  <si>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</si>
  <si>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</si>
  <si>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</si>
  <si>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</si>
  <si>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</si>
  <si>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</si>
  <si>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</si>
  <si>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</si>
  <si>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</si>
  <si>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</si>
  <si>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</si>
  <si>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</si>
  <si>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</si>
  <si>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</si>
  <si>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</si>
  <si>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</si>
  <si>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</si>
  <si>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</si>
  <si>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</si>
  <si>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</si>
  <si>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</si>
  <si>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</si>
  <si>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</si>
  <si>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</si>
  <si>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</si>
  <si>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</si>
  <si>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</si>
  <si>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</si>
  <si>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</si>
  <si>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</si>
  <si>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</si>
  <si>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</si>
  <si>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</si>
  <si>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</si>
  <si>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</si>
  <si>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</si>
  <si>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</si>
  <si>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</si>
  <si>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</si>
  <si>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</si>
  <si>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</si>
  <si>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</si>
  <si>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</si>
  <si>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</si>
  <si>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</si>
  <si>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</si>
  <si>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</si>
  <si>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</si>
  <si>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</si>
  <si>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</si>
  <si>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</si>
  <si>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</si>
  <si>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</si>
  <si>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</si>
  <si>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</si>
  <si>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</si>
  <si>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</si>
  <si>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</si>
  <si>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</si>
  <si>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</si>
  <si>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</si>
  <si>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</si>
  <si>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</si>
  <si>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</si>
  <si>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</si>
  <si>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</si>
  <si>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</si>
  <si>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</si>
  <si>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</si>
  <si>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</si>
  <si>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</si>
  <si>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</si>
  <si>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</si>
  <si>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</si>
  <si>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</si>
  <si>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</si>
  <si>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</si>
  <si>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</si>
  <si>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</si>
  <si>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</si>
  <si>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</si>
  <si>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</si>
  <si>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</si>
  <si>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</si>
  <si>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</si>
  <si>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</si>
  <si>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</si>
  <si>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</si>
  <si>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</si>
  <si>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</si>
  <si>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</si>
  <si>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</si>
  <si>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</si>
  <si>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</si>
  <si>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</si>
  <si>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</si>
  <si>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</si>
  <si>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</si>
  <si>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</si>
  <si>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</si>
  <si>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</si>
  <si>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</si>
  <si>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</si>
  <si>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</si>
  <si>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</si>
  <si>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</si>
  <si>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</si>
  <si>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</si>
  <si>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</si>
  <si>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</si>
  <si>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</si>
  <si>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</si>
  <si>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</si>
  <si>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</si>
  <si>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</si>
  <si>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</si>
  <si>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</si>
  <si>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</si>
  <si>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</si>
  <si>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</si>
  <si>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</si>
  <si>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</si>
  <si>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</si>
  <si>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</si>
  <si>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</si>
  <si>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</si>
  <si>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</si>
  <si>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</si>
  <si>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</si>
  <si>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</si>
  <si>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</si>
  <si>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</si>
  <si>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</si>
  <si>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</si>
  <si>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</si>
  <si>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</si>
  <si>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</si>
  <si>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</si>
  <si>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</si>
  <si>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</si>
  <si>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</si>
  <si>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</si>
  <si>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</si>
  <si>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</si>
  <si>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</si>
  <si>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</si>
  <si>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</si>
  <si>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</si>
  <si>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</si>
  <si>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</si>
  <si>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</si>
  <si>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</si>
  <si>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</si>
  <si>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</si>
  <si>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</si>
  <si>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</si>
  <si>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</si>
  <si>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</si>
  <si>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</si>
  <si>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</si>
  <si>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</si>
  <si>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</si>
  <si>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</si>
  <si>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</si>
  <si>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</si>
  <si>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</si>
  <si>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</si>
  <si>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</si>
  <si>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</si>
  <si>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</si>
  <si>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</si>
  <si>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</si>
  <si>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</si>
  <si>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</si>
  <si>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</si>
  <si>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</si>
  <si>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</si>
  <si>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</si>
  <si>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</si>
  <si>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</si>
  <si>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</si>
  <si>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</si>
  <si>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</si>
  <si>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</si>
  <si>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</si>
  <si>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</si>
  <si>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</si>
  <si>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</si>
  <si>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</si>
  <si>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</si>
  <si>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</si>
  <si>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</si>
  <si>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</si>
  <si>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</si>
  <si>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</si>
  <si>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</si>
  <si>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</si>
  <si>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</si>
  <si>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</si>
  <si>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</si>
  <si>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</si>
  <si>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</si>
  <si>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</si>
  <si>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</si>
  <si>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</si>
  <si>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</si>
  <si>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</si>
  <si>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</si>
  <si>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</si>
  <si>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</si>
  <si>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</si>
  <si>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</si>
  <si>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</si>
  <si>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</si>
  <si>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</si>
  <si>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</si>
  <si>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</si>
  <si>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</si>
  <si>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</si>
  <si>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</si>
  <si>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</si>
  <si>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</si>
  <si>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</si>
  <si>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</si>
  <si>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</si>
  <si>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</si>
  <si>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</si>
  <si>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</si>
  <si>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</si>
  <si>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</si>
  <si>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</si>
  <si>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</si>
  <si>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</si>
  <si>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</si>
  <si>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</si>
  <si>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</si>
  <si>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</si>
  <si>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</si>
  <si>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</si>
  <si>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</si>
  <si>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</si>
  <si>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</si>
  <si>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</si>
  <si>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</si>
  <si>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</si>
  <si>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</si>
  <si>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</si>
  <si>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</si>
  <si>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</si>
  <si>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</si>
  <si>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</si>
  <si>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</si>
  <si>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</si>
  <si>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</si>
  <si>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</si>
  <si>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</si>
  <si>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</si>
  <si>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</si>
  <si>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</si>
  <si>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</si>
  <si>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</si>
  <si>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</si>
  <si>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</si>
  <si>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</si>
  <si>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</si>
  <si>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</si>
  <si>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</si>
  <si>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</si>
  <si>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</si>
  <si>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</si>
  <si>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</si>
  <si>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</si>
  <si>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</si>
  <si>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</si>
  <si>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</si>
  <si>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</si>
  <si>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</si>
  <si>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</si>
  <si>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</si>
  <si>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</si>
  <si>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</si>
  <si>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</si>
  <si>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</si>
  <si>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</si>
  <si>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</si>
  <si>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</si>
  <si>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</si>
  <si>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</si>
  <si>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</si>
  <si>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</si>
  <si>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</si>
  <si>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</si>
  <si>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</si>
  <si>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</si>
  <si>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</si>
  <si>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</si>
  <si>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</si>
  <si>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</si>
  <si>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</si>
  <si>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</si>
  <si>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</si>
  <si>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</si>
  <si>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</si>
  <si>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</si>
  <si>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</si>
  <si>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</si>
  <si>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</si>
  <si>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</si>
  <si>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</si>
  <si>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</si>
  <si>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</si>
  <si>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</si>
  <si>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</si>
  <si>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</si>
  <si>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</si>
  <si>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</si>
  <si>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</si>
  <si>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</si>
  <si>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</si>
  <si>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</si>
  <si>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</si>
  <si>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</si>
  <si>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</si>
  <si>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</si>
  <si>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</si>
  <si>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</si>
  <si>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</si>
  <si>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</si>
  <si>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</si>
  <si>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</si>
  <si>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</si>
  <si>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</si>
  <si>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</si>
  <si>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</si>
  <si>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</si>
  <si>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</si>
  <si>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</si>
  <si>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</si>
  <si>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</si>
  <si>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</si>
  <si>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</si>
  <si>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</si>
  <si>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</si>
  <si>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</si>
  <si>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</si>
  <si>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</si>
  <si>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</si>
  <si>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</si>
  <si>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</si>
  <si>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</si>
  <si>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</si>
  <si>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</si>
  <si>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</si>
  <si>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</si>
  <si>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</si>
  <si>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</si>
  <si>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</si>
  <si>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</si>
  <si>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</si>
  <si>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</si>
  <si>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</si>
  <si>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</si>
  <si>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</si>
  <si>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</si>
  <si>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</si>
  <si>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</si>
  <si>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</si>
  <si>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</si>
  <si>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</si>
  <si>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</si>
  <si>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</si>
  <si>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</si>
  <si>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</si>
  <si>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</si>
  <si>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</si>
  <si>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</si>
  <si>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</si>
  <si>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</si>
  <si>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</si>
  <si>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</si>
  <si>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</si>
  <si>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</si>
  <si>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</si>
  <si>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</si>
  <si>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</si>
  <si>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</si>
  <si>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</si>
  <si>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</si>
  <si>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</si>
  <si>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</si>
  <si>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</si>
  <si>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</si>
  <si>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</si>
  <si>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</si>
  <si>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</si>
  <si>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</si>
  <si>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</si>
  <si>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</si>
  <si>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</si>
  <si>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</si>
  <si>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</si>
  <si>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</si>
  <si>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</si>
  <si>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</si>
  <si>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</si>
  <si>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</si>
  <si>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</si>
  <si>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</si>
  <si>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</si>
  <si>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</si>
  <si>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</si>
  <si>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</si>
  <si>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</si>
  <si>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</si>
  <si>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</si>
  <si>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</si>
  <si>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</si>
  <si>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</si>
  <si>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</si>
  <si>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</si>
  <si>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</si>
  <si>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</si>
  <si>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</si>
  <si>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</si>
  <si>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</si>
  <si>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</si>
  <si>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</si>
  <si>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</si>
  <si>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</si>
  <si>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</si>
  <si>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</si>
  <si>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</si>
  <si>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</si>
  <si>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</si>
  <si>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</si>
  <si>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</si>
  <si>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</si>
  <si>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</si>
  <si>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</si>
  <si>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</si>
  <si>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</si>
  <si>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</si>
  <si>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</si>
  <si>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</si>
  <si>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</si>
  <si>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</si>
  <si>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</si>
  <si>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</si>
  <si>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</si>
  <si>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</si>
  <si>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</si>
  <si>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</si>
  <si>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</si>
  <si>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</si>
  <si>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</si>
  <si>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</si>
  <si>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</si>
  <si>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</si>
  <si>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</si>
  <si>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</si>
  <si>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</si>
  <si>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</si>
  <si>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</si>
  <si>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</si>
  <si>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</si>
  <si>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</si>
  <si>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</si>
  <si>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</si>
  <si>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</si>
  <si>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</si>
  <si>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</si>
  <si>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</si>
  <si>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</si>
  <si>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</si>
  <si>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</si>
  <si>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</si>
  <si>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</si>
  <si>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</si>
  <si>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</si>
  <si>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</si>
  <si>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</si>
  <si>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</si>
  <si>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</si>
  <si>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</si>
  <si>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</si>
  <si>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</si>
  <si>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</si>
  <si>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</si>
  <si>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</si>
  <si>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</si>
  <si>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</si>
  <si>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</si>
  <si>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</si>
  <si>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</si>
  <si>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</si>
  <si>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</si>
  <si>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</si>
  <si>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</si>
  <si>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</si>
  <si>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</si>
  <si>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</si>
  <si>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</si>
  <si>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</si>
  <si>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</si>
  <si>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</si>
  <si>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</si>
  <si>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</si>
  <si>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</si>
  <si>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</si>
  <si>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</si>
  <si>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</si>
  <si>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</si>
  <si>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</si>
  <si>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</si>
  <si>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</si>
  <si>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</si>
  <si>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</si>
  <si>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</si>
  <si>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</si>
  <si>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</si>
  <si>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</si>
  <si>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</si>
  <si>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</si>
  <si>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</si>
  <si>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</si>
  <si>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</si>
  <si>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</si>
  <si>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</si>
  <si>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</si>
  <si>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</si>
  <si>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</si>
  <si>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</si>
  <si>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</si>
  <si>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</si>
  <si>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</si>
  <si>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</si>
  <si>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</si>
  <si>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</si>
  <si>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</si>
  <si>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</si>
  <si>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</si>
  <si>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</si>
  <si>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</si>
  <si>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</si>
  <si>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</si>
  <si>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</si>
  <si>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</si>
  <si>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</si>
  <si>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</si>
  <si>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</si>
  <si>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</si>
  <si>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</si>
  <si>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</si>
  <si>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</si>
  <si>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</si>
  <si>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</si>
  <si>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</si>
  <si>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</si>
  <si>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</si>
  <si>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</si>
  <si>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</si>
  <si>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</si>
  <si>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</si>
  <si>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</si>
  <si>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</si>
  <si>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</si>
  <si>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</si>
  <si>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</si>
  <si>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</si>
  <si>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</si>
  <si>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</si>
  <si>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</si>
  <si>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</si>
  <si>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</si>
  <si>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</si>
  <si>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</si>
  <si>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</si>
  <si>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</si>
  <si>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</si>
  <si>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</si>
  <si>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</si>
  <si>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</si>
  <si>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</si>
  <si>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</si>
  <si>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</si>
  <si>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</si>
  <si>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</si>
  <si>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</si>
  <si>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</si>
  <si>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</si>
  <si>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</si>
  <si>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</si>
  <si>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</si>
  <si>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</si>
  <si>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</si>
  <si>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</si>
  <si>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</si>
  <si>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</si>
  <si>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</si>
  <si>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</si>
  <si>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</si>
  <si>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</si>
  <si>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</si>
  <si>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</si>
  <si>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</si>
  <si>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</si>
  <si>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</si>
  <si>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</si>
  <si>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</si>
  <si>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</si>
  <si>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</si>
  <si>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</si>
  <si>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</si>
  <si>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</si>
  <si>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</si>
  <si>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</si>
  <si>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</si>
  <si>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</si>
  <si>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</si>
  <si>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</si>
  <si>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</si>
  <si>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</si>
  <si>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</si>
  <si>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</si>
  <si>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</si>
  <si>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</si>
  <si>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</si>
  <si>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</si>
  <si>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</si>
  <si>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</si>
  <si>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</si>
  <si>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</si>
  <si>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</si>
  <si>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</si>
  <si>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</si>
  <si>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</si>
  <si>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</si>
  <si>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</si>
  <si>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</si>
  <si>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</si>
  <si>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</si>
  <si>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</si>
  <si>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</si>
  <si>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</si>
  <si>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</si>
  <si>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</si>
  <si>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</si>
  <si>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</si>
  <si>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</si>
  <si>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</si>
  <si>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</si>
  <si>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</si>
  <si>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</si>
  <si>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</si>
  <si>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</si>
  <si>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</si>
  <si>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</si>
  <si>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</si>
  <si>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</si>
  <si>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</si>
  <si>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</si>
  <si>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</si>
  <si>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</si>
  <si>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</si>
  <si>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</si>
  <si>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</si>
  <si>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</si>
  <si>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</si>
  <si>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</si>
  <si>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</si>
  <si>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</si>
  <si>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</si>
  <si>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</si>
  <si>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</si>
  <si>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</si>
  <si>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</si>
  <si>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</si>
  <si>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</si>
  <si>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</si>
  <si>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</si>
  <si>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</si>
  <si>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</si>
  <si>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</si>
  <si>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</si>
  <si>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</si>
  <si>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</si>
  <si>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</si>
  <si>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</si>
  <si>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</si>
  <si>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</si>
  <si>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</si>
  <si>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</si>
  <si>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</si>
  <si>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</si>
  <si>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</si>
  <si>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</si>
  <si>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</si>
  <si>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</si>
  <si>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</si>
  <si>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</si>
  <si>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</si>
  <si>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</si>
  <si>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</si>
  <si>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</si>
  <si>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</si>
  <si>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</si>
  <si>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</si>
  <si>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</si>
  <si>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</si>
  <si>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</si>
  <si>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</si>
  <si>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</si>
  <si>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</si>
  <si>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</si>
  <si>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</si>
  <si>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</si>
  <si>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</si>
  <si>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</si>
  <si>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</si>
  <si>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</si>
  <si>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</si>
  <si>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</si>
  <si>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</si>
  <si>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</si>
  <si>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</si>
  <si>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</si>
  <si>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</si>
  <si>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</si>
  <si>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</si>
  <si>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</si>
  <si>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</si>
  <si>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</si>
  <si>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</si>
  <si>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</si>
  <si>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</si>
  <si>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</si>
  <si>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</si>
  <si>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</si>
  <si>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</si>
  <si>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</si>
  <si>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</si>
  <si>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</si>
  <si>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</si>
  <si>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</si>
  <si>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</si>
  <si>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</si>
  <si>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</si>
  <si>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</si>
  <si>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</si>
  <si>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</si>
  <si>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</si>
  <si>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</si>
  <si>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</si>
  <si>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</si>
  <si>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</si>
  <si>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</si>
  <si>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</si>
  <si>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</si>
  <si>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</si>
  <si>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</si>
  <si>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</si>
  <si>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</si>
  <si>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</si>
  <si>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</si>
  <si>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</si>
  <si>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</si>
  <si>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</si>
  <si>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</si>
  <si>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</si>
  <si>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</si>
  <si>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</si>
  <si>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</si>
  <si>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</si>
  <si>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</si>
  <si>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</si>
  <si>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</si>
  <si>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</si>
  <si>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</si>
  <si>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</si>
  <si>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</si>
  <si>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</si>
  <si>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</si>
  <si>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</si>
  <si>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</si>
  <si>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</si>
  <si>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</si>
  <si>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</si>
  <si>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</si>
  <si>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</si>
  <si>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</si>
  <si>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</si>
  <si>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</si>
  <si>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</si>
  <si>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</si>
  <si>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</si>
  <si>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</si>
  <si>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</si>
  <si>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</si>
  <si>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</si>
  <si>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</si>
  <si>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</si>
  <si>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</si>
  <si>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</si>
  <si>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</si>
  <si>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</si>
  <si>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</si>
  <si>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</si>
  <si>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</si>
  <si>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</si>
  <si>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</si>
  <si>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</si>
  <si>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</si>
  <si>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</si>
  <si>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</si>
  <si>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</si>
  <si>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</si>
  <si>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</si>
  <si>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</si>
  <si>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</si>
  <si>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</si>
  <si>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</si>
  <si>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</si>
  <si>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</si>
  <si>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</si>
  <si>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</si>
  <si>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</si>
  <si>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</si>
  <si>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</si>
  <si>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</si>
  <si>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</si>
  <si>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</si>
  <si>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</si>
  <si>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</si>
  <si>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</si>
  <si>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</si>
  <si>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</si>
  <si>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</si>
  <si>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</si>
  <si>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</si>
  <si>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</si>
  <si>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</si>
  <si>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</si>
  <si>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</si>
  <si>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</si>
  <si>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</si>
  <si>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</si>
  <si>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</si>
  <si>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</si>
  <si>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</si>
  <si>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</si>
  <si>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</si>
  <si>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</si>
  <si>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</si>
  <si>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</si>
  <si>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</si>
  <si>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</si>
  <si>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</si>
  <si>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</si>
  <si>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</si>
  <si>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</si>
  <si>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</si>
  <si>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</si>
  <si>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</si>
  <si>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</si>
  <si>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</si>
  <si>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</si>
  <si>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</si>
  <si>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</si>
  <si>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</si>
  <si>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</si>
  <si>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</si>
  <si>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</si>
  <si>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</si>
  <si>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</si>
  <si>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</si>
  <si>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</si>
  <si>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</si>
  <si>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</si>
  <si>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</si>
  <si>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</si>
  <si>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</si>
  <si>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</si>
  <si>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</si>
  <si>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</si>
  <si>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</si>
  <si>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</si>
  <si>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</si>
  <si>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</si>
  <si>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</si>
  <si>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</si>
  <si>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</si>
  <si>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</si>
  <si>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</si>
  <si>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</si>
  <si>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</si>
  <si>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</si>
  <si>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</si>
  <si>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</si>
  <si>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</si>
  <si>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</si>
  <si>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</si>
  <si>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</si>
  <si>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</si>
  <si>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</si>
  <si>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</si>
  <si>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</si>
  <si>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</si>
  <si>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</si>
  <si>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</si>
  <si>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</si>
  <si>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</si>
  <si>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</si>
  <si>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</si>
  <si>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</si>
  <si>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</si>
  <si>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</si>
  <si>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</si>
  <si>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</si>
  <si>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</si>
  <si>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</si>
  <si>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</si>
  <si>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</si>
  <si>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</si>
  <si>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</si>
  <si>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</si>
  <si>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</si>
  <si>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</si>
  <si>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</si>
  <si>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</si>
  <si>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</si>
  <si>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</si>
  <si>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</si>
  <si>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</si>
  <si>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</si>
  <si>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</si>
  <si>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</si>
  <si>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</si>
  <si>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</si>
  <si>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</si>
  <si>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</si>
  <si>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</si>
  <si>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</si>
  <si>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</si>
  <si>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</si>
  <si>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</si>
  <si>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</si>
  <si>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</si>
  <si>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</si>
  <si>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</si>
  <si>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</si>
  <si>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</si>
  <si>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</si>
  <si>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</si>
  <si>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</si>
  <si>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</si>
  <si>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</si>
  <si>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</si>
  <si>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</si>
  <si>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</si>
  <si>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</si>
  <si>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</si>
  <si>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</si>
  <si>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</si>
  <si>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</si>
  <si>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</si>
  <si>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</si>
  <si>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</si>
  <si>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</si>
  <si>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</si>
  <si>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</si>
  <si>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</si>
  <si>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</si>
  <si>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</si>
  <si>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</si>
  <si>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</si>
  <si>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</si>
  <si>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</si>
  <si>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</si>
  <si>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</si>
  <si>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</si>
  <si>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</si>
  <si>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</si>
  <si>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</si>
  <si>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</si>
  <si>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</si>
  <si>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</si>
  <si>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</si>
  <si>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</si>
  <si>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</si>
  <si>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</si>
  <si>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</si>
  <si>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</si>
  <si>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</si>
  <si>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</si>
  <si>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</si>
  <si>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</si>
  <si>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</si>
  <si>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</si>
  <si>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</si>
  <si>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</si>
  <si>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</si>
  <si>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</si>
  <si>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</si>
  <si>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</si>
  <si>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</si>
  <si>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</si>
  <si>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</si>
  <si>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</si>
  <si>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</si>
  <si>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</si>
  <si>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</si>
  <si>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</si>
  <si>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</si>
  <si>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</si>
  <si>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</si>
  <si>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</si>
  <si>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</si>
  <si>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</si>
  <si>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</si>
  <si>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</si>
  <si>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</si>
  <si>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</si>
  <si>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</si>
  <si>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</si>
  <si>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</si>
  <si>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</si>
  <si>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</si>
  <si>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</si>
  <si>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</si>
  <si>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</si>
  <si>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</si>
  <si>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</si>
  <si>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</si>
  <si>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</si>
  <si>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</si>
  <si>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</si>
  <si>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</si>
  <si>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</si>
  <si>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</si>
  <si>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</si>
  <si>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</si>
  <si>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</si>
  <si>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</si>
  <si>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</si>
  <si>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</si>
  <si>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</si>
  <si>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</si>
  <si>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</si>
  <si>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</si>
  <si>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</si>
  <si>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</si>
  <si>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</si>
  <si>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</si>
  <si>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</si>
  <si>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</si>
  <si>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</si>
  <si>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</si>
  <si>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</si>
  <si>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</si>
  <si>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</si>
  <si>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</si>
  <si>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</si>
  <si>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</si>
  <si>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</si>
  <si>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</si>
  <si>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</si>
  <si>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</si>
  <si>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</si>
  <si>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</si>
  <si>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</si>
  <si>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</si>
  <si>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</si>
  <si>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</si>
  <si>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</si>
  <si>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</si>
  <si>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</si>
  <si>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</si>
  <si>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</si>
  <si>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</si>
  <si>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</si>
  <si>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</si>
  <si>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</si>
  <si>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</si>
  <si>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</si>
  <si>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</si>
  <si>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</si>
  <si>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</si>
  <si>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</si>
  <si>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</si>
  <si>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</si>
  <si>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</si>
  <si>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</si>
  <si>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</si>
  <si>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</si>
  <si>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</si>
  <si>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</si>
  <si>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</si>
  <si>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</si>
  <si>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</si>
  <si>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</si>
  <si>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</si>
  <si>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</si>
  <si>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</si>
  <si>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</si>
  <si>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</si>
  <si>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</si>
  <si>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</si>
  <si>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</si>
  <si>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</si>
  <si>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</si>
  <si>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</si>
  <si>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</si>
  <si>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</si>
  <si>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</si>
  <si>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</si>
  <si>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</si>
  <si>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</si>
  <si>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</si>
  <si>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</si>
  <si>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</si>
  <si>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</si>
  <si>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</si>
  <si>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</si>
  <si>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</si>
  <si>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</si>
  <si>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</si>
  <si>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</si>
  <si>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</si>
  <si>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</si>
  <si>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</si>
  <si>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</si>
  <si>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</si>
  <si>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</si>
  <si>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</si>
  <si>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</si>
  <si>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</si>
  <si>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</si>
  <si>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</si>
  <si>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</si>
  <si>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</si>
  <si>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</si>
  <si>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</si>
  <si>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</si>
  <si>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</si>
  <si>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</si>
  <si>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</si>
  <si>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</si>
  <si>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</si>
  <si>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</si>
  <si>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</si>
  <si>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</si>
  <si>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</si>
  <si>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</si>
  <si>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</si>
  <si>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</si>
  <si>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</si>
  <si>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</si>
  <si>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</si>
  <si>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</si>
  <si>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</si>
  <si>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</si>
  <si>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</si>
  <si>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</si>
  <si>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</si>
  <si>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</si>
  <si>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</si>
  <si>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</si>
  <si>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</si>
  <si>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</si>
  <si>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</si>
  <si>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</si>
  <si>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</si>
  <si>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</si>
  <si>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</si>
  <si>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</si>
  <si>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</si>
  <si>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</si>
  <si>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</si>
  <si>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</si>
  <si>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</si>
  <si>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</si>
  <si>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</si>
  <si>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</si>
  <si>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</si>
  <si>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</si>
  <si>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</si>
  <si>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</si>
  <si>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</si>
  <si>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</si>
  <si>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</si>
  <si>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</si>
  <si>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</si>
  <si>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</si>
  <si>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</si>
  <si>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</si>
  <si>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</si>
  <si>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</si>
  <si>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</si>
  <si>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</si>
  <si>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</si>
  <si>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</si>
  <si>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</si>
  <si>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</si>
  <si>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</si>
  <si>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</si>
  <si>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</si>
  <si>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</si>
  <si>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</si>
  <si>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</si>
  <si>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</si>
  <si>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</si>
  <si>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</si>
  <si>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</si>
  <si>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</si>
  <si>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</si>
  <si>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</si>
  <si>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</si>
  <si>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</si>
  <si>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</si>
  <si>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</si>
  <si>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</si>
  <si>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</si>
  <si>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</si>
  <si>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</si>
  <si>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</si>
  <si>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</si>
  <si>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</si>
  <si>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</si>
  <si>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</si>
  <si>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</si>
  <si>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</si>
  <si>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</si>
  <si>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</si>
  <si>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</si>
  <si>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</si>
  <si>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</si>
  <si>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</si>
  <si>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</si>
  <si>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</si>
  <si>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</si>
  <si>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</si>
  <si>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</si>
  <si>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</si>
  <si>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</si>
  <si>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</si>
  <si>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</si>
  <si>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</si>
  <si>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</si>
  <si>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</si>
  <si>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</si>
  <si>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</si>
  <si>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</si>
  <si>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</si>
  <si>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</si>
  <si>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</si>
  <si>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</si>
  <si>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</si>
  <si>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</si>
  <si>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</si>
  <si>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</si>
  <si>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</si>
  <si>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</si>
  <si>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</si>
  <si>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</si>
  <si>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</si>
  <si>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</si>
  <si>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</si>
  <si>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</si>
  <si>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</si>
  <si>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</si>
  <si>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</si>
  <si>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</si>
  <si>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</si>
  <si>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</si>
  <si>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</si>
  <si>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</si>
  <si>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</si>
  <si>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</si>
  <si>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</si>
  <si>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</si>
  <si>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</si>
  <si>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</si>
  <si>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</si>
  <si>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</si>
  <si>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</si>
  <si>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</si>
  <si>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</si>
  <si>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</si>
  <si>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</si>
  <si>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</si>
  <si>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</si>
  <si>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</si>
  <si>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</si>
  <si>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</si>
  <si>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</si>
  <si>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</si>
  <si>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</si>
  <si>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</si>
  <si>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</si>
  <si>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</si>
  <si>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</si>
  <si>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</si>
  <si>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</si>
  <si>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</si>
  <si>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</si>
  <si>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</si>
  <si>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</si>
  <si>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</si>
  <si>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</si>
  <si>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</si>
  <si>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</si>
  <si>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</si>
  <si>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</si>
  <si>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</si>
  <si>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</si>
  <si>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</si>
  <si>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</si>
  <si>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</si>
  <si>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</si>
  <si>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</si>
  <si>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</si>
  <si>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</si>
  <si>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</si>
  <si>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</si>
  <si>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</si>
  <si>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</si>
  <si>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</si>
  <si>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</si>
  <si>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</si>
  <si>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</si>
  <si>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</si>
  <si>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</si>
  <si>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</si>
  <si>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</si>
  <si>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</si>
  <si>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</si>
  <si>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</si>
  <si>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</si>
  <si>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</si>
  <si>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</si>
  <si>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</si>
  <si>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</si>
  <si>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</si>
  <si>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</si>
  <si>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</si>
  <si>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</si>
  <si>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</si>
  <si>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</si>
  <si>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</si>
  <si>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</si>
  <si>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</si>
  <si>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</si>
  <si>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</si>
  <si>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</si>
  <si>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</si>
  <si>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</si>
  <si>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</si>
  <si>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</si>
  <si>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</si>
  <si>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</si>
  <si>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</si>
  <si>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</si>
  <si>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</si>
  <si>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</si>
  <si>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</si>
  <si>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</si>
  <si>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</si>
  <si>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</si>
  <si>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</si>
  <si>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</si>
  <si>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</si>
  <si>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</si>
  <si>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</si>
  <si>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</si>
  <si>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</si>
  <si>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</si>
  <si>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</si>
  <si>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</si>
  <si>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</si>
  <si>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</si>
  <si>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</si>
  <si>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</si>
  <si>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</si>
  <si>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</si>
  <si>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</si>
  <si>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</si>
  <si>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</si>
  <si>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</si>
  <si>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</si>
  <si>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</si>
  <si>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</si>
  <si>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</si>
  <si>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</si>
  <si>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</si>
  <si>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</si>
  <si>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</si>
  <si>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</si>
  <si>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</si>
  <si>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</si>
  <si>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</si>
  <si>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</si>
  <si>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</si>
  <si>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</si>
  <si>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</si>
  <si>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</si>
  <si>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</si>
  <si>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</si>
  <si>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</si>
  <si>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</si>
  <si>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</si>
  <si>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</si>
  <si>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</si>
  <si>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</si>
  <si>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</si>
  <si>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</si>
  <si>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</si>
  <si>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</si>
  <si>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</si>
  <si>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</si>
  <si>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</si>
  <si>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</si>
  <si>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</si>
  <si>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</si>
  <si>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</si>
  <si>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</si>
  <si>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</si>
  <si>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</si>
  <si>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</si>
  <si>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</si>
  <si>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</si>
  <si>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</si>
  <si>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</si>
  <si>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</si>
  <si>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</si>
  <si>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</si>
  <si>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</si>
  <si>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</si>
  <si>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</si>
  <si>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</si>
  <si>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</si>
  <si>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</si>
  <si>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</si>
  <si>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</si>
  <si>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</si>
  <si>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</si>
  <si>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</si>
  <si>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</si>
  <si>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</si>
  <si>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</si>
  <si>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</si>
  <si>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</si>
  <si>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</si>
  <si>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</si>
  <si>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</si>
  <si>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</si>
  <si>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</si>
  <si>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</si>
  <si>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</si>
  <si>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</si>
  <si>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</si>
  <si>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</si>
  <si>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</si>
  <si>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</si>
  <si>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</si>
  <si>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</si>
  <si>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</si>
  <si>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</si>
  <si>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</si>
  <si>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</si>
  <si>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</si>
  <si>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</si>
  <si>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</si>
  <si>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</si>
  <si>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</si>
  <si>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</si>
  <si>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</si>
  <si>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</si>
  <si>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</si>
  <si>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</si>
  <si>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</si>
  <si>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</si>
  <si>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</si>
  <si>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</si>
  <si>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</si>
  <si>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</si>
  <si>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</si>
  <si>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</si>
  <si>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</si>
  <si>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</si>
  <si>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</si>
  <si>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</si>
  <si>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</si>
  <si>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</si>
  <si>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</si>
  <si>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</si>
  <si>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</si>
  <si>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</si>
  <si>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</si>
  <si>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</si>
  <si>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</si>
  <si>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</si>
  <si>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</si>
  <si>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</si>
  <si>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</si>
  <si>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</si>
  <si>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</si>
  <si>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</si>
  <si>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</si>
  <si>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</si>
  <si>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</si>
  <si>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</si>
  <si>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</si>
  <si>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</si>
  <si>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</si>
  <si>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</si>
  <si>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</si>
  <si>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</si>
  <si>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</si>
  <si>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</si>
  <si>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</si>
  <si>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</si>
  <si>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</si>
  <si>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</si>
  <si>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</si>
  <si>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</si>
  <si>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</si>
  <si>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</si>
  <si>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</si>
  <si>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</si>
  <si>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</si>
  <si>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</si>
  <si>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</si>
  <si>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</si>
  <si>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</si>
  <si>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</si>
  <si>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</si>
  <si>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</si>
  <si>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</si>
  <si>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</si>
  <si>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</si>
  <si>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</si>
  <si>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</si>
  <si>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</si>
  <si>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</si>
  <si>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</si>
  <si>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</si>
  <si>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</si>
  <si>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</si>
  <si>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</si>
  <si>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</si>
  <si>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</si>
  <si>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</si>
  <si>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</si>
  <si>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</si>
  <si>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</si>
  <si>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</si>
  <si>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</si>
  <si>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</si>
  <si>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</si>
  <si>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</si>
  <si>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</si>
  <si>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</si>
  <si>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</si>
  <si>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</si>
  <si>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</si>
  <si>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</si>
  <si>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</si>
  <si>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</si>
  <si>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</si>
  <si>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</si>
  <si>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</si>
  <si>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</si>
  <si>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</si>
  <si>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</si>
  <si>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</si>
  <si>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</si>
  <si>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</si>
  <si>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</si>
  <si>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</si>
  <si>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</si>
  <si>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</si>
  <si>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</si>
  <si>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</si>
  <si>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</si>
  <si>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</si>
  <si>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</si>
  <si>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</si>
  <si>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</si>
  <si>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</si>
  <si>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</si>
  <si>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</si>
  <si>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</si>
  <si>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</si>
  <si>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</si>
  <si>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</si>
  <si>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</si>
  <si>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</si>
  <si>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</si>
  <si>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</si>
  <si>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</si>
  <si>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</si>
  <si>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</si>
  <si>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</si>
  <si>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</si>
  <si>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</si>
  <si>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</si>
  <si>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</si>
  <si>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</si>
  <si>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</si>
  <si>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</si>
  <si>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</si>
  <si>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</si>
  <si>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</si>
  <si>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</si>
  <si>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</si>
  <si>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</si>
  <si>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</si>
  <si>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</si>
  <si>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</si>
  <si>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</si>
  <si>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</si>
  <si>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</si>
  <si>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</si>
  <si>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</si>
  <si>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</si>
  <si>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</si>
  <si>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</si>
  <si>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</si>
  <si>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</si>
  <si>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</si>
  <si>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</si>
  <si>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</si>
  <si>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</si>
  <si>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</si>
  <si>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</si>
  <si>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</si>
  <si>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</si>
  <si>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</si>
  <si>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</si>
  <si>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</si>
  <si>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</si>
  <si>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</si>
  <si>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</si>
  <si>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</si>
  <si>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</si>
  <si>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</si>
  <si>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</si>
  <si>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</si>
  <si>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</si>
  <si>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</si>
  <si>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</si>
  <si>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</si>
  <si>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</si>
  <si>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</si>
  <si>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</si>
  <si>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</si>
  <si>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</si>
  <si>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</si>
  <si>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</si>
  <si>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</si>
  <si>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</si>
  <si>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</si>
  <si>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</si>
  <si>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</si>
  <si>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</si>
  <si>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</si>
  <si>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</si>
  <si>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</si>
  <si>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</si>
  <si>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</si>
  <si>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</si>
  <si>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</si>
  <si>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</si>
  <si>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</si>
  <si>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</si>
  <si>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</si>
  <si>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</si>
  <si>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</si>
  <si>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</si>
  <si>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</si>
  <si>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</si>
  <si>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</si>
  <si>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</si>
  <si>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</si>
  <si>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</si>
  <si>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</si>
  <si>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</si>
  <si>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</si>
  <si>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</si>
  <si>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</si>
  <si>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</si>
  <si>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</si>
  <si>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</si>
  <si>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</si>
  <si>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</si>
  <si>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</si>
  <si>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</si>
  <si>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</si>
  <si>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</si>
  <si>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</si>
  <si>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</si>
  <si>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</si>
  <si>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</si>
  <si>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</si>
  <si>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</si>
  <si>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</si>
  <si>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</si>
  <si>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</si>
  <si>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</si>
  <si>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</si>
  <si>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</si>
  <si>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</si>
  <si>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</si>
  <si>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</si>
  <si>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</si>
  <si>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</si>
  <si>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</si>
  <si>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</si>
  <si>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</si>
  <si>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</si>
  <si>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</si>
  <si>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</si>
  <si>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</si>
  <si>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</si>
  <si>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</si>
  <si>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</si>
  <si>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</si>
  <si>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</si>
  <si>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</si>
  <si>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</si>
  <si>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</si>
  <si>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</si>
  <si>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</si>
  <si>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</si>
  <si>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</si>
  <si>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</si>
  <si>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</si>
  <si>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</si>
  <si>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</si>
  <si>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</si>
  <si>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</si>
  <si>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</si>
  <si>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</si>
  <si>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</si>
  <si>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</si>
  <si>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</si>
  <si>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</si>
  <si>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</si>
  <si>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</si>
  <si>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</si>
  <si>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</si>
  <si>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</si>
  <si>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</si>
  <si>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</si>
  <si>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</si>
  <si>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</si>
  <si>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</si>
  <si>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</si>
  <si>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</si>
  <si>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</si>
  <si>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</si>
  <si>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</si>
  <si>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</si>
  <si>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</si>
  <si>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</si>
  <si>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</si>
  <si>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</si>
  <si>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</si>
  <si>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</si>
  <si>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</si>
  <si>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</si>
  <si>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</si>
  <si>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</si>
  <si>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</si>
  <si>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</si>
  <si>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</si>
  <si>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</si>
  <si>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</si>
  <si>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</si>
  <si>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</si>
  <si>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</si>
  <si>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</si>
  <si>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</si>
  <si>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</si>
  <si>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</si>
  <si>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</si>
  <si>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</si>
  <si>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</si>
  <si>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</si>
  <si>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</si>
  <si>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</si>
  <si>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</si>
  <si>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</si>
  <si>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</si>
  <si>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</si>
  <si>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</si>
  <si>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</si>
  <si>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</si>
  <si>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</si>
  <si>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</si>
  <si>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</si>
  <si>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</si>
  <si>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</si>
  <si>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</si>
  <si>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</si>
  <si>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</si>
  <si>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</si>
  <si>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</si>
  <si>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</si>
  <si>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</si>
  <si>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</si>
  <si>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</si>
  <si>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</si>
  <si>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</si>
  <si>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</si>
  <si>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</si>
  <si>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</si>
  <si>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</si>
  <si>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</si>
  <si>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</si>
  <si>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</si>
  <si>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</si>
  <si>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</si>
  <si>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</si>
  <si>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</si>
  <si>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</si>
  <si>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</si>
  <si>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</si>
  <si>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</si>
  <si>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</si>
  <si>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</si>
  <si>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</si>
  <si>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</si>
  <si>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</si>
  <si>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</si>
  <si>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</si>
  <si>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</si>
  <si>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</si>
  <si>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</si>
  <si>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</si>
  <si>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</si>
  <si>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</si>
  <si>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</si>
  <si>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</si>
  <si>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</si>
  <si>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</si>
  <si>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</si>
  <si>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</si>
  <si>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</si>
  <si>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</si>
  <si>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</si>
  <si>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</si>
  <si>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</si>
  <si>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</si>
  <si>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</si>
  <si>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</si>
  <si>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</si>
  <si>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</si>
  <si>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</si>
  <si>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</si>
  <si>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</si>
  <si>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</si>
  <si>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</si>
  <si>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</si>
  <si>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</si>
  <si>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</si>
  <si>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</si>
  <si>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</si>
  <si>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</si>
  <si>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</si>
  <si>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</si>
  <si>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</si>
  <si>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</si>
  <si>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</si>
  <si>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</si>
  <si>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</si>
  <si>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</si>
  <si>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</si>
  <si>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</si>
  <si>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</si>
  <si>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</si>
  <si>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</si>
  <si>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</si>
  <si>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</si>
  <si>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</si>
  <si>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</si>
  <si>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</si>
  <si>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</si>
  <si>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</si>
  <si>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</si>
  <si>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</si>
  <si>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</si>
  <si>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</si>
  <si>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</si>
  <si>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</si>
  <si>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</si>
  <si>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</si>
  <si>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</si>
  <si>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</si>
  <si>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</si>
  <si>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</si>
  <si>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</si>
  <si>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</si>
  <si>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</si>
  <si>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</si>
  <si>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</si>
  <si>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</si>
  <si>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</si>
  <si>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</si>
  <si>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</si>
  <si>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</si>
  <si>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</si>
  <si>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</si>
  <si>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</si>
  <si>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</si>
  <si>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</si>
  <si>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</si>
  <si>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</si>
  <si>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</si>
  <si>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</si>
  <si>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</si>
  <si>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</si>
  <si>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</si>
  <si>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</si>
  <si>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</si>
  <si>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</si>
  <si>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</si>
  <si>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</si>
  <si>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</si>
  <si>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</si>
  <si>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</si>
  <si>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</si>
  <si>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</si>
  <si>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</si>
  <si>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</si>
  <si>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</si>
  <si>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</si>
  <si>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</si>
  <si>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</si>
  <si>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</si>
  <si>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</si>
  <si>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</si>
  <si>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</si>
  <si>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</si>
  <si>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</si>
  <si>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</si>
  <si>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</si>
  <si>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</si>
  <si>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</si>
  <si>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</si>
  <si>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</si>
  <si>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</si>
  <si>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</si>
  <si>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</si>
  <si>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</si>
  <si>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</si>
  <si>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</si>
  <si>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</si>
  <si>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</si>
  <si>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</si>
  <si>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</si>
  <si>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</si>
  <si>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</si>
  <si>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</si>
  <si>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</si>
  <si>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</si>
  <si>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</si>
  <si>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</si>
  <si>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</si>
  <si>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</si>
  <si>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</si>
  <si>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</si>
  <si>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</si>
  <si>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</si>
  <si>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</si>
  <si>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</si>
  <si>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</si>
  <si>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</si>
  <si>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</si>
  <si>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</si>
  <si>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</si>
  <si>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</si>
  <si>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</si>
  <si>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</si>
  <si>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</si>
  <si>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</si>
  <si>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</si>
  <si>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</si>
  <si>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</si>
  <si>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</si>
  <si>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</si>
  <si>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</si>
  <si>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</si>
  <si>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</si>
  <si>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</si>
  <si>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</si>
  <si>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</si>
  <si>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</si>
  <si>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</si>
  <si>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</si>
  <si>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</si>
  <si>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</si>
  <si>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</si>
  <si>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</si>
  <si>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</si>
  <si>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</si>
  <si>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</si>
  <si>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</si>
  <si>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</si>
  <si>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</si>
  <si>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</si>
  <si>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</si>
  <si>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</si>
  <si>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</si>
  <si>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</si>
  <si>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</si>
  <si>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</si>
  <si>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</si>
  <si>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</si>
  <si>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</si>
  <si>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</si>
  <si>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</si>
  <si>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</si>
  <si>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</si>
  <si>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</si>
  <si>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</si>
  <si>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</si>
  <si>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</si>
  <si>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</si>
  <si>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</si>
  <si>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</si>
  <si>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</si>
  <si>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</si>
  <si>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</si>
  <si>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</si>
  <si>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</si>
  <si>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</si>
  <si>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</si>
  <si>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</si>
  <si>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</si>
  <si>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</si>
  <si>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</si>
  <si>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</si>
  <si>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</si>
  <si>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</si>
  <si>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</si>
  <si>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</si>
  <si>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</si>
  <si>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</si>
  <si>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</si>
  <si>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</si>
  <si>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</si>
  <si>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</si>
  <si>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</si>
  <si>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</si>
  <si>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</si>
  <si>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</si>
  <si>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</si>
  <si>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</si>
  <si>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</si>
  <si>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</si>
  <si>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</si>
  <si>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</si>
  <si>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</si>
  <si>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</si>
  <si>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</si>
  <si>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</si>
  <si>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</si>
  <si>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</si>
  <si>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</si>
  <si>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</si>
  <si>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</si>
  <si>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</si>
  <si>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</si>
  <si>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</si>
  <si>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</si>
  <si>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</si>
  <si>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</si>
  <si>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</si>
  <si>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</si>
  <si>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</si>
  <si>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</si>
  <si>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</si>
  <si>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</si>
  <si>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</si>
  <si>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</si>
  <si>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</si>
  <si>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</si>
  <si>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</si>
  <si>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</si>
  <si>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</si>
  <si>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</si>
  <si>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</si>
  <si>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</si>
  <si>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</si>
  <si>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</si>
  <si>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</si>
  <si>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</si>
  <si>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</si>
  <si>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</si>
  <si>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</si>
  <si>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</si>
  <si>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</si>
  <si>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</si>
  <si>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</si>
  <si>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</si>
  <si>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</si>
  <si>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</si>
  <si>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</si>
  <si>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</si>
  <si>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</si>
  <si>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</si>
  <si>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</si>
  <si>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</si>
  <si>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</si>
  <si>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</si>
  <si>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</si>
  <si>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</si>
  <si>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</si>
  <si>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</si>
  <si>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</si>
  <si>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</si>
  <si>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</si>
  <si>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</si>
  <si>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</si>
  <si>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</si>
  <si>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</si>
  <si>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</si>
  <si>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</si>
  <si>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</si>
  <si>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</si>
  <si>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</si>
  <si>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</si>
  <si>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</si>
  <si>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</si>
  <si>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</si>
  <si>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</si>
  <si>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</si>
  <si>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</si>
  <si>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</si>
  <si>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</si>
  <si>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</si>
  <si>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</si>
  <si>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</si>
  <si>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</si>
  <si>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</si>
  <si>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</si>
  <si>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</si>
  <si>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</si>
  <si>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</si>
  <si>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</si>
  <si>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</si>
  <si>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</si>
  <si>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</si>
  <si>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</si>
  <si>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</si>
  <si>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</si>
  <si>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</si>
  <si>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</si>
  <si>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</si>
  <si>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</si>
  <si>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</si>
  <si>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</si>
  <si>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</si>
  <si>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</si>
  <si>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</si>
  <si>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</si>
  <si>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</si>
  <si>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</si>
  <si>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</si>
  <si>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</si>
  <si>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</si>
  <si>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</si>
  <si>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</si>
  <si>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</si>
  <si>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</si>
  <si>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</si>
  <si>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</si>
  <si>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</si>
  <si>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</si>
  <si>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</si>
  <si>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</si>
  <si>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</si>
  <si>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</si>
  <si>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</si>
  <si>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</si>
  <si>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</si>
  <si>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</si>
  <si>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</si>
  <si>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</si>
  <si>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</si>
  <si>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</si>
  <si>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</si>
  <si>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</si>
  <si>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</si>
  <si>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</si>
  <si>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</si>
  <si>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</si>
  <si>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</si>
  <si>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</si>
  <si>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</si>
  <si>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</si>
  <si>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</si>
  <si>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</si>
  <si>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</si>
  <si>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</si>
  <si>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</si>
  <si>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</si>
  <si>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</si>
  <si>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</si>
  <si>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</si>
  <si>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</si>
  <si>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</si>
  <si>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</si>
  <si>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</si>
  <si>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</si>
  <si>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</si>
  <si>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</si>
  <si>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</si>
  <si>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</si>
  <si>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</si>
  <si>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</si>
  <si>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</si>
  <si>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</si>
  <si>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</si>
  <si>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</si>
  <si>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</si>
  <si>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</si>
  <si>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</si>
  <si>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</si>
  <si>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</si>
  <si>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</si>
  <si>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</si>
  <si>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</si>
  <si>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</si>
  <si>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</si>
  <si>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</si>
  <si>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</si>
  <si>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</si>
  <si>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</si>
  <si>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</si>
  <si>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</si>
  <si>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</si>
  <si>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</si>
  <si>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</si>
  <si>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</si>
  <si>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</si>
  <si>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</si>
  <si>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</si>
  <si>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</si>
  <si>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</si>
  <si>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</si>
  <si>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</si>
  <si>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</si>
  <si>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</si>
  <si>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</si>
  <si>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</si>
  <si>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</si>
  <si>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</si>
  <si>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</si>
  <si>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</si>
  <si>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</si>
  <si>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</si>
  <si>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</si>
  <si>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</si>
  <si>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</si>
  <si>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</si>
  <si>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</si>
  <si>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</si>
  <si>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</si>
  <si>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</si>
  <si>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</si>
  <si>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</si>
  <si>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</si>
  <si>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</si>
  <si>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</si>
  <si>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</si>
  <si>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</si>
  <si>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</si>
  <si>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</si>
  <si>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</si>
  <si>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</si>
  <si>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</si>
  <si>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</si>
  <si>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</si>
  <si>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</si>
  <si>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</si>
  <si>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</si>
  <si>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</si>
  <si>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</si>
  <si>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</si>
  <si>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</si>
  <si>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</si>
  <si>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</si>
  <si>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</si>
  <si>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</si>
  <si>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</si>
  <si>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</si>
  <si>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</si>
  <si>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</si>
  <si>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</si>
  <si>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</si>
  <si>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</si>
  <si>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</si>
  <si>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</si>
  <si>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</si>
  <si>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</si>
  <si>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</si>
  <si>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</si>
  <si>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</si>
  <si>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</si>
  <si>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</si>
  <si>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</si>
  <si>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</si>
  <si>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</si>
  <si>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</si>
  <si>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</si>
  <si>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</si>
  <si>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</si>
  <si>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</si>
  <si>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</si>
  <si>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</si>
  <si>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</si>
  <si>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</si>
  <si>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</si>
  <si>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</si>
  <si>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</si>
  <si>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</si>
  <si>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</si>
  <si>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</si>
  <si>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</si>
  <si>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</si>
  <si>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</si>
  <si>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</si>
  <si>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</si>
  <si>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</si>
  <si>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</si>
  <si>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</si>
  <si>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</si>
  <si>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</si>
  <si>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</si>
  <si>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</si>
  <si>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</si>
  <si>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</si>
  <si>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</si>
  <si>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</si>
  <si>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</si>
  <si>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</si>
  <si>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</si>
  <si>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</si>
  <si>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</si>
  <si>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</si>
  <si>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</si>
  <si>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</si>
  <si>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</si>
  <si>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</si>
  <si>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</si>
  <si>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</si>
  <si>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</si>
  <si>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</si>
  <si>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</si>
  <si>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</si>
  <si>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</si>
  <si>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</si>
  <si>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</si>
  <si>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</si>
  <si>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</si>
  <si>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</si>
  <si>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</si>
  <si>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</si>
  <si>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</si>
  <si>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</si>
  <si>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</si>
  <si>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</si>
  <si>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</si>
  <si>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</si>
  <si>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</si>
  <si>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</si>
  <si>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</si>
  <si>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</si>
  <si>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</si>
  <si>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</si>
  <si>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</si>
  <si>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</si>
  <si>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</si>
  <si>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</si>
  <si>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</si>
  <si>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</si>
  <si>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</si>
  <si>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</si>
  <si>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</si>
  <si>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</si>
  <si>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</si>
  <si>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</si>
  <si>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</si>
  <si>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</si>
  <si>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</si>
  <si>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</si>
  <si>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</si>
  <si>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</si>
  <si>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</si>
  <si>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</si>
  <si>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</si>
  <si>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</si>
  <si>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</si>
  <si>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</si>
  <si>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</si>
  <si>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</si>
  <si>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</si>
  <si>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</si>
  <si>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</si>
  <si>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</si>
  <si>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</si>
  <si>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</si>
  <si>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</si>
  <si>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</si>
  <si>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</si>
  <si>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</si>
  <si>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</si>
  <si>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</si>
  <si>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</si>
  <si>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</si>
  <si>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</si>
  <si>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</si>
  <si>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</si>
  <si>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</si>
  <si>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</si>
  <si>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</si>
  <si>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</si>
  <si>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</si>
  <si>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</si>
  <si>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</si>
  <si>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</si>
  <si>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</si>
  <si>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</si>
  <si>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</si>
  <si>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</si>
  <si>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</si>
  <si>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</si>
  <si>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</si>
  <si>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</si>
  <si>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</si>
  <si>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</si>
  <si>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</si>
  <si>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</si>
  <si>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</si>
  <si>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</si>
  <si>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</si>
  <si>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</si>
  <si>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</si>
  <si>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</si>
  <si>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</si>
  <si>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</si>
  <si>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</si>
  <si>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</si>
  <si>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</si>
  <si>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</si>
  <si>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</si>
  <si>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</si>
  <si>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</si>
  <si>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</si>
  <si>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</si>
  <si>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</si>
  <si>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</si>
  <si>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</si>
  <si>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</si>
  <si>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</si>
  <si>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</si>
  <si>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</si>
  <si>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</si>
  <si>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</si>
  <si>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</si>
  <si>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</si>
  <si>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</si>
  <si>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</si>
  <si>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</si>
  <si>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</si>
  <si>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</si>
  <si>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</si>
  <si>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</si>
  <si>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</si>
  <si>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</si>
  <si>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</si>
  <si>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</si>
  <si>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</si>
  <si>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</si>
  <si>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</si>
  <si>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</si>
  <si>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</si>
  <si>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</si>
  <si>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</si>
  <si>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</si>
  <si>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</si>
  <si>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</si>
  <si>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</si>
  <si>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</si>
  <si>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</si>
  <si>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</si>
  <si>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</si>
  <si>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</si>
  <si>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</si>
  <si>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</si>
  <si>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</si>
  <si>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</si>
  <si>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</si>
  <si>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</si>
  <si>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</si>
  <si>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</si>
  <si>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</si>
  <si>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</si>
  <si>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</si>
  <si>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</si>
  <si>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</si>
  <si>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</si>
  <si>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</si>
  <si>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</si>
  <si>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</si>
  <si>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</si>
  <si>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</si>
  <si>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</si>
  <si>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</si>
  <si>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</si>
  <si>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</si>
  <si>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</si>
  <si>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</si>
  <si>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</si>
  <si>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</si>
  <si>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</si>
  <si>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</si>
  <si>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</si>
  <si>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</si>
  <si>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</si>
  <si>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</si>
  <si>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</si>
  <si>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</si>
  <si>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</si>
  <si>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</si>
  <si>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</si>
  <si>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</si>
  <si>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</si>
  <si>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</si>
  <si>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</si>
  <si>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</si>
  <si>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</si>
  <si>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</si>
  <si>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</si>
  <si>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</si>
  <si>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</si>
  <si>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</si>
  <si>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</si>
  <si>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</si>
  <si>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</si>
  <si>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</si>
  <si>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</si>
  <si>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</si>
  <si>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</si>
  <si>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</si>
  <si>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</si>
  <si>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</si>
  <si>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</si>
  <si>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</si>
  <si>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</si>
  <si>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</si>
  <si>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</si>
  <si>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</si>
  <si>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</si>
  <si>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</si>
  <si>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</si>
  <si>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</si>
  <si>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</si>
  <si>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</si>
  <si>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</si>
  <si>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</si>
  <si>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</si>
  <si>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</si>
  <si>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</si>
  <si>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</si>
  <si>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</si>
  <si>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</si>
  <si>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</si>
  <si>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</si>
  <si>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</si>
  <si>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</si>
  <si>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</si>
  <si>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</si>
  <si>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</si>
  <si>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</si>
  <si>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</si>
  <si>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</si>
  <si>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</si>
  <si>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</si>
  <si>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</si>
  <si>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</si>
  <si>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</si>
  <si>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</si>
  <si>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</si>
  <si>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</si>
  <si>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</si>
  <si>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</si>
  <si>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</si>
  <si>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</si>
  <si>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</si>
  <si>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</si>
  <si>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</si>
  <si>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</si>
  <si>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</si>
  <si>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</si>
  <si>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</si>
  <si>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</si>
  <si>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</si>
  <si>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</si>
  <si>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</si>
  <si>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</si>
  <si>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</si>
  <si>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</si>
  <si>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</si>
  <si>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</si>
  <si>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</si>
  <si>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</si>
  <si>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</si>
  <si>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</si>
  <si>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</si>
  <si>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</si>
  <si>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</si>
  <si>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</si>
  <si>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</si>
  <si>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</si>
  <si>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</si>
  <si>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</si>
  <si>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</si>
  <si>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</si>
  <si>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</si>
  <si>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</si>
  <si>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</si>
  <si>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</si>
  <si>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</si>
  <si>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</si>
  <si>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</si>
  <si>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</si>
  <si>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</si>
  <si>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</si>
  <si>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</si>
  <si>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</si>
  <si>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</si>
  <si>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</si>
  <si>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</si>
  <si>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</si>
  <si>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</si>
  <si>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</si>
  <si>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</si>
  <si>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</si>
  <si>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</si>
  <si>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</si>
  <si>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</si>
  <si>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</si>
  <si>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</si>
  <si>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</si>
  <si>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</si>
  <si>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</si>
  <si>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</si>
  <si>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</si>
  <si>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</si>
  <si>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</si>
  <si>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</si>
  <si>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</si>
  <si>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</si>
  <si>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</si>
  <si>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</si>
  <si>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</si>
  <si>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</si>
  <si>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</si>
  <si>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</si>
  <si>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</si>
  <si>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</si>
  <si>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</si>
  <si>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</si>
  <si>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</si>
  <si>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</si>
  <si>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</si>
  <si>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</si>
  <si>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</si>
  <si>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</si>
  <si>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</si>
  <si>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</si>
  <si>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</si>
  <si>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</si>
  <si>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</si>
  <si>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</si>
  <si>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</si>
  <si>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</si>
  <si>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</si>
  <si>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</si>
  <si>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</si>
  <si>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</si>
  <si>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</si>
  <si>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</si>
  <si>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</si>
  <si>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</si>
  <si>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</si>
  <si>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</si>
  <si>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</si>
  <si>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</si>
  <si>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</si>
  <si>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</si>
  <si>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</si>
  <si>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</si>
  <si>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</si>
  <si>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</si>
  <si>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</si>
  <si>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</si>
  <si>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</si>
  <si>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</si>
  <si>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</si>
  <si>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</si>
  <si>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</si>
  <si>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</si>
  <si>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</si>
  <si>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</si>
  <si>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</si>
  <si>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</si>
  <si>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</si>
  <si>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</si>
  <si>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</si>
  <si>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</si>
  <si>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</si>
  <si>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</si>
  <si>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</si>
  <si>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</si>
  <si>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</si>
  <si>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</si>
  <si>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</si>
  <si>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</si>
  <si>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</si>
  <si>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</si>
  <si>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</si>
  <si>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</si>
  <si>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</si>
  <si>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</si>
  <si>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</si>
  <si>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</si>
  <si>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</si>
  <si>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</si>
  <si>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</si>
  <si>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</si>
  <si>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</si>
  <si>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</si>
  <si>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</si>
  <si>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</si>
  <si>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</si>
  <si>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</si>
  <si>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</si>
  <si>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</si>
  <si>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</si>
  <si>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</si>
  <si>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</si>
  <si>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</si>
  <si>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</si>
  <si>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</si>
  <si>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</si>
  <si>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</si>
  <si>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</si>
  <si>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</si>
  <si>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</si>
  <si>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</si>
  <si>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</si>
  <si>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</si>
  <si>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</si>
  <si>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</si>
  <si>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</si>
  <si>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</si>
  <si>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</si>
  <si>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</si>
  <si>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</si>
  <si>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</si>
  <si>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</si>
  <si>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</si>
  <si>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</si>
  <si>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</si>
  <si>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</si>
  <si>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</si>
  <si>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</si>
  <si>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</si>
  <si>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</si>
  <si>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</si>
  <si>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</si>
  <si>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</si>
  <si>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</si>
  <si>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</si>
  <si>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</si>
  <si>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</si>
  <si>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</si>
  <si>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</si>
  <si>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</si>
  <si>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</si>
  <si>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</si>
  <si>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</si>
  <si>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</si>
  <si>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</si>
  <si>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</si>
  <si>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</si>
  <si>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</si>
  <si>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</si>
  <si>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</si>
  <si>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</si>
  <si>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</si>
  <si>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</si>
  <si>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</si>
  <si>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</si>
  <si>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</si>
  <si>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</si>
  <si>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</si>
  <si>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</si>
  <si>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</si>
  <si>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</si>
  <si>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</si>
  <si>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</si>
  <si>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</si>
  <si>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</si>
  <si>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</si>
  <si>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</si>
  <si>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</si>
  <si>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</si>
  <si>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</si>
  <si>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</si>
  <si>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</si>
  <si>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</si>
  <si>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</si>
  <si>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</si>
  <si>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</si>
  <si>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</si>
  <si>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</si>
  <si>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</si>
  <si>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</si>
  <si>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</si>
  <si>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</si>
  <si>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</si>
  <si>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</si>
  <si>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</si>
  <si>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</si>
  <si>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</si>
  <si>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</si>
  <si>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</si>
  <si>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</si>
  <si>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</si>
  <si>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</si>
  <si>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</si>
  <si>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</si>
  <si>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</si>
  <si>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</si>
  <si>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</si>
  <si>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</si>
  <si>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</si>
  <si>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</si>
  <si>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</si>
  <si>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</si>
  <si>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</si>
  <si>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</si>
  <si>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</si>
  <si>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</si>
  <si>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</si>
  <si>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</si>
  <si>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</si>
  <si>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</si>
  <si>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</si>
  <si>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</si>
  <si>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</si>
  <si>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</si>
  <si>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</si>
  <si>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</si>
  <si>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</si>
  <si>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</si>
  <si>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</si>
  <si>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</si>
  <si>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</si>
  <si>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</si>
  <si>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</si>
  <si>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</si>
  <si>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</si>
  <si>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</si>
  <si>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</si>
  <si>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</si>
  <si>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</si>
  <si>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</si>
  <si>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</si>
  <si>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</si>
  <si>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</si>
  <si>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</si>
  <si>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</si>
  <si>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</si>
  <si>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</si>
  <si>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</si>
  <si>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</si>
  <si>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</si>
  <si>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</si>
  <si>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</si>
  <si>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</si>
  <si>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</si>
  <si>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</si>
  <si>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</si>
  <si>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</si>
  <si>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</si>
  <si>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</si>
  <si>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</si>
  <si>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</si>
  <si>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</si>
  <si>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</si>
  <si>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</si>
  <si>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</si>
  <si>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</si>
  <si>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</si>
  <si>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</si>
  <si>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</si>
  <si>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</si>
  <si>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</si>
  <si>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</si>
  <si>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</si>
  <si>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</si>
  <si>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</si>
  <si>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</si>
  <si>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</si>
  <si>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</si>
  <si>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</si>
  <si>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</si>
  <si>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</si>
  <si>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</si>
  <si>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</si>
  <si>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</si>
  <si>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</si>
  <si>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</si>
  <si>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</si>
  <si>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</si>
  <si>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</si>
  <si>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</si>
  <si>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</si>
  <si>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</si>
  <si>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</si>
  <si>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</si>
  <si>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</si>
  <si>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</si>
  <si>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</si>
  <si>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</si>
  <si>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</si>
  <si>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</si>
  <si>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</si>
  <si>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</si>
  <si>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</si>
  <si>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</si>
  <si>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</si>
  <si>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</si>
  <si>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</si>
  <si>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</si>
  <si>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</si>
  <si>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</si>
  <si>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</si>
  <si>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</si>
  <si>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</si>
  <si>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</si>
  <si>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</si>
  <si>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</si>
  <si>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</si>
  <si>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</si>
  <si>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</si>
  <si>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</si>
  <si>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</si>
  <si>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</si>
  <si>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</si>
  <si>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</si>
  <si>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</si>
  <si>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</si>
  <si>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</si>
  <si>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</si>
  <si>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</si>
  <si>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</si>
  <si>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</si>
  <si>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</si>
  <si>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</si>
  <si>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</si>
  <si>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</si>
  <si>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</si>
  <si>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</si>
  <si>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</si>
  <si>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</si>
  <si>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</si>
  <si>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</si>
  <si>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</si>
  <si>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</si>
  <si>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</si>
  <si>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</si>
  <si>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</si>
  <si>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</si>
  <si>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</si>
  <si>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</si>
  <si>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</si>
  <si>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</si>
  <si>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</si>
  <si>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</si>
  <si>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</si>
  <si>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</si>
  <si>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</si>
  <si>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</si>
  <si>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</si>
  <si>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</si>
  <si>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</si>
  <si>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</si>
  <si>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</si>
  <si>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</si>
  <si>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</si>
  <si>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</si>
  <si>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</si>
  <si>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</si>
  <si>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</si>
  <si>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</si>
  <si>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</si>
  <si>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</si>
  <si>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</si>
  <si>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</si>
  <si>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</si>
  <si>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</si>
  <si>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</si>
  <si>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</si>
  <si>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</si>
  <si>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</si>
  <si>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</si>
  <si>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</si>
  <si>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</si>
  <si>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</si>
  <si>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</si>
  <si>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</si>
  <si>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</si>
  <si>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</si>
  <si>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</si>
  <si>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</si>
  <si>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</si>
  <si>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</si>
  <si>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</si>
  <si>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</si>
  <si>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</si>
  <si>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</si>
  <si>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</si>
  <si>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</si>
  <si>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</si>
  <si>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</si>
  <si>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</si>
  <si>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</si>
  <si>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</si>
  <si>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</si>
  <si>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</si>
  <si>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</si>
  <si>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</si>
  <si>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</si>
  <si>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</si>
  <si>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</si>
  <si>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</si>
  <si>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</si>
  <si>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</si>
  <si>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</si>
  <si>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</si>
  <si>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</si>
  <si>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</si>
  <si>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</si>
  <si>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</si>
  <si>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</si>
  <si>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</si>
  <si>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</si>
  <si>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</si>
  <si>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</si>
  <si>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</si>
  <si>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</si>
  <si>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</si>
  <si>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</si>
  <si>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</si>
  <si>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</si>
  <si>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</si>
  <si>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</si>
  <si>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</si>
  <si>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</si>
  <si>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</si>
  <si>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</si>
  <si>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</si>
  <si>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</si>
  <si>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</si>
  <si>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</si>
  <si>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</si>
  <si>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</si>
  <si>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</si>
  <si>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</si>
  <si>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</si>
  <si>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</si>
  <si>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</si>
  <si>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</si>
  <si>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</si>
  <si>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</si>
  <si>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</si>
  <si>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</si>
  <si>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</si>
  <si>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</si>
  <si>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</si>
  <si>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</si>
  <si>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</si>
  <si>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</si>
  <si>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</si>
  <si>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</si>
  <si>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</si>
  <si>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</si>
  <si>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</si>
  <si>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</si>
  <si>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</si>
  <si>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</si>
  <si>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</si>
  <si>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</si>
  <si>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</si>
  <si>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</si>
  <si>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</si>
  <si>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</si>
  <si>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</si>
  <si>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</si>
  <si>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</si>
  <si>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</si>
  <si>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</si>
  <si>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</si>
  <si>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</si>
  <si>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</si>
  <si>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</si>
  <si>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</si>
  <si>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</si>
  <si>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</si>
  <si>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</si>
  <si>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</si>
  <si>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</si>
  <si>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</si>
  <si>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</si>
  <si>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</si>
  <si>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</si>
  <si>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</si>
  <si>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</si>
  <si>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</si>
  <si>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</si>
  <si>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</si>
  <si>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</si>
  <si>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</si>
  <si>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</si>
  <si>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</si>
  <si>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</si>
  <si>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</si>
  <si>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</si>
  <si>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</si>
  <si>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</si>
  <si>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</si>
  <si>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</si>
  <si>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</si>
  <si>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</si>
  <si>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</si>
  <si>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</si>
  <si>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</si>
  <si>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</si>
  <si>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</si>
  <si>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</si>
  <si>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</si>
  <si>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</si>
  <si>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</si>
  <si>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</si>
  <si>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</si>
  <si>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</si>
  <si>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</si>
  <si>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</si>
  <si>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</si>
  <si>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</si>
  <si>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</si>
  <si>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</si>
  <si>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</si>
  <si>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</si>
  <si>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</si>
  <si>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</si>
  <si>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</si>
  <si>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</si>
  <si>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</si>
  <si>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</si>
  <si>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</si>
  <si>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</si>
  <si>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</si>
  <si>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</si>
  <si>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</si>
  <si>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</si>
  <si>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</si>
  <si>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</si>
  <si>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</si>
  <si>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</si>
  <si>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</si>
  <si>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</si>
  <si>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</si>
  <si>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</si>
  <si>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</si>
  <si>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</si>
  <si>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</si>
  <si>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</si>
  <si>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</si>
  <si>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</si>
  <si>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</si>
  <si>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</si>
  <si>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</si>
  <si>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</si>
  <si>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</si>
  <si>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</si>
  <si>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</si>
  <si>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</si>
  <si>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</si>
  <si>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</si>
  <si>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</si>
  <si>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</si>
  <si>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</si>
  <si>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</si>
  <si>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</si>
  <si>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</si>
  <si>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</si>
  <si>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</si>
  <si>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</si>
  <si>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</si>
  <si>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</si>
  <si>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</si>
  <si>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</si>
  <si>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</si>
  <si>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</si>
  <si>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</si>
  <si>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</si>
  <si>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</si>
  <si>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</si>
  <si>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</si>
  <si>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</si>
  <si>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</si>
  <si>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</si>
  <si>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</si>
  <si>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</si>
  <si>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</si>
  <si>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</si>
  <si>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</si>
  <si>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</si>
  <si>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</si>
  <si>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</si>
  <si>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</si>
  <si>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</si>
  <si>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</si>
  <si>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</si>
  <si>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</si>
  <si>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</si>
  <si>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</si>
  <si>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</si>
  <si>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</si>
  <si>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</si>
  <si>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</si>
  <si>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</si>
  <si>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</si>
  <si>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</si>
  <si>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</si>
  <si>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</si>
  <si>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</si>
  <si>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</si>
  <si>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</si>
  <si>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</si>
  <si>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</si>
  <si>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</si>
  <si>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</si>
  <si>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</si>
  <si>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</si>
  <si>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</si>
  <si>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</si>
  <si>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</si>
  <si>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</si>
  <si>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</si>
  <si>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</si>
  <si>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</si>
  <si>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</si>
  <si>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</si>
  <si>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</si>
  <si>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</si>
  <si>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</si>
  <si>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</si>
  <si>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</si>
  <si>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</si>
  <si>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</si>
  <si>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</si>
  <si>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</si>
  <si>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</si>
  <si>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</si>
  <si>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</si>
  <si>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</si>
  <si>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</si>
  <si>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</si>
  <si>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</si>
  <si>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</si>
  <si>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</si>
  <si>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</si>
  <si>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</si>
  <si>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</si>
  <si>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</si>
  <si>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</si>
  <si>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</si>
  <si>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</si>
  <si>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</si>
  <si>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</si>
  <si>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</si>
  <si>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</si>
  <si>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</si>
  <si>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</si>
  <si>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</si>
  <si>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</si>
  <si>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</si>
  <si>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</si>
  <si>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</si>
  <si>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</si>
  <si>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</si>
  <si>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</si>
  <si>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</si>
  <si>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</si>
  <si>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</si>
  <si>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</si>
  <si>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</si>
  <si>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</si>
  <si>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</si>
  <si>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</si>
  <si>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</si>
  <si>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</si>
  <si>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</si>
  <si>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</si>
  <si>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</si>
  <si>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</si>
  <si>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</si>
  <si>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</si>
  <si>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</si>
  <si>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</si>
  <si>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</si>
  <si>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</si>
  <si>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</si>
  <si>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</si>
  <si>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</si>
  <si>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</si>
  <si>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</si>
  <si>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</si>
  <si>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</si>
  <si>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</si>
  <si>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</si>
  <si>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</si>
  <si>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</si>
  <si>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</si>
  <si>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</si>
  <si>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</si>
  <si>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</si>
  <si>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</si>
  <si>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</si>
  <si>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</si>
  <si>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</si>
  <si>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</si>
  <si>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</si>
  <si>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</si>
  <si>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</si>
  <si>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</si>
  <si>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</si>
  <si>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</si>
  <si>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</si>
  <si>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</si>
  <si>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</si>
  <si>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</si>
  <si>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</si>
  <si>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</si>
  <si>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</si>
  <si>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</si>
  <si>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</si>
  <si>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</si>
  <si>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</si>
  <si>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</si>
  <si>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</si>
  <si>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</si>
  <si>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</si>
  <si>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</si>
  <si>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</si>
  <si>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</si>
  <si>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</si>
  <si>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</si>
  <si>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</si>
  <si>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</si>
  <si>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</si>
  <si>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</si>
  <si>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</si>
  <si>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</si>
  <si>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</si>
  <si>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</si>
  <si>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</si>
  <si>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</si>
  <si>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</si>
  <si>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</si>
  <si>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</si>
  <si>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</si>
  <si>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</si>
  <si>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</si>
  <si>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</si>
  <si>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</si>
  <si>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</si>
  <si>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</si>
  <si>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</si>
  <si>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</si>
  <si>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</si>
  <si>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</si>
  <si>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</si>
  <si>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</si>
  <si>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</si>
  <si>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</si>
  <si>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</si>
  <si>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</si>
  <si>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</si>
  <si>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</si>
  <si>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</si>
  <si>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</si>
  <si>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</si>
  <si>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</si>
  <si>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</si>
  <si>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</si>
  <si>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</si>
  <si>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</si>
  <si>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</si>
  <si>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</si>
  <si>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</si>
  <si>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</si>
  <si>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</si>
  <si>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</si>
  <si>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</si>
  <si>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</si>
  <si>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</si>
  <si>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</si>
  <si>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</si>
  <si>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</si>
  <si>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</si>
  <si>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</si>
  <si>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</si>
  <si>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</si>
  <si>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</si>
  <si>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</si>
  <si>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</si>
  <si>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</si>
  <si>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</si>
  <si>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</si>
  <si>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</si>
  <si>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</si>
  <si>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</si>
  <si>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</si>
  <si>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</si>
  <si>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</si>
  <si>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</si>
  <si>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</si>
  <si>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</si>
  <si>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</si>
  <si>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</si>
  <si>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</si>
  <si>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</si>
  <si>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</si>
  <si>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</si>
  <si>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</si>
  <si>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</si>
  <si>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</si>
  <si>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</si>
  <si>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</si>
  <si>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</si>
  <si>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</si>
  <si>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</si>
  <si>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</si>
  <si>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</si>
  <si>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</si>
  <si>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</si>
  <si>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</si>
  <si>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</si>
  <si>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</si>
  <si>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</si>
  <si>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</si>
  <si>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</si>
  <si>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</si>
  <si>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</si>
  <si>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</si>
  <si>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</si>
  <si>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</si>
  <si>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</si>
  <si>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</si>
  <si>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</si>
  <si>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</si>
  <si>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</si>
  <si>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</si>
  <si>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</si>
  <si>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</si>
  <si>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</si>
  <si>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</si>
  <si>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</si>
  <si>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</si>
  <si>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</si>
  <si>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</si>
  <si>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</si>
  <si>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</si>
  <si>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</si>
  <si>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</si>
  <si>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</si>
  <si>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</si>
  <si>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</si>
  <si>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</si>
  <si>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</si>
  <si>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</si>
  <si>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</si>
  <si>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</si>
  <si>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</si>
  <si>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</si>
  <si>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</si>
  <si>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</si>
  <si>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</si>
  <si>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</si>
  <si>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</si>
  <si>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</si>
  <si>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</si>
  <si>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</si>
  <si>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</si>
  <si>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</si>
  <si>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</si>
  <si>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</si>
  <si>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</si>
  <si>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</si>
  <si>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</si>
  <si>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</si>
  <si>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</si>
  <si>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</si>
  <si>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</si>
  <si>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</si>
  <si>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</si>
  <si>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</si>
  <si>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</si>
  <si>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</si>
  <si>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</si>
  <si>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</si>
  <si>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</si>
  <si>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</si>
  <si>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</si>
  <si>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</si>
  <si>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</si>
  <si>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</si>
  <si>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</si>
  <si>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</si>
  <si>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</si>
  <si>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</si>
  <si>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</si>
  <si>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</si>
  <si>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</si>
  <si>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</si>
  <si>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</si>
  <si>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</si>
  <si>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</si>
  <si>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</si>
  <si>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</si>
  <si>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</si>
  <si>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</si>
  <si>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</si>
  <si>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</si>
  <si>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</si>
  <si>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</si>
  <si>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</si>
  <si>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</si>
  <si>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</si>
  <si>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</si>
  <si>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</si>
  <si>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</si>
  <si>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</si>
  <si>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</si>
  <si>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</si>
  <si>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</si>
  <si>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</si>
  <si>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</si>
  <si>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</si>
  <si>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</si>
  <si>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</si>
  <si>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</si>
  <si>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</si>
  <si>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</si>
  <si>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</si>
  <si>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</si>
  <si>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</si>
  <si>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</si>
  <si>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</si>
  <si>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</si>
  <si>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</si>
  <si>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</si>
  <si>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</si>
  <si>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</si>
  <si>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</si>
  <si>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</si>
  <si>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</si>
  <si>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</si>
  <si>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</si>
  <si>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</si>
  <si>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</si>
  <si>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</si>
  <si>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</si>
  <si>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</si>
  <si>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</si>
  <si>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</si>
  <si>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</si>
  <si>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</si>
  <si>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</si>
  <si>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</si>
  <si>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</si>
  <si>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</si>
  <si>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</si>
  <si>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</si>
  <si>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</si>
  <si>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</si>
  <si>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</si>
  <si>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</si>
  <si>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</si>
  <si>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</si>
  <si>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</si>
  <si>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</si>
  <si>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</si>
  <si>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</si>
  <si>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</si>
  <si>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</si>
  <si>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</si>
  <si>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</si>
  <si>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</si>
  <si>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</si>
  <si>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</si>
  <si>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</si>
  <si>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</si>
  <si>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</si>
  <si>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</si>
  <si>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</si>
  <si>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</si>
  <si>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</si>
  <si>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</si>
  <si>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</si>
  <si>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</si>
  <si>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</si>
  <si>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</si>
  <si>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</si>
  <si>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</si>
  <si>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</si>
  <si>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</si>
  <si>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</si>
  <si>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</si>
  <si>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</si>
  <si>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</si>
  <si>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</si>
  <si>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</si>
  <si>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</si>
  <si>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</si>
  <si>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</si>
  <si>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</si>
  <si>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</si>
  <si>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</si>
  <si>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</si>
  <si>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</si>
  <si>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</si>
  <si>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</si>
  <si>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</si>
  <si>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</si>
  <si>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</si>
  <si>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</si>
  <si>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</si>
  <si>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</si>
  <si>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</si>
  <si>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</si>
  <si>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</si>
  <si>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</si>
  <si>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</si>
  <si>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</si>
  <si>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</si>
  <si>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</si>
  <si>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</si>
  <si>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</si>
  <si>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</si>
  <si>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</si>
  <si>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</si>
  <si>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</si>
  <si>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</si>
  <si>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</si>
  <si>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</si>
  <si>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</si>
  <si>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</si>
  <si>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</si>
  <si>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</si>
  <si>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</si>
  <si>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</si>
  <si>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</si>
  <si>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</si>
  <si>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</si>
  <si>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</si>
  <si>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</si>
  <si>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</si>
  <si>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</si>
  <si>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</si>
  <si>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</si>
  <si>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</si>
  <si>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</si>
  <si>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</si>
  <si>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</si>
  <si>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</si>
  <si>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</si>
  <si>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</si>
  <si>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</si>
  <si>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</si>
  <si>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</si>
  <si>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</si>
  <si>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</si>
  <si>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</si>
  <si>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</si>
  <si>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</si>
  <si>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</si>
  <si>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</si>
  <si>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</si>
  <si>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</si>
  <si>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</si>
  <si>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</si>
  <si>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</si>
  <si>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</si>
  <si>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</si>
  <si>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</si>
  <si>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</si>
  <si>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</si>
  <si>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</si>
  <si>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</si>
  <si>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</si>
  <si>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</si>
  <si>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</si>
  <si>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</si>
  <si>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</si>
  <si>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</si>
  <si>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</si>
  <si>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</si>
  <si>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</si>
  <si>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</si>
  <si>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</si>
  <si>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</si>
  <si>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</si>
  <si>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</si>
  <si>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</si>
  <si>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</si>
  <si>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</si>
  <si>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</si>
  <si>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</si>
  <si>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</si>
  <si>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</si>
  <si>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</si>
  <si>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</si>
  <si>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</si>
  <si>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</si>
  <si>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</si>
  <si>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</si>
  <si>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</si>
  <si>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</si>
  <si>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</si>
  <si>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</si>
  <si>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</si>
  <si>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</si>
  <si>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</si>
  <si>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</si>
  <si>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</si>
  <si>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</si>
  <si>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</si>
  <si>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</si>
  <si>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</si>
  <si>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</si>
  <si>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</si>
  <si>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</si>
  <si>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</si>
  <si>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</si>
  <si>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</si>
  <si>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</si>
  <si>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</si>
  <si>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</si>
  <si>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</si>
  <si>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</si>
  <si>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</si>
  <si>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</si>
  <si>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</si>
  <si>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</si>
  <si>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</si>
  <si>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</si>
  <si>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</si>
  <si>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</si>
  <si>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</si>
  <si>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</si>
  <si>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</si>
  <si>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</si>
  <si>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</si>
  <si>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</si>
  <si>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</si>
  <si>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</si>
  <si>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</si>
  <si>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</si>
  <si>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</si>
  <si>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</si>
  <si>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</si>
  <si>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</si>
  <si>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</si>
  <si>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</si>
  <si>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</si>
  <si>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</si>
  <si>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</si>
  <si>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</si>
  <si>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</si>
  <si>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</si>
  <si>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</si>
  <si>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</si>
  <si>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</si>
  <si>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</si>
  <si>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</si>
  <si>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</si>
  <si>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</si>
  <si>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</si>
  <si>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</si>
  <si>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</si>
  <si>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</si>
  <si>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</si>
  <si>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</si>
  <si>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</si>
  <si>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</si>
  <si>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</si>
  <si>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</si>
  <si>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</si>
  <si>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</si>
  <si>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</si>
  <si>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</si>
  <si>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</si>
  <si>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</si>
  <si>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</si>
  <si>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</si>
  <si>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</si>
  <si>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</si>
  <si>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</si>
  <si>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</si>
  <si>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</si>
  <si>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</si>
  <si>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</si>
  <si>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</si>
  <si>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</si>
  <si>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</si>
  <si>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</si>
  <si>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</si>
  <si>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</si>
  <si>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</si>
  <si>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</si>
  <si>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</si>
  <si>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</si>
  <si>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</si>
  <si>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</si>
  <si>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</si>
  <si>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</si>
  <si>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</si>
  <si>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</si>
  <si>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</si>
  <si>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</si>
  <si>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</si>
  <si>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</si>
  <si>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</si>
  <si>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</si>
  <si>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</si>
  <si>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</si>
  <si>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</si>
  <si>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</si>
  <si>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</si>
  <si>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</si>
  <si>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</si>
  <si>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</si>
  <si>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</si>
  <si>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</si>
  <si>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</si>
  <si>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</si>
  <si>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</si>
  <si>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</si>
  <si>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</si>
  <si>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</si>
  <si>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</si>
  <si>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</si>
  <si>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</si>
  <si>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</si>
  <si>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</si>
  <si>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</si>
  <si>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</si>
  <si>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</si>
  <si>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</si>
  <si>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</si>
  <si>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</si>
  <si>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</si>
  <si>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</si>
  <si>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</si>
  <si>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</si>
  <si>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</si>
  <si>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</si>
  <si>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</si>
  <si>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</si>
  <si>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</si>
  <si>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</si>
  <si>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</si>
  <si>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</si>
  <si>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</si>
  <si>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</si>
  <si>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</si>
  <si>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</si>
  <si>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</si>
  <si>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</si>
  <si>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</si>
  <si>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</si>
  <si>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</si>
  <si>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</si>
  <si>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</si>
  <si>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</si>
  <si>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</si>
  <si>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</si>
  <si>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</si>
  <si>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</si>
  <si>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</si>
  <si>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</si>
  <si>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</si>
  <si>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</si>
  <si>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</si>
  <si>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</si>
  <si>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</si>
  <si>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</si>
  <si>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</si>
  <si>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</si>
  <si>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</si>
  <si>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</si>
  <si>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</si>
  <si>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</si>
  <si>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</si>
  <si>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</si>
  <si>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</si>
  <si>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</si>
  <si>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</si>
  <si>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</si>
  <si>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</si>
  <si>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</si>
  <si>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</si>
  <si>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</si>
  <si>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</si>
  <si>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</si>
  <si>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</si>
  <si>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</si>
  <si>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</si>
  <si>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</si>
  <si>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</si>
  <si>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</si>
  <si>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</si>
  <si>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</si>
  <si>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</si>
  <si>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</si>
  <si>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</si>
  <si>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</si>
  <si>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</si>
  <si>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</si>
  <si>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</si>
  <si>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</si>
  <si>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</si>
  <si>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</si>
  <si>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</si>
  <si>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</si>
  <si>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</si>
  <si>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</si>
  <si>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</si>
  <si>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</si>
  <si>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</si>
  <si>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</si>
  <si>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</si>
  <si>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</si>
  <si>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</si>
  <si>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</si>
  <si>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</si>
  <si>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</si>
  <si>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</si>
  <si>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</si>
  <si>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</si>
  <si>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</si>
  <si>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</si>
  <si>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</si>
  <si>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</si>
  <si>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</si>
  <si>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</si>
  <si>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</si>
  <si>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</si>
  <si>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</si>
  <si>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</si>
  <si>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</si>
  <si>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</si>
  <si>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</si>
  <si>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</si>
  <si>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</si>
  <si>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</si>
  <si>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</si>
  <si>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</si>
  <si>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</si>
  <si>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</si>
  <si>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</si>
  <si>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</si>
  <si>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</si>
  <si>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</si>
  <si>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</si>
  <si>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</si>
  <si>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</si>
  <si>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</si>
  <si>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</si>
  <si>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</si>
  <si>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</si>
  <si>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</si>
  <si>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</si>
  <si>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</si>
  <si>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</si>
  <si>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</si>
  <si>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</si>
  <si>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</si>
  <si>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</si>
  <si>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</si>
  <si>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</si>
  <si>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</si>
  <si>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</si>
  <si>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</si>
  <si>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</si>
  <si>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</si>
  <si>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</si>
  <si>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</si>
  <si>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</si>
  <si>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</si>
  <si>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</si>
  <si>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</si>
  <si>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</si>
  <si>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</si>
  <si>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</si>
  <si>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</si>
  <si>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</si>
  <si>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</si>
  <si>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</si>
  <si>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</si>
  <si>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</si>
  <si>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</si>
  <si>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</si>
  <si>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</si>
  <si>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</si>
  <si>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</si>
  <si>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</si>
  <si>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</si>
  <si>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</si>
  <si>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</si>
  <si>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</si>
  <si>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</si>
  <si>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</si>
  <si>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</si>
  <si>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</si>
  <si>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</si>
  <si>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</si>
  <si>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</si>
  <si>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</si>
  <si>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</si>
  <si>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</si>
  <si>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</si>
  <si>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</si>
  <si>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</si>
  <si>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</si>
  <si>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</si>
  <si>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</si>
  <si>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</si>
  <si>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</si>
  <si>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</si>
  <si>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</si>
  <si>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</si>
  <si>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</si>
  <si>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</si>
  <si>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</si>
  <si>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</si>
  <si>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</si>
  <si>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</si>
  <si>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</si>
  <si>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</si>
  <si>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</si>
  <si>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</si>
  <si>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</si>
  <si>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</si>
  <si>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</si>
  <si>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</si>
  <si>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</si>
  <si>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</si>
  <si>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</si>
  <si>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</si>
  <si>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</si>
  <si>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</si>
  <si>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</si>
  <si>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</si>
  <si>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</si>
  <si>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</si>
  <si>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</si>
  <si>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</si>
  <si>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</si>
  <si>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</si>
  <si>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</si>
  <si>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</si>
  <si>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</si>
  <si>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</si>
  <si>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</si>
  <si>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</si>
  <si>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</si>
  <si>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</si>
  <si>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</si>
  <si>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</si>
  <si>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</si>
  <si>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</si>
  <si>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</si>
  <si>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</si>
  <si>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</si>
  <si>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</si>
  <si>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</si>
  <si>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</si>
  <si>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</si>
  <si>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</si>
  <si>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</si>
  <si>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</si>
  <si>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</si>
  <si>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</si>
  <si>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</si>
  <si>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</si>
  <si>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</si>
  <si>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</si>
  <si>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</si>
  <si>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</si>
  <si>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</si>
  <si>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</si>
  <si>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</si>
  <si>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</si>
  <si>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</si>
  <si>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</si>
  <si>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</si>
  <si>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</si>
  <si>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</si>
  <si>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</si>
  <si>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</si>
  <si>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</si>
  <si>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</si>
  <si>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</si>
  <si>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</si>
  <si>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</si>
  <si>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</si>
  <si>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</si>
  <si>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</si>
  <si>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</si>
  <si>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</si>
  <si>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</si>
  <si>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</si>
  <si>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</si>
  <si>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</si>
  <si>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</si>
  <si>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</si>
  <si>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</si>
  <si>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</si>
  <si>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</si>
  <si>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</si>
  <si>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</si>
  <si>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</si>
  <si>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</si>
  <si>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</si>
  <si>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</si>
  <si>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</si>
  <si>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</si>
  <si>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</si>
  <si>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</si>
  <si>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</si>
  <si>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</si>
  <si>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</si>
  <si>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</si>
  <si>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</si>
  <si>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</si>
  <si>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</si>
  <si>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</si>
  <si>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</si>
  <si>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</si>
  <si>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</si>
  <si>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</si>
  <si>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</si>
  <si>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</si>
  <si>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</si>
  <si>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</si>
  <si>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</si>
  <si>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</si>
  <si>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</si>
  <si>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</si>
  <si>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</si>
  <si>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</si>
  <si>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</si>
  <si>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</si>
  <si>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</si>
  <si>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</si>
  <si>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</si>
  <si>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</si>
  <si>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</si>
  <si>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</si>
  <si>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</si>
  <si>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</si>
  <si>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</si>
  <si>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</si>
  <si>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</si>
  <si>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</si>
  <si>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</si>
  <si>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</si>
  <si>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</si>
  <si>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</si>
  <si>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</si>
  <si>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</si>
  <si>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</si>
  <si>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</si>
  <si>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</si>
  <si>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</si>
  <si>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</si>
  <si>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</si>
  <si>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</si>
  <si>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</si>
  <si>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</si>
  <si>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</si>
  <si>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</si>
  <si>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</si>
  <si>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</si>
  <si>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</si>
  <si>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</si>
  <si>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</si>
  <si>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</si>
  <si>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</si>
  <si>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</si>
  <si>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</si>
  <si>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</si>
  <si>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</si>
  <si>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</si>
  <si>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</si>
  <si>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</si>
  <si>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</si>
  <si>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</si>
  <si>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</si>
  <si>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</si>
  <si>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</si>
  <si>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</si>
  <si>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</si>
  <si>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</si>
  <si>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</si>
  <si>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</si>
  <si>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</si>
  <si>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</si>
  <si>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</si>
  <si>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</si>
  <si>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</si>
  <si>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</si>
  <si>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</si>
  <si>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</si>
  <si>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</si>
  <si>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</si>
  <si>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</si>
  <si>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</si>
  <si>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</si>
  <si>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</si>
  <si>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</si>
  <si>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</si>
  <si>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</si>
  <si>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</si>
  <si>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</si>
  <si>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</si>
  <si>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</si>
  <si>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</si>
  <si>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</si>
  <si>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</si>
  <si>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</si>
  <si>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</si>
  <si>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</si>
  <si>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</si>
  <si>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</si>
  <si>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</si>
  <si>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</si>
  <si>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</si>
  <si>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</si>
  <si>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</si>
  <si>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</si>
  <si>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</si>
  <si>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</si>
  <si>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</si>
  <si>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</si>
  <si>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</si>
  <si>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</si>
  <si>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</si>
  <si>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</si>
  <si>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</si>
  <si>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</si>
  <si>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</si>
  <si>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</si>
  <si>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</si>
  <si>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</si>
  <si>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</si>
  <si>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</si>
  <si>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</si>
  <si>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</si>
  <si>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</si>
  <si>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</si>
  <si>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</si>
  <si>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</si>
  <si>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</si>
  <si>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</si>
  <si>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</si>
  <si>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</si>
  <si>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</si>
  <si>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</si>
  <si>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</si>
  <si>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</si>
  <si>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</si>
  <si>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</si>
  <si>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</si>
  <si>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</si>
  <si>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</si>
  <si>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</si>
  <si>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</si>
  <si>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</si>
  <si>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</si>
  <si>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</si>
  <si>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</si>
  <si>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</si>
  <si>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</si>
  <si>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</si>
  <si>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</si>
  <si>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</si>
  <si>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</si>
  <si>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</si>
  <si>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</si>
  <si>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</si>
  <si>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</si>
  <si>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</si>
  <si>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</si>
  <si>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</si>
  <si>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</si>
  <si>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</si>
  <si>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</si>
  <si>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</si>
  <si>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</si>
  <si>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</si>
  <si>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</si>
  <si>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</si>
  <si>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</si>
  <si>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</si>
  <si>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</si>
  <si>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</si>
  <si>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</si>
  <si>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</si>
  <si>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</si>
  <si>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</si>
  <si>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</si>
  <si>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</si>
  <si>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</si>
  <si>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</si>
  <si>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</si>
  <si>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</si>
  <si>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</si>
  <si>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</si>
  <si>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</si>
  <si>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</si>
  <si>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</si>
  <si>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</si>
  <si>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</si>
  <si>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</si>
  <si>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</si>
  <si>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</si>
  <si>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</si>
  <si>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</si>
  <si>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</si>
  <si>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</si>
  <si>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</si>
  <si>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</si>
  <si>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</si>
  <si>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</si>
  <si>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</si>
  <si>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</si>
  <si>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</si>
  <si>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</si>
  <si>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</si>
  <si>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</si>
  <si>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</si>
  <si>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</si>
  <si>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</si>
  <si>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</si>
  <si>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</si>
  <si>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</si>
  <si>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</si>
  <si>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</si>
  <si>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</si>
  <si>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</si>
  <si>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</si>
  <si>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</si>
  <si>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</si>
  <si>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</si>
  <si>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</si>
  <si>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</si>
  <si>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</si>
  <si>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</si>
  <si>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</si>
  <si>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</si>
  <si>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</si>
  <si>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</si>
  <si>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</si>
  <si>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</si>
  <si>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</si>
  <si>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</si>
  <si>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</si>
  <si>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</si>
  <si>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</si>
  <si>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</si>
  <si>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</si>
  <si>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</si>
  <si>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</si>
  <si>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</si>
  <si>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</si>
  <si>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</si>
  <si>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</si>
  <si>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</si>
  <si>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</si>
  <si>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</si>
  <si>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</si>
  <si>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</si>
  <si>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</si>
  <si>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</si>
  <si>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</si>
  <si>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</si>
  <si>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</si>
  <si>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</si>
  <si>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</si>
  <si>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</si>
  <si>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</si>
  <si>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</si>
  <si>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</si>
  <si>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</si>
  <si>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</si>
  <si>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</si>
  <si>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</si>
  <si>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</si>
  <si>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</si>
  <si>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</si>
  <si>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</si>
  <si>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</si>
  <si>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</si>
  <si>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</si>
  <si>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</si>
  <si>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</si>
  <si>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</si>
  <si>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</si>
  <si>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</si>
  <si>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</si>
  <si>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</si>
  <si>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</si>
  <si>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</si>
  <si>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</si>
  <si>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</si>
  <si>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</si>
  <si>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</si>
  <si>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</si>
  <si>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</si>
  <si>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</si>
  <si>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</si>
  <si>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</si>
  <si>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</si>
  <si>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</si>
  <si>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</si>
  <si>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</si>
  <si>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</si>
  <si>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</si>
  <si>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</si>
  <si>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</si>
  <si>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</si>
  <si>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</si>
  <si>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</si>
  <si>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</si>
  <si>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</si>
  <si>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</si>
  <si>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</si>
  <si>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</si>
  <si>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</si>
  <si>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</si>
  <si>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</si>
  <si>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</si>
  <si>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</si>
  <si>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</si>
  <si>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</si>
  <si>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</si>
  <si>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</si>
  <si>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</si>
  <si>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</si>
  <si>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</si>
  <si>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</si>
  <si>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</si>
  <si>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</si>
  <si>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</si>
  <si>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</si>
  <si>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</si>
  <si>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</si>
  <si>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</si>
  <si>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</si>
  <si>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</si>
  <si>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</si>
  <si>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</si>
  <si>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</si>
  <si>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</si>
  <si>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</si>
  <si>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</si>
  <si>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</si>
  <si>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</si>
  <si>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</si>
  <si>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</si>
  <si>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</si>
  <si>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</si>
  <si>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</si>
  <si>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</si>
  <si>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</si>
  <si>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</si>
  <si>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</si>
  <si>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</si>
  <si>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</si>
  <si>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</si>
  <si>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</si>
  <si>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</si>
  <si>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</si>
  <si>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</si>
  <si>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</si>
  <si>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</si>
  <si>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</si>
  <si>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</si>
  <si>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</si>
  <si>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</si>
  <si>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</si>
  <si>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</si>
  <si>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</si>
  <si>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</si>
  <si>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</si>
  <si>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</si>
  <si>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</si>
  <si>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</si>
  <si>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</si>
  <si>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</si>
  <si>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</si>
  <si>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</si>
  <si>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</si>
  <si>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</si>
  <si>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</si>
  <si>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</si>
  <si>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</si>
  <si>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</si>
  <si>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</si>
  <si>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</si>
  <si>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</si>
  <si>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</si>
  <si>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</si>
  <si>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</si>
  <si>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</si>
  <si>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</si>
  <si>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</si>
  <si>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</si>
  <si>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</si>
  <si>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</si>
  <si>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</si>
  <si>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</si>
  <si>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</si>
  <si>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</si>
  <si>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</si>
  <si>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</si>
  <si>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</si>
  <si>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</si>
  <si>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</si>
  <si>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</si>
  <si>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</si>
  <si>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</si>
  <si>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</si>
  <si>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</si>
  <si>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</si>
  <si>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</si>
  <si>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</si>
  <si>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</si>
  <si>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</si>
  <si>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</si>
  <si>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</si>
  <si>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</si>
  <si>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</si>
  <si>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</si>
  <si>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</si>
  <si>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</si>
  <si>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</si>
  <si>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</si>
  <si>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</si>
  <si>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</si>
  <si>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</si>
  <si>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</si>
  <si>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</si>
  <si>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</si>
  <si>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</si>
  <si>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</si>
  <si>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</si>
  <si>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</si>
  <si>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</si>
  <si>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</si>
  <si>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</si>
  <si>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</si>
  <si>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</si>
  <si>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</si>
  <si>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</si>
  <si>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</si>
  <si>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</si>
  <si>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</si>
  <si>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</si>
  <si>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</si>
  <si>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</si>
  <si>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</si>
  <si>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</si>
  <si>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</si>
  <si>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</si>
  <si>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</si>
  <si>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</si>
  <si>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</si>
  <si>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</si>
  <si>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</si>
  <si>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</si>
  <si>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</si>
  <si>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</si>
  <si>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</si>
  <si>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</si>
  <si>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</si>
  <si>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</si>
  <si>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</si>
  <si>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</si>
  <si>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</si>
  <si>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</si>
  <si>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</si>
  <si>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</si>
  <si>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</si>
  <si>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</si>
  <si>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</si>
  <si>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</si>
  <si>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</si>
  <si>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</si>
  <si>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</si>
  <si>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</si>
  <si>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</si>
  <si>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</si>
  <si>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</si>
  <si>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</si>
  <si>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</si>
  <si>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</si>
  <si>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</si>
  <si>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</si>
  <si>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</si>
  <si>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</si>
  <si>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</si>
  <si>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</si>
  <si>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</si>
  <si>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</si>
  <si>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</si>
  <si>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</si>
  <si>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</si>
  <si>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</si>
  <si>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</si>
  <si>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</si>
  <si>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</si>
  <si>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</si>
  <si>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</si>
  <si>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</si>
  <si>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</si>
  <si>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</si>
  <si>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</si>
  <si>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</si>
  <si>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</si>
  <si>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</si>
  <si>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</si>
  <si>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</si>
  <si>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</si>
  <si>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</si>
  <si>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</si>
  <si>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</si>
  <si>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</si>
  <si>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</si>
  <si>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</si>
  <si>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</si>
  <si>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</si>
  <si>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</si>
  <si>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</si>
  <si>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</si>
  <si>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</si>
  <si>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</si>
  <si>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</si>
  <si>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</si>
  <si>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</si>
  <si>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</si>
  <si>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</si>
  <si>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</si>
  <si>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</si>
  <si>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</si>
  <si>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</si>
  <si>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</si>
  <si>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</si>
  <si>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</si>
  <si>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</si>
  <si>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</si>
  <si>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</si>
  <si>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</si>
  <si>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</si>
  <si>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</si>
  <si>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</si>
  <si>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</si>
  <si>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</si>
  <si>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</si>
  <si>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</si>
  <si>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</si>
  <si>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</si>
  <si>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</si>
  <si>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</si>
  <si>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</si>
  <si>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</si>
  <si>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</si>
  <si>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</si>
  <si>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</si>
  <si>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</si>
  <si>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</si>
  <si>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</si>
  <si>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</si>
  <si>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</si>
  <si>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</si>
  <si>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</si>
  <si>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</si>
  <si>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</si>
  <si>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</si>
  <si>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</si>
  <si>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</si>
  <si>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</si>
  <si>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</si>
  <si>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</si>
  <si>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</si>
  <si>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</si>
  <si>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</si>
  <si>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</si>
  <si>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</si>
  <si>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</si>
  <si>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</si>
  <si>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</si>
  <si>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</si>
  <si>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</si>
  <si>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</si>
  <si>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</si>
  <si>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</si>
  <si>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</si>
  <si>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</si>
  <si>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</si>
  <si>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</si>
  <si>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</si>
  <si>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</si>
  <si>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</si>
  <si>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</si>
  <si>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</si>
  <si>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</si>
  <si>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</si>
  <si>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</si>
  <si>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</si>
  <si>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</si>
  <si>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</si>
  <si>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</si>
  <si>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</si>
  <si>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</si>
  <si>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</si>
  <si>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</si>
  <si>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</si>
  <si>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</si>
  <si>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</si>
  <si>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</si>
  <si>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</si>
  <si>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</si>
  <si>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</si>
  <si>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</si>
  <si>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</si>
  <si>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</si>
  <si>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</si>
  <si>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</si>
  <si>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</si>
  <si>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</si>
  <si>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</si>
  <si>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</si>
  <si>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</si>
  <si>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</si>
  <si>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</si>
  <si>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</si>
  <si>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</si>
  <si>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</si>
  <si>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</si>
  <si>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</si>
  <si>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</si>
  <si>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</si>
  <si>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</si>
  <si>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</si>
  <si>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</si>
  <si>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</si>
  <si>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</si>
  <si>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</si>
  <si>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</si>
  <si>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</si>
  <si>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</si>
  <si>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</si>
  <si>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</si>
  <si>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</si>
  <si>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</si>
  <si>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</si>
  <si>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</si>
  <si>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</si>
  <si>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</si>
  <si>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</si>
  <si>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</si>
  <si>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</si>
  <si>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</si>
  <si>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</si>
  <si>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</si>
  <si>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</si>
  <si>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</si>
  <si>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</si>
  <si>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</si>
  <si>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</si>
  <si>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</si>
  <si>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</si>
  <si>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</si>
  <si>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</si>
  <si>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</si>
  <si>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</si>
  <si>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</si>
  <si>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</si>
  <si>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</si>
  <si>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</si>
  <si>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</si>
  <si>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</si>
  <si>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</si>
  <si>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</si>
  <si>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</si>
  <si>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</si>
  <si>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</si>
  <si>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</si>
  <si>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</si>
  <si>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</si>
  <si>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</si>
  <si>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</si>
  <si>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</si>
  <si>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</si>
  <si>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</si>
  <si>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</si>
  <si>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</si>
  <si>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</si>
  <si>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</si>
  <si>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</si>
  <si>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</si>
  <si>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</si>
  <si>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</si>
  <si>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</si>
  <si>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</si>
  <si>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</si>
  <si>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</si>
  <si>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</si>
  <si>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</si>
  <si>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</si>
  <si>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</si>
  <si>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</si>
  <si>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</si>
  <si>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</si>
  <si>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</si>
  <si>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</si>
  <si>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</si>
  <si>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</si>
  <si>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</si>
  <si>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</si>
  <si>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</si>
  <si>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</si>
  <si>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</si>
  <si>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</si>
  <si>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</si>
  <si>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</si>
  <si>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</si>
  <si>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</si>
  <si>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</si>
  <si>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</si>
  <si>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</si>
  <si>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</si>
  <si>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</si>
  <si>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</si>
  <si>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</si>
  <si>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</si>
  <si>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</si>
  <si>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</si>
  <si>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</si>
  <si>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</si>
  <si>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</si>
  <si>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</si>
  <si>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</si>
  <si>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</si>
  <si>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</si>
  <si>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</si>
  <si>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</si>
  <si>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</si>
  <si>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</si>
  <si>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</si>
  <si>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</si>
  <si>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</si>
  <si>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</si>
  <si>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</si>
  <si>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</si>
  <si>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</si>
  <si>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</si>
  <si>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</si>
  <si>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</si>
  <si>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</si>
  <si>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</si>
  <si>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</si>
  <si>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</si>
  <si>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</si>
  <si>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</si>
  <si>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</si>
  <si>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</si>
  <si>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</si>
  <si>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</si>
  <si>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</si>
  <si>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</si>
  <si>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</si>
  <si>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</si>
  <si>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</si>
  <si>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</si>
  <si>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</si>
  <si>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</si>
  <si>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</si>
  <si>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</si>
  <si>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</si>
  <si>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</si>
  <si>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</si>
  <si>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</si>
  <si>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</si>
  <si>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</si>
  <si>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</si>
  <si>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</si>
  <si>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</si>
  <si>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</si>
  <si>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</si>
  <si>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</si>
  <si>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</si>
  <si>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</si>
  <si>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</si>
  <si>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</si>
  <si>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</si>
  <si>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</si>
  <si>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</si>
  <si>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</si>
  <si>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</si>
  <si>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</si>
  <si>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</si>
  <si>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</si>
  <si>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</si>
  <si>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</si>
  <si>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</si>
  <si>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</si>
  <si>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</si>
  <si>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</si>
  <si>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</si>
  <si>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</si>
  <si>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</si>
  <si>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</si>
  <si>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</si>
  <si>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</si>
  <si>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</si>
  <si>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</si>
  <si>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</si>
  <si>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</si>
  <si>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</si>
  <si>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</si>
  <si>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</si>
  <si>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</si>
  <si>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</si>
  <si>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</si>
  <si>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</si>
  <si>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</si>
  <si>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</si>
  <si>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</si>
  <si>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</si>
  <si>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</si>
  <si>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</si>
  <si>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</si>
  <si>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</si>
  <si>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</si>
  <si>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</si>
  <si>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</si>
  <si>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</si>
  <si>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</si>
  <si>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</si>
  <si>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</si>
  <si>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</si>
  <si>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</si>
  <si>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</si>
  <si>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</si>
  <si>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</si>
  <si>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</si>
  <si>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</si>
  <si>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</si>
  <si>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</si>
  <si>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</si>
  <si>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</si>
  <si>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Ave. Discount %</t>
  </si>
  <si>
    <t>50% Discount Product</t>
  </si>
  <si>
    <t>Potential Revenue</t>
  </si>
  <si>
    <t>Price Bucket</t>
  </si>
  <si>
    <t>Average Rating</t>
  </si>
  <si>
    <t>Review Count</t>
  </si>
  <si>
    <t>Computers&amp;Accessories</t>
  </si>
  <si>
    <t>Electronics</t>
  </si>
  <si>
    <t>MusicalInstruments</t>
  </si>
  <si>
    <t>OfficeProducts</t>
  </si>
  <si>
    <t>Home&amp;Kitchen</t>
  </si>
  <si>
    <t>HomeImprovement</t>
  </si>
  <si>
    <t>Toys&amp;Games</t>
  </si>
  <si>
    <t>Car&amp;Motorbike</t>
  </si>
  <si>
    <t>Health&amp;PersonalCare</t>
  </si>
  <si>
    <t>Row Labels</t>
  </si>
  <si>
    <t>Grand Total</t>
  </si>
  <si>
    <t>Sum of discount_percentage</t>
  </si>
  <si>
    <t>Average of discount_percentage</t>
  </si>
  <si>
    <t>Count of product_id</t>
  </si>
  <si>
    <t>Discount Percentage / Product Category</t>
  </si>
  <si>
    <t>No. of Product In Each Category</t>
  </si>
  <si>
    <t>No. of Review / Category</t>
  </si>
  <si>
    <t>Sum of rating_count</t>
  </si>
  <si>
    <t>Highest Average Rating</t>
  </si>
  <si>
    <t>Average of actual_price</t>
  </si>
  <si>
    <t>Average of discounted_price</t>
  </si>
  <si>
    <t>Average Actual &amp; Discount Price / Category</t>
  </si>
  <si>
    <t>Highest No. of Review</t>
  </si>
  <si>
    <t>Yes</t>
  </si>
  <si>
    <t>50% discount</t>
  </si>
  <si>
    <t>Average of rating</t>
  </si>
  <si>
    <t>Max of rating_count</t>
  </si>
  <si>
    <t>Product Rating</t>
  </si>
  <si>
    <t>Distribution of Product Rating</t>
  </si>
  <si>
    <t>Count of product_name</t>
  </si>
  <si>
    <t>Sum of Potential Revenue</t>
  </si>
  <si>
    <t>200–500</t>
  </si>
  <si>
    <t>&gt;500</t>
  </si>
  <si>
    <t>&lt;200</t>
  </si>
  <si>
    <t>Max of discount_percentage</t>
  </si>
  <si>
    <t>Weight Score</t>
  </si>
  <si>
    <t>No. of Unique Product per Price Range Bucket Size</t>
  </si>
  <si>
    <t>Discount Bucket</t>
  </si>
  <si>
    <t>Out of Range</t>
  </si>
  <si>
    <t>01-10</t>
  </si>
  <si>
    <t>11-20</t>
  </si>
  <si>
    <t>21-30</t>
  </si>
  <si>
    <t>31-40</t>
  </si>
  <si>
    <t>41-50</t>
  </si>
  <si>
    <t>51-60</t>
  </si>
  <si>
    <t>61-70</t>
  </si>
  <si>
    <t>71-80</t>
  </si>
  <si>
    <t>81-90</t>
  </si>
  <si>
    <t>91-100</t>
  </si>
  <si>
    <t>Average of Average Rating</t>
  </si>
  <si>
    <t>Rating/Review</t>
  </si>
  <si>
    <t>Sum of Rating/Review</t>
  </si>
  <si>
    <t>Top 5 Products  in Rating and Reviews</t>
  </si>
  <si>
    <t>High</t>
  </si>
  <si>
    <t>Product With Fewer than 1000 Reviews</t>
  </si>
  <si>
    <t>Rating to Level of Discount</t>
  </si>
  <si>
    <t>Top Catgories with High Level of Discount</t>
  </si>
  <si>
    <t>Pivot Table Analysis</t>
  </si>
  <si>
    <t>Product_ID</t>
  </si>
  <si>
    <t>Product_Name</t>
  </si>
  <si>
    <t>Category</t>
  </si>
  <si>
    <t>Discounted_Price</t>
  </si>
  <si>
    <t>Actual_Price</t>
  </si>
  <si>
    <t>Discount_Percentage</t>
  </si>
  <si>
    <t>Rating</t>
  </si>
  <si>
    <t>Rating_Count</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</si>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</sst>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_(* #,##0.0_);_(* \(#,##0.0\);_(* &quot;-&quot;??_);_(@_)"/>
  </numFmts>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8"/>
      <name val="Aptos Narrow"/>
      <family val="2"/>
      <scheme val="minor"/>
    </font>
    <font>
      <sz val="26"/>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9" fontId="0" fillId="0" borderId="0" xfId="0" quotePrefix="1" applyNumberFormat="1"/>
    <xf numFmtId="165" fontId="0" fillId="0" borderId="0" xfId="42" quotePrefix="1" applyNumberFormat="1" applyFont="1"/>
    <xf numFmtId="0" fontId="0" fillId="0" borderId="0" xfId="0" pivotButton="1"/>
    <xf numFmtId="0" fontId="0" fillId="0" borderId="0" xfId="0" applyAlignment="1">
      <alignment horizontal="left"/>
    </xf>
    <xf numFmtId="165" fontId="0" fillId="0" borderId="0" xfId="0" applyNumberFormat="1"/>
    <xf numFmtId="166" fontId="0" fillId="0" borderId="0" xfId="42" applyNumberFormat="1" applyFont="1"/>
    <xf numFmtId="166" fontId="0" fillId="0" borderId="0" xfId="0" applyNumberFormat="1" applyAlignment="1">
      <alignment horizontal="left"/>
    </xf>
    <xf numFmtId="9" fontId="0" fillId="0" borderId="0" xfId="43" applyFont="1"/>
    <xf numFmtId="165" fontId="0" fillId="0" borderId="0" xfId="43" applyNumberFormat="1" applyFont="1"/>
    <xf numFmtId="0" fontId="16" fillId="0" borderId="0" xfId="0" applyFont="1" applyAlignment="1">
      <alignment horizontal="center"/>
    </xf>
    <xf numFmtId="0" fontId="16" fillId="0" borderId="0" xfId="0" applyFont="1" applyAlignment="1">
      <alignment horizontal="center"/>
    </xf>
    <xf numFmtId="0" fontId="0" fillId="0" borderId="0" xfId="0" applyAlignment="1">
      <alignment horizontal="center"/>
    </xf>
    <xf numFmtId="0" fontId="19" fillId="0" borderId="0" xfId="0" applyFont="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31">
    <dxf>
      <font>
        <b val="0"/>
        <i val="0"/>
        <strike val="0"/>
        <condense val="0"/>
        <extend val="0"/>
        <outline val="0"/>
        <shadow val="0"/>
        <u val="none"/>
        <vertAlign val="baseline"/>
        <sz val="12"/>
        <color theme="1"/>
        <name val="Aptos Narrow"/>
        <family val="2"/>
        <scheme val="minor"/>
      </font>
      <numFmt numFmtId="166" formatCode="_(* #,##0.0_);_(* \(#,##0.0\);_(* &quot;-&quot;??_);_(@_)"/>
    </dxf>
    <dxf>
      <font>
        <b val="0"/>
        <i val="0"/>
        <strike val="0"/>
        <condense val="0"/>
        <extend val="0"/>
        <outline val="0"/>
        <shadow val="0"/>
        <u val="none"/>
        <vertAlign val="baseline"/>
        <sz val="12"/>
        <color theme="1"/>
        <name val="Aptos Narrow"/>
        <family val="2"/>
        <scheme val="minor"/>
      </font>
      <numFmt numFmtId="166" formatCode="_(* #,##0.0_);_(* \(#,##0.0\);_(* &quot;-&quot;??_);_(@_)"/>
    </dxf>
    <dxf>
      <font>
        <b val="0"/>
        <i val="0"/>
        <strike val="0"/>
        <condense val="0"/>
        <extend val="0"/>
        <outline val="0"/>
        <shadow val="0"/>
        <u val="none"/>
        <vertAlign val="baseline"/>
        <sz val="12"/>
        <color theme="1"/>
        <name val="Aptos Narrow"/>
        <family val="2"/>
        <scheme val="minor"/>
      </font>
      <numFmt numFmtId="0" formatCode="General"/>
    </dxf>
    <dxf>
      <font>
        <b val="0"/>
        <i val="0"/>
        <strike val="0"/>
        <condense val="0"/>
        <extend val="0"/>
        <outline val="0"/>
        <shadow val="0"/>
        <u val="none"/>
        <vertAlign val="baseline"/>
        <sz val="12"/>
        <color theme="1"/>
        <name val="Aptos Narrow"/>
        <family val="2"/>
        <scheme val="minor"/>
      </font>
      <numFmt numFmtId="165" formatCode="_(* #,##0_);_(* \(#,##0\);_(* &quot;-&quot;??_);_(@_)"/>
    </dxf>
    <dxf>
      <font>
        <b val="0"/>
        <i val="0"/>
        <strike val="0"/>
        <condense val="0"/>
        <extend val="0"/>
        <outline val="0"/>
        <shadow val="0"/>
        <u val="none"/>
        <vertAlign val="baseline"/>
        <sz val="12"/>
        <color theme="1"/>
        <name val="Aptos Narrow"/>
        <family val="2"/>
        <scheme val="minor"/>
      </font>
      <numFmt numFmtId="0" formatCode="General"/>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numFmt numFmtId="0" formatCode="General"/>
    </dxf>
    <dxf>
      <font>
        <b val="0"/>
        <i val="0"/>
        <strike val="0"/>
        <condense val="0"/>
        <extend val="0"/>
        <outline val="0"/>
        <shadow val="0"/>
        <u val="none"/>
        <vertAlign val="baseline"/>
        <sz val="12"/>
        <color theme="1"/>
        <name val="Aptos Narrow"/>
        <family val="2"/>
        <scheme val="minor"/>
      </font>
      <numFmt numFmtId="165" formatCode="_(* #,##0_);_(* \(#,##0\);_(* &quot;-&quot;??_);_(@_)"/>
    </dxf>
    <dxf>
      <font>
        <b val="0"/>
        <i val="0"/>
        <strike val="0"/>
        <condense val="0"/>
        <extend val="0"/>
        <outline val="0"/>
        <shadow val="0"/>
        <u val="none"/>
        <vertAlign val="baseline"/>
        <sz val="12"/>
        <color theme="1"/>
        <name val="Aptos Narrow"/>
        <family val="2"/>
        <scheme val="minor"/>
      </font>
      <numFmt numFmtId="0" formatCode="General"/>
    </dxf>
    <dxf>
      <font>
        <b val="0"/>
        <i val="0"/>
        <strike val="0"/>
        <condense val="0"/>
        <extend val="0"/>
        <outline val="0"/>
        <shadow val="0"/>
        <u val="none"/>
        <vertAlign val="baseline"/>
        <sz val="12"/>
        <color theme="1"/>
        <name val="Aptos Narrow"/>
        <family val="2"/>
        <scheme val="minor"/>
      </font>
      <numFmt numFmtId="165" formatCode="_(* #,##0_);_(* \(#,##0\);_(* &quot;-&quot;??_);_(@_)"/>
    </dxf>
    <dxf>
      <font>
        <b val="0"/>
        <i val="0"/>
        <strike val="0"/>
        <condense val="0"/>
        <extend val="0"/>
        <outline val="0"/>
        <shadow val="0"/>
        <u val="none"/>
        <vertAlign val="baseline"/>
        <sz val="12"/>
        <color theme="1"/>
        <name val="Aptos Narrow"/>
        <family val="2"/>
        <scheme val="minor"/>
      </font>
      <numFmt numFmtId="0" formatCode="General"/>
    </dxf>
    <dxf>
      <font>
        <b val="0"/>
        <i val="0"/>
        <strike val="0"/>
        <condense val="0"/>
        <extend val="0"/>
        <outline val="0"/>
        <shadow val="0"/>
        <u val="none"/>
        <vertAlign val="baseline"/>
        <sz val="12"/>
        <color theme="1"/>
        <name val="Aptos Narrow"/>
        <family val="2"/>
        <scheme val="minor"/>
      </font>
      <numFmt numFmtId="165" formatCode="_(* #,##0_);_(* \(#,##0\);_(* &quot;-&quot;??_);_(@_)"/>
    </dxf>
    <dxf>
      <font>
        <b val="0"/>
        <i val="0"/>
        <strike val="0"/>
        <condense val="0"/>
        <extend val="0"/>
        <outline val="0"/>
        <shadow val="0"/>
        <u val="none"/>
        <vertAlign val="baseline"/>
        <sz val="12"/>
        <color theme="1"/>
        <name val="Aptos Narrow"/>
        <family val="2"/>
        <scheme val="minor"/>
      </font>
      <numFmt numFmtId="0" formatCode="General"/>
    </dxf>
    <dxf>
      <font>
        <b val="0"/>
        <i val="0"/>
        <strike val="0"/>
        <condense val="0"/>
        <extend val="0"/>
        <outline val="0"/>
        <shadow val="0"/>
        <u val="none"/>
        <vertAlign val="baseline"/>
        <sz val="12"/>
        <color theme="1"/>
        <name val="Aptos Narrow"/>
        <family val="2"/>
        <scheme val="minor"/>
      </font>
      <numFmt numFmtId="165" formatCode="_(* #,##0_);_(* \(#,##0\);_(* &quot;-&quot;??_);_(@_)"/>
    </dxf>
    <dxf>
      <font>
        <b val="0"/>
        <i val="0"/>
        <strike val="0"/>
        <condense val="0"/>
        <extend val="0"/>
        <outline val="0"/>
        <shadow val="0"/>
        <u val="none"/>
        <vertAlign val="baseline"/>
        <sz val="12"/>
        <color theme="1"/>
        <name val="Aptos Narrow"/>
        <family val="2"/>
        <scheme val="minor"/>
      </font>
      <numFmt numFmtId="0" formatCode="General"/>
    </dxf>
    <dxf>
      <font>
        <b val="0"/>
        <i val="0"/>
        <strike val="0"/>
        <condense val="0"/>
        <extend val="0"/>
        <outline val="0"/>
        <shadow val="0"/>
        <u val="none"/>
        <vertAlign val="baseline"/>
        <sz val="12"/>
        <color theme="1"/>
        <name val="Aptos Narrow"/>
        <family val="2"/>
        <scheme val="minor"/>
      </font>
      <numFmt numFmtId="165" formatCode="_(* #,##0_);_(* \(#,##0\);_(* &quot;-&quot;??_);_(@_)"/>
    </dxf>
    <dxf>
      <font>
        <b val="0"/>
        <i val="0"/>
        <strike val="0"/>
        <condense val="0"/>
        <extend val="0"/>
        <outline val="0"/>
        <shadow val="0"/>
        <u val="none"/>
        <vertAlign val="baseline"/>
        <sz val="12"/>
        <color theme="1"/>
        <name val="Aptos Narrow"/>
        <family val="2"/>
        <scheme val="minor"/>
      </font>
      <numFmt numFmtId="0" formatCode="General"/>
    </dxf>
    <dxf>
      <font>
        <b val="0"/>
        <i val="0"/>
        <strike val="0"/>
        <condense val="0"/>
        <extend val="0"/>
        <outline val="0"/>
        <shadow val="0"/>
        <u val="none"/>
        <vertAlign val="baseline"/>
        <sz val="12"/>
        <color theme="1"/>
        <name val="Aptos Narrow"/>
        <family val="2"/>
        <scheme val="minor"/>
      </font>
      <numFmt numFmtId="165" formatCode="_(* #,##0_);_(* \(#,##0\);_(* &quot;-&quot;??_);_(@_)"/>
    </dxf>
    <dxf>
      <font>
        <b val="0"/>
        <i val="0"/>
        <strike val="0"/>
        <condense val="0"/>
        <extend val="0"/>
        <outline val="0"/>
        <shadow val="0"/>
        <u val="none"/>
        <vertAlign val="baseline"/>
        <sz val="12"/>
        <color theme="1"/>
        <name val="Aptos Narrow"/>
        <family val="2"/>
        <scheme val="minor"/>
      </font>
      <numFmt numFmtId="0" formatCode="General"/>
    </dxf>
    <dxf>
      <font>
        <b val="0"/>
        <i val="0"/>
        <strike val="0"/>
        <condense val="0"/>
        <extend val="0"/>
        <outline val="0"/>
        <shadow val="0"/>
        <u val="none"/>
        <vertAlign val="baseline"/>
        <sz val="12"/>
        <color theme="1"/>
        <name val="Aptos Narrow"/>
        <family val="2"/>
        <scheme val="minor"/>
      </font>
      <numFmt numFmtId="165" formatCode="_(* #,##0_);_(* \(#,##0\);_(* &quot;-&quot;??_);_(@_)"/>
    </dxf>
    <dxf>
      <numFmt numFmtId="13" formatCode="0%"/>
    </dxf>
    <dxf>
      <numFmt numFmtId="13" formatCode="0%"/>
    </dxf>
    <dxf>
      <numFmt numFmtId="3" formatCode="#,##0"/>
    </dxf>
    <dxf>
      <numFmt numFmtId="3" formatCode="#,##0"/>
    </dxf>
    <dxf>
      <numFmt numFmtId="0" formatCode="General"/>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numFmt numFmtId="165" formatCode="_(* #,##0_);_(* \(#,##0\);_(* &quot;-&quot;??_);_(@_)"/>
    </dxf>
    <dxf>
      <font>
        <b val="0"/>
        <i val="0"/>
        <strike val="0"/>
        <condense val="0"/>
        <extend val="0"/>
        <outline val="0"/>
        <shadow val="0"/>
        <u val="none"/>
        <vertAlign val="baseline"/>
        <sz val="12"/>
        <color theme="1"/>
        <name val="Aptos Narrow"/>
        <family val="2"/>
        <scheme val="minor"/>
      </font>
      <numFmt numFmtId="165" formatCode="_(* #,##0_);_(* \(#,##0\);_(* &quot;-&quot;??_);_(@_)"/>
    </dxf>
    <dxf>
      <numFmt numFmtId="1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Amazon.xlsx]Pivot!PivotTable1</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Discount</a:t>
            </a:r>
            <a:r>
              <a:rPr lang="en-US" b="1" baseline="0"/>
              <a:t> Percentage per Product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Pivot!$C$9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Pivot!$B$10:$B$19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Pivot!$C$10:$C$19</c:f>
              <c:numCache>
                <c:formatCode>0%</c:formatCode>
                <c:ptCount val="9"/>
                <c:pt idx="0">
                  <c:v>0.42</c:v>
                </c:pt>
                <c:pt idx="1">
                  <c:v>0.53224000000000027</c:v>
                </c:pt>
                <c:pt idx="2">
                  <c:v>0.49906122448979584</c:v>
                </c:pt>
                <c:pt idx="3">
                  <c:v>0.53</c:v>
                </c:pt>
                <c:pt idx="4">
                  <c:v>0.4012053571428576</c:v>
                </c:pt>
                <c:pt idx="5">
                  <c:v>0.57499999999999996</c:v>
                </c:pt>
                <c:pt idx="6">
                  <c:v>0.45999999999999996</c:v>
                </c:pt>
                <c:pt idx="7">
                  <c:v>0.12354838709677422</c:v>
                </c:pt>
                <c:pt idx="8">
                  <c:v>0</c:v>
                </c:pt>
              </c:numCache>
            </c:numRef>
          </c:val>
          <c:extLst>
            <c:ext xmlns:c16="http://schemas.microsoft.com/office/drawing/2014/chart" uri="{C3380CC4-5D6E-409C-BE32-E72D297353CC}">
              <c16:uniqueId val="{00000000-E38B-423C-AB66-03E383423DD0}"/>
            </c:ext>
          </c:extLst>
        </c:ser>
        <c:dLbls>
          <c:showLegendKey val="0"/>
          <c:showVal val="1"/>
          <c:showCatName val="0"/>
          <c:showSerName val="0"/>
          <c:showPercent val="0"/>
          <c:showBubbleSize val="0"/>
        </c:dLbls>
        <c:gapWidth val="150"/>
        <c:shape val="box"/>
        <c:axId val="539051823"/>
        <c:axId val="539060463"/>
        <c:axId val="0"/>
      </c:bar3DChart>
      <c:catAx>
        <c:axId val="5390518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39060463"/>
        <c:crosses val="autoZero"/>
        <c:auto val="1"/>
        <c:lblAlgn val="ctr"/>
        <c:lblOffset val="100"/>
        <c:noMultiLvlLbl val="0"/>
      </c:catAx>
      <c:valAx>
        <c:axId val="539060463"/>
        <c:scaling>
          <c:orientation val="minMax"/>
        </c:scaling>
        <c:delete val="1"/>
        <c:axPos val="b"/>
        <c:numFmt formatCode="0%" sourceLinked="1"/>
        <c:majorTickMark val="out"/>
        <c:minorTickMark val="none"/>
        <c:tickLblPos val="nextTo"/>
        <c:crossAx val="53905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Amazon.xlsx]Pivot!PivotTable2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NO N</a:t>
            </a:r>
            <a:r>
              <a:rPr lang="en-US" b="1" baseline="0"/>
              <a:t>umber of  Product in Each Category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Pivot!$F$9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Pivot!$E$10:$E$19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Pivot!$F$10:$F$19</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1B07-402F-9006-05AD69A78A70}"/>
            </c:ext>
          </c:extLst>
        </c:ser>
        <c:dLbls>
          <c:showLegendKey val="0"/>
          <c:showVal val="1"/>
          <c:showCatName val="0"/>
          <c:showSerName val="0"/>
          <c:showPercent val="0"/>
          <c:showBubbleSize val="0"/>
        </c:dLbls>
        <c:gapWidth val="150"/>
        <c:shape val="box"/>
        <c:axId val="744444943"/>
        <c:axId val="744429103"/>
        <c:axId val="0"/>
      </c:bar3DChart>
      <c:catAx>
        <c:axId val="74444494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44429103"/>
        <c:crosses val="autoZero"/>
        <c:auto val="1"/>
        <c:lblAlgn val="ctr"/>
        <c:lblOffset val="100"/>
        <c:noMultiLvlLbl val="0"/>
      </c:catAx>
      <c:valAx>
        <c:axId val="744429103"/>
        <c:scaling>
          <c:orientation val="minMax"/>
        </c:scaling>
        <c:delete val="1"/>
        <c:axPos val="l"/>
        <c:numFmt formatCode="General" sourceLinked="1"/>
        <c:majorTickMark val="out"/>
        <c:minorTickMark val="none"/>
        <c:tickLblPos val="nextTo"/>
        <c:crossAx val="74444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Amazon.xlsx]Pivot!PivotTable8</c:name>
    <c:fmtId val="19"/>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ofPieChart>
        <c:ofPieType val="pie"/>
        <c:varyColors val="1"/>
        <c:ser>
          <c:idx val="0"/>
          <c:order val="0"/>
          <c:tx>
            <c:strRef>
              <c:f>Pivot!$F$40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70-44C9-8919-3737E58E90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70-44C9-8919-3737E58E90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70-44C9-8919-3737E58E904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270-44C9-8919-3737E58E904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270-44C9-8919-3737E58E904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270-44C9-8919-3737E58E904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Pivot!$E$41:$E$46</c:f>
              <c:strCache>
                <c:ptCount val="5"/>
                <c:pt idx="0">
                  <c:v> 1.0 </c:v>
                </c:pt>
                <c:pt idx="1">
                  <c:v> 2.0 </c:v>
                </c:pt>
                <c:pt idx="2">
                  <c:v> 3.0 </c:v>
                </c:pt>
                <c:pt idx="3">
                  <c:v> 4.0 </c:v>
                </c:pt>
                <c:pt idx="4">
                  <c:v> 5.0 </c:v>
                </c:pt>
              </c:strCache>
            </c:strRef>
          </c:cat>
          <c:val>
            <c:numRef>
              <c:f>Pivot!$F$41:$F$46</c:f>
              <c:numCache>
                <c:formatCode>General</c:formatCode>
                <c:ptCount val="5"/>
                <c:pt idx="0">
                  <c:v>1</c:v>
                </c:pt>
                <c:pt idx="1">
                  <c:v>2</c:v>
                </c:pt>
                <c:pt idx="2">
                  <c:v>39</c:v>
                </c:pt>
                <c:pt idx="3">
                  <c:v>1213</c:v>
                </c:pt>
                <c:pt idx="4">
                  <c:v>96</c:v>
                </c:pt>
              </c:numCache>
            </c:numRef>
          </c:val>
          <c:extLst>
            <c:ext xmlns:c16="http://schemas.microsoft.com/office/drawing/2014/chart" uri="{C3380CC4-5D6E-409C-BE32-E72D297353CC}">
              <c16:uniqueId val="{0000000C-3270-44C9-8919-3737E58E9045}"/>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Amazon.xlsx]Pivot!PivotTable11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en-US" baseline="0"/>
              <a:t> / Level of Discount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Pivot!$G$55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Pivot!$F$56:$F$67</c:f>
              <c:strCache>
                <c:ptCount val="11"/>
                <c:pt idx="0">
                  <c:v>01-10</c:v>
                </c:pt>
                <c:pt idx="1">
                  <c:v>11-20</c:v>
                </c:pt>
                <c:pt idx="2">
                  <c:v>21-30</c:v>
                </c:pt>
                <c:pt idx="3">
                  <c:v>31-40</c:v>
                </c:pt>
                <c:pt idx="4">
                  <c:v>41-50</c:v>
                </c:pt>
                <c:pt idx="5">
                  <c:v>51-60</c:v>
                </c:pt>
                <c:pt idx="6">
                  <c:v>61-70</c:v>
                </c:pt>
                <c:pt idx="7">
                  <c:v>71-80</c:v>
                </c:pt>
                <c:pt idx="8">
                  <c:v>81-90</c:v>
                </c:pt>
                <c:pt idx="9">
                  <c:v>91-100</c:v>
                </c:pt>
                <c:pt idx="10">
                  <c:v>Out of Range</c:v>
                </c:pt>
              </c:strCache>
            </c:strRef>
          </c:cat>
          <c:val>
            <c:numRef>
              <c:f>Pivot!$G$56:$G$67</c:f>
              <c:numCache>
                <c:formatCode>General</c:formatCode>
                <c:ptCount val="11"/>
                <c:pt idx="0">
                  <c:v>4.1599999999999993</c:v>
                </c:pt>
                <c:pt idx="1">
                  <c:v>4.103191489361703</c:v>
                </c:pt>
                <c:pt idx="2">
                  <c:v>4.1531249999999975</c:v>
                </c:pt>
                <c:pt idx="3">
                  <c:v>4.0994082840236707</c:v>
                </c:pt>
                <c:pt idx="4">
                  <c:v>4.0907563025210045</c:v>
                </c:pt>
                <c:pt idx="5">
                  <c:v>4.0502164502164515</c:v>
                </c:pt>
                <c:pt idx="6">
                  <c:v>4.1010638297872353</c:v>
                </c:pt>
                <c:pt idx="7">
                  <c:v>4.0173913043478287</c:v>
                </c:pt>
                <c:pt idx="8">
                  <c:v>3.9400000000000017</c:v>
                </c:pt>
                <c:pt idx="9">
                  <c:v>4.2166666666666668</c:v>
                </c:pt>
                <c:pt idx="10">
                  <c:v>4.238297872340425</c:v>
                </c:pt>
              </c:numCache>
            </c:numRef>
          </c:val>
          <c:smooth val="0"/>
          <c:extLst>
            <c:ext xmlns:c16="http://schemas.microsoft.com/office/drawing/2014/chart" uri="{C3380CC4-5D6E-409C-BE32-E72D297353CC}">
              <c16:uniqueId val="{00000000-9EAB-443D-8F12-AD4CD62FD88D}"/>
            </c:ext>
          </c:extLst>
        </c:ser>
        <c:dLbls>
          <c:showLegendKey val="0"/>
          <c:showVal val="0"/>
          <c:showCatName val="0"/>
          <c:showSerName val="0"/>
          <c:showPercent val="0"/>
          <c:showBubbleSize val="0"/>
        </c:dLbls>
        <c:marker val="1"/>
        <c:smooth val="0"/>
        <c:axId val="744447823"/>
        <c:axId val="744448303"/>
      </c:lineChart>
      <c:catAx>
        <c:axId val="7444478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48303"/>
        <c:crosses val="autoZero"/>
        <c:auto val="1"/>
        <c:lblAlgn val="ctr"/>
        <c:lblOffset val="100"/>
        <c:noMultiLvlLbl val="0"/>
      </c:catAx>
      <c:valAx>
        <c:axId val="74444830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4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Amazon.xlsx]Pivot!PivotTable3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 of Review Per</a:t>
            </a:r>
            <a:r>
              <a:rPr lang="en-GB" baseline="0"/>
              <a:t>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Pivot!$I$9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Pivot!$H$10:$H$19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Pivot!$I$10:$I$19</c:f>
              <c:numCache>
                <c:formatCode>_(* #,##0_);_(* \(#,##0\);_(* "-"??_);_(@_)</c:formatCode>
                <c:ptCount val="9"/>
                <c:pt idx="0">
                  <c:v>1118</c:v>
                </c:pt>
                <c:pt idx="1">
                  <c:v>6335177</c:v>
                </c:pt>
                <c:pt idx="2">
                  <c:v>14208406</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2075-4CF5-A2BC-E4CAC5E4CBBC}"/>
            </c:ext>
          </c:extLst>
        </c:ser>
        <c:dLbls>
          <c:showLegendKey val="0"/>
          <c:showVal val="1"/>
          <c:showCatName val="0"/>
          <c:showSerName val="0"/>
          <c:showPercent val="0"/>
          <c:showBubbleSize val="0"/>
        </c:dLbls>
        <c:gapWidth val="150"/>
        <c:shape val="box"/>
        <c:axId val="539051823"/>
        <c:axId val="539053263"/>
        <c:axId val="0"/>
      </c:bar3DChart>
      <c:catAx>
        <c:axId val="5390518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39053263"/>
        <c:crosses val="autoZero"/>
        <c:auto val="1"/>
        <c:lblAlgn val="ctr"/>
        <c:lblOffset val="100"/>
        <c:noMultiLvlLbl val="0"/>
      </c:catAx>
      <c:valAx>
        <c:axId val="539053263"/>
        <c:scaling>
          <c:orientation val="minMax"/>
        </c:scaling>
        <c:delete val="1"/>
        <c:axPos val="b"/>
        <c:numFmt formatCode="_(* #,##0_);_(* \(#,##0\);_(* &quot;-&quot;??_);_(@_)" sourceLinked="1"/>
        <c:majorTickMark val="out"/>
        <c:minorTickMark val="none"/>
        <c:tickLblPos val="nextTo"/>
        <c:crossAx val="53905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Amazon.xlsx]Pivot!PivotTable10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No. of Unique Product per Price Bucket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Pivot!$B$56:$B$59</c:f>
              <c:strCache>
                <c:ptCount val="3"/>
                <c:pt idx="0">
                  <c:v>&lt;200</c:v>
                </c:pt>
                <c:pt idx="1">
                  <c:v>&gt;500</c:v>
                </c:pt>
                <c:pt idx="2">
                  <c:v>200–500</c:v>
                </c:pt>
              </c:strCache>
            </c:strRef>
          </c:cat>
          <c:val>
            <c:numRef>
              <c:f>Pivot!$C$56:$C$59</c:f>
              <c:numCache>
                <c:formatCode>General</c:formatCode>
                <c:ptCount val="3"/>
                <c:pt idx="0">
                  <c:v>159</c:v>
                </c:pt>
                <c:pt idx="1">
                  <c:v>850</c:v>
                </c:pt>
                <c:pt idx="2">
                  <c:v>342</c:v>
                </c:pt>
              </c:numCache>
            </c:numRef>
          </c:val>
          <c:extLst>
            <c:ext xmlns:c16="http://schemas.microsoft.com/office/drawing/2014/chart" uri="{C3380CC4-5D6E-409C-BE32-E72D297353CC}">
              <c16:uniqueId val="{00000000-E39A-4C41-AC95-263A4BDD7CF8}"/>
            </c:ext>
          </c:extLst>
        </c:ser>
        <c:dLbls>
          <c:dLblPos val="outEnd"/>
          <c:showLegendKey val="0"/>
          <c:showVal val="1"/>
          <c:showCatName val="0"/>
          <c:showSerName val="0"/>
          <c:showPercent val="0"/>
          <c:showBubbleSize val="0"/>
        </c:dLbls>
        <c:gapWidth val="219"/>
        <c:overlap val="-27"/>
        <c:axId val="1119611455"/>
        <c:axId val="1119593695"/>
      </c:barChart>
      <c:catAx>
        <c:axId val="1119611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593695"/>
        <c:crosses val="autoZero"/>
        <c:auto val="1"/>
        <c:lblAlgn val="ctr"/>
        <c:lblOffset val="100"/>
        <c:noMultiLvlLbl val="0"/>
      </c:catAx>
      <c:valAx>
        <c:axId val="1119593695"/>
        <c:scaling>
          <c:orientation val="minMax"/>
        </c:scaling>
        <c:delete val="1"/>
        <c:axPos val="l"/>
        <c:numFmt formatCode="General" sourceLinked="1"/>
        <c:majorTickMark val="out"/>
        <c:minorTickMark val="none"/>
        <c:tickLblPos val="nextTo"/>
        <c:crossAx val="111961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145627</xdr:colOff>
      <xdr:row>8</xdr:row>
      <xdr:rowOff>73717</xdr:rowOff>
    </xdr:from>
    <xdr:to>
      <xdr:col>17</xdr:col>
      <xdr:colOff>619883</xdr:colOff>
      <xdr:row>37</xdr:row>
      <xdr:rowOff>162541</xdr:rowOff>
    </xdr:to>
    <xdr:graphicFrame macro="">
      <xdr:nvGraphicFramePr>
        <xdr:cNvPr id="3" name="Chart 2">
          <a:extLst>
            <a:ext uri="{FF2B5EF4-FFF2-40B4-BE49-F238E27FC236}">
              <a16:creationId xmlns:a16="http://schemas.microsoft.com/office/drawing/2014/main" id="{13D085AC-0A3A-44E3-8542-A9B90F7A2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191652</xdr:colOff>
      <xdr:row>0</xdr:row>
      <xdr:rowOff>38100</xdr:rowOff>
    </xdr:from>
    <xdr:to>
      <xdr:col>50</xdr:col>
      <xdr:colOff>645242</xdr:colOff>
      <xdr:row>5</xdr:row>
      <xdr:rowOff>30726</xdr:rowOff>
    </xdr:to>
    <xdr:sp macro="" textlink="">
      <xdr:nvSpPr>
        <xdr:cNvPr id="4" name="TextBox 3">
          <a:extLst>
            <a:ext uri="{FF2B5EF4-FFF2-40B4-BE49-F238E27FC236}">
              <a16:creationId xmlns:a16="http://schemas.microsoft.com/office/drawing/2014/main" id="{0D72E0DE-A38B-B511-B596-0C7E29BED806}"/>
            </a:ext>
          </a:extLst>
        </xdr:cNvPr>
        <xdr:cNvSpPr txBox="1"/>
      </xdr:nvSpPr>
      <xdr:spPr>
        <a:xfrm>
          <a:off x="1588652" y="38100"/>
          <a:ext cx="33981590" cy="945126"/>
        </a:xfrm>
        <a:prstGeom prst="rect">
          <a:avLst/>
        </a:prstGeom>
        <a:solidFill>
          <a:schemeClr val="accent4">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5400">
              <a:solidFill>
                <a:schemeClr val="bg1"/>
              </a:solidFill>
            </a:rPr>
            <a:t>AMAZON PROJECT</a:t>
          </a:r>
          <a:r>
            <a:rPr lang="en-GB" sz="5400" baseline="0">
              <a:solidFill>
                <a:schemeClr val="bg1"/>
              </a:solidFill>
            </a:rPr>
            <a:t> DASHBOARD</a:t>
          </a:r>
          <a:endParaRPr lang="en-GB" sz="5400">
            <a:solidFill>
              <a:schemeClr val="bg1"/>
            </a:solidFill>
          </a:endParaRPr>
        </a:p>
      </xdr:txBody>
    </xdr:sp>
    <xdr:clientData/>
  </xdr:twoCellAnchor>
  <xdr:twoCellAnchor>
    <xdr:from>
      <xdr:col>18</xdr:col>
      <xdr:colOff>69572</xdr:colOff>
      <xdr:row>8</xdr:row>
      <xdr:rowOff>73715</xdr:rowOff>
    </xdr:from>
    <xdr:to>
      <xdr:col>33</xdr:col>
      <xdr:colOff>646584</xdr:colOff>
      <xdr:row>38</xdr:row>
      <xdr:rowOff>5163</xdr:rowOff>
    </xdr:to>
    <xdr:graphicFrame macro="">
      <xdr:nvGraphicFramePr>
        <xdr:cNvPr id="5" name="Chart 4">
          <a:extLst>
            <a:ext uri="{FF2B5EF4-FFF2-40B4-BE49-F238E27FC236}">
              <a16:creationId xmlns:a16="http://schemas.microsoft.com/office/drawing/2014/main" id="{3F991D41-21D7-4222-81D5-B848F711D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175651</xdr:colOff>
      <xdr:row>38</xdr:row>
      <xdr:rowOff>51326</xdr:rowOff>
    </xdr:from>
    <xdr:to>
      <xdr:col>17</xdr:col>
      <xdr:colOff>617539</xdr:colOff>
      <xdr:row>71</xdr:row>
      <xdr:rowOff>7650</xdr:rowOff>
    </xdr:to>
    <xdr:graphicFrame macro="">
      <xdr:nvGraphicFramePr>
        <xdr:cNvPr id="8" name="Chart 7">
          <a:extLst>
            <a:ext uri="{FF2B5EF4-FFF2-40B4-BE49-F238E27FC236}">
              <a16:creationId xmlns:a16="http://schemas.microsoft.com/office/drawing/2014/main" id="{8BD5BEE2-DFE4-4EF2-9EF5-7F81F8DF5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36866</xdr:colOff>
      <xdr:row>38</xdr:row>
      <xdr:rowOff>119089</xdr:rowOff>
    </xdr:from>
    <xdr:to>
      <xdr:col>34</xdr:col>
      <xdr:colOff>0</xdr:colOff>
      <xdr:row>71</xdr:row>
      <xdr:rowOff>41929</xdr:rowOff>
    </xdr:to>
    <xdr:graphicFrame macro="">
      <xdr:nvGraphicFramePr>
        <xdr:cNvPr id="9" name="Chart 8">
          <a:extLst>
            <a:ext uri="{FF2B5EF4-FFF2-40B4-BE49-F238E27FC236}">
              <a16:creationId xmlns:a16="http://schemas.microsoft.com/office/drawing/2014/main" id="{3379D5B2-22D1-4A88-908E-8479CC3CD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73544</xdr:colOff>
      <xdr:row>8</xdr:row>
      <xdr:rowOff>62973</xdr:rowOff>
    </xdr:from>
    <xdr:to>
      <xdr:col>51</xdr:col>
      <xdr:colOff>0</xdr:colOff>
      <xdr:row>38</xdr:row>
      <xdr:rowOff>0</xdr:rowOff>
    </xdr:to>
    <xdr:graphicFrame macro="">
      <xdr:nvGraphicFramePr>
        <xdr:cNvPr id="10" name="Chart 9">
          <a:extLst>
            <a:ext uri="{FF2B5EF4-FFF2-40B4-BE49-F238E27FC236}">
              <a16:creationId xmlns:a16="http://schemas.microsoft.com/office/drawing/2014/main" id="{39143B35-AE45-4D2F-A8C2-C35B7EB24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198833</xdr:colOff>
      <xdr:row>5</xdr:row>
      <xdr:rowOff>18072</xdr:rowOff>
    </xdr:from>
    <xdr:to>
      <xdr:col>35</xdr:col>
      <xdr:colOff>122903</xdr:colOff>
      <xdr:row>8</xdr:row>
      <xdr:rowOff>11907</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AC96C8A5-FD3F-004E-6909-9F5DD79A736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595833" y="970572"/>
              <a:ext cx="22974570" cy="5653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34</xdr:col>
      <xdr:colOff>110837</xdr:colOff>
      <xdr:row>38</xdr:row>
      <xdr:rowOff>96984</xdr:rowOff>
    </xdr:from>
    <xdr:to>
      <xdr:col>51</xdr:col>
      <xdr:colOff>24245</xdr:colOff>
      <xdr:row>70</xdr:row>
      <xdr:rowOff>157597</xdr:rowOff>
    </xdr:to>
    <xdr:graphicFrame macro="">
      <xdr:nvGraphicFramePr>
        <xdr:cNvPr id="11" name="Chart 10">
          <a:extLst>
            <a:ext uri="{FF2B5EF4-FFF2-40B4-BE49-F238E27FC236}">
              <a16:creationId xmlns:a16="http://schemas.microsoft.com/office/drawing/2014/main" id="{91FEB839-22F0-486C-BAA6-56A6C7D39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35</xdr:col>
      <xdr:colOff>153629</xdr:colOff>
      <xdr:row>5</xdr:row>
      <xdr:rowOff>14720</xdr:rowOff>
    </xdr:from>
    <xdr:to>
      <xdr:col>51</xdr:col>
      <xdr:colOff>30725</xdr:colOff>
      <xdr:row>8</xdr:row>
      <xdr:rowOff>23812</xdr:rowOff>
    </xdr:to>
    <mc:AlternateContent xmlns:mc="http://schemas.openxmlformats.org/markup-compatibility/2006" xmlns:a14="http://schemas.microsoft.com/office/drawing/2010/main">
      <mc:Choice Requires="a14">
        <xdr:graphicFrame macro="">
          <xdr:nvGraphicFramePr>
            <xdr:cNvPr id="12" name="Price Bucket">
              <a:extLst>
                <a:ext uri="{FF2B5EF4-FFF2-40B4-BE49-F238E27FC236}">
                  <a16:creationId xmlns:a16="http://schemas.microsoft.com/office/drawing/2014/main" id="{08C69F3C-5035-10ED-788B-75D23FD0F793}"/>
                </a:ext>
              </a:extLst>
            </xdr:cNvPr>
            <xdr:cNvGraphicFramePr/>
          </xdr:nvGraphicFramePr>
          <xdr:xfrm>
            <a:off x="0" y="0"/>
            <a:ext cx="0" cy="0"/>
          </xdr:xfrm>
          <a:graphic>
            <a:graphicData uri="http://schemas.microsoft.com/office/drawing/2010/slicer">
              <sle:slicer xmlns:sle="http://schemas.microsoft.com/office/drawing/2010/slicer" name="Price Bucket"/>
            </a:graphicData>
          </a:graphic>
        </xdr:graphicFrame>
      </mc:Choice>
      <mc:Fallback xmlns="">
        <xdr:sp macro="" textlink="">
          <xdr:nvSpPr>
            <xdr:cNvPr id="0" name=""/>
            <xdr:cNvSpPr>
              <a:spLocks noTextEdit="1"/>
            </xdr:cNvSpPr>
          </xdr:nvSpPr>
          <xdr:spPr>
            <a:xfrm>
              <a:off x="24601129" y="967220"/>
              <a:ext cx="11053096" cy="5805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1.620808680556" createdVersion="8" refreshedVersion="8" minRefreshableVersion="3" recordCount="1351" xr:uid="{C9885AB5-0F47-48B6-962A-80A4F8B8CC39}">
  <cacheSource type="worksheet">
    <worksheetSource name="Table2"/>
  </cacheSource>
  <cacheFields count="19">
    <cacheField name="product_id" numFmtId="0">
      <sharedItems count="1351">
        <s v="B07KSMBL2H"/>
        <s v="B014I8SSD0"/>
        <s v="B014I8SX4Y"/>
        <s v="B07GPXXNNG"/>
        <s v="B07GQD4K6L"/>
        <s v="B071Z8M4KX"/>
        <s v="B09GFPVD9Y"/>
        <s v="B09GFLXVH9"/>
        <s v="B09GFM8CGS"/>
        <s v="B09GFPN6TP"/>
        <s v="B01MF8MB65"/>
        <s v="B01LWYDEQ7"/>
        <s v="B005FYNT3G"/>
        <s v="B09X7DY7Q4"/>
        <s v="B01DEWVZ2C"/>
        <s v="B01DF26V7A"/>
        <s v="B01N6LU1VF"/>
        <s v="B08JQN8DGZ"/>
        <s v="B002SZEOLG"/>
        <s v="B008IFXQFU"/>
        <s v="B0088TKTY2"/>
        <s v="B08HV83HL3"/>
        <s v="B08HVL8QN3"/>
        <s v="B08HVJCW95"/>
        <s v="B07DC4RZPY"/>
        <s v="B07S9S86BF"/>
        <s v="B08H9Z3XQW"/>
        <s v="B00A0VCJPI"/>
        <s v="B08TV2P1N8"/>
        <s v="B09MT84WV5"/>
        <s v="B09MT6XSFW"/>
        <s v="B09N3ZNHTY"/>
        <s v="B09V2Q4QVQ"/>
        <s v="B09V2PZDX8"/>
        <s v="B09YDFDVNS"/>
        <s v="B09YDFKJF8"/>
        <s v="B07WMS7TWB"/>
        <s v="B01HGCLUH6"/>
        <s v="B07CD2BN46"/>
        <s v="B092X94QNQ"/>
        <s v="B00NH11KIK"/>
        <s v="B07PR1CL3S"/>
        <s v="B07LG59NPV"/>
        <s v="B083T5G5PM"/>
        <s v="B01FSYQ2A4"/>
        <s v="B098K3H92Z"/>
        <s v="B08HDJ86NZ"/>
        <s v="B0789LZTCJ"/>
        <s v="B08HDH26JX"/>
        <s v="B07CRL2GY6"/>
        <s v="B07XLML2YS"/>
        <s v="B07JQKQ91F"/>
        <s v="B07G3YNLJB"/>
        <s v="B07232M876"/>
        <s v="B0711PVX6Z"/>
        <s v="B08HV25BBQ"/>
        <s v="B07YY1BY5B"/>
        <s v="B07KY3FNQP"/>
        <s v="B078W65FJ7"/>
        <s v="B08FB2LNSZ"/>
        <s v="B085W8CFLH"/>
        <s v="B01EZ0X3L8"/>
        <s v="B07TCN5VR9"/>
        <s v="B08MTLLSL8"/>
        <s v="B00NH13Q8W"/>
        <s v="B00NH11PEY"/>
        <s v="B07VTFN6HM"/>
        <s v="B07XJWTYM2"/>
        <s v="B09MQSCJQ1"/>
        <s v="B08GYG6T12"/>
        <s v="B01D5H8LDM"/>
        <s v="B076B8G5D8"/>
        <s v="B0759QMF85"/>
        <s v="B097R25DP7"/>
        <s v="B0BDYW3RN3"/>
        <s v="B08L5FM4JC"/>
        <s v="B0BDRVFDKP"/>
        <s v="B0BDYVC5TD"/>
        <s v="B08L5HMJVW"/>
        <s v="B07YNTJ8ZM"/>
        <s v="B01L8ZNWN2"/>
        <s v="B07B88KQZ8"/>
        <s v="B01MQZ7J8K"/>
        <s v="B01J0XWYKQ"/>
        <s v="B07L8KNP5F"/>
        <s v="B08444S68L"/>
        <s v="B08D77XZX5"/>
        <s v="B0BD3T6Z1D"/>
        <s v="B07JJFSG2B"/>
        <s v="B0856HY85J"/>
        <s v="B004IO5BMQ"/>
        <s v="B009VCGPSY"/>
        <s v="B01GFTEV5Y"/>
        <s v="B0BR4F878Q"/>
        <s v="B07DFYJRQV"/>
        <s v="B0819ZZK5K"/>
        <s v="B08ZJDWTJ1"/>
        <s v="B09QS8V5N8"/>
        <s v="B09QS9X9L8"/>
        <s v="B09QS9X16F"/>
        <s v="B09QS9CWLV"/>
        <s v="B094QZLJQ6"/>
        <s v="B00KXULGJQ"/>
        <s v="B096VF5YYF"/>
        <s v="B086WMSCN3"/>
        <s v="B008YW8M0G"/>
        <s v="B0746JGVDS"/>
        <s v="B09F9YQQ7B"/>
        <s v="B09RFC46VP"/>
        <s v="B08Y55LPBF"/>
        <s v="B07VQGVL68"/>
        <s v="B09CYTJV3N"/>
        <s v="B00GG59HU2"/>
        <s v="B09X5C9VLK"/>
        <s v="B098NS6PVG"/>
        <s v="B082LZGK39"/>
        <s v="B082LSVT4B"/>
        <s v="B0756K5DYZ"/>
        <s v="B0873L7J6X"/>
        <s v="B07GXHC691"/>
        <s v="B082T6GVG9"/>
        <s v="B0972BQ2RS"/>
        <s v="B08GTYFC37"/>
        <s v="B00HVXS7WC"/>
        <s v="B07NC12T2R"/>
        <s v="B00N3XLDW0"/>
        <s v="B07S851WX5"/>
        <s v="B00EDJJ7FS"/>
        <s v="B09BNXQ6BR"/>
        <s v="B094JB13XL"/>
        <s v="B06XSK3XL6"/>
        <s v="B008QTK47Q"/>
        <s v="B08G28Z33M"/>
        <s v="B008YW3CYM"/>
        <s v="B08HF4W2CT"/>
        <s v="B07X963JNS"/>
        <s v="B00ABMASXG"/>
        <s v="B075ZTJ9XR"/>
        <s v="B078V8R9BS"/>
        <s v="B07GVR9TG7"/>
        <s v="B08B42LWKN"/>
        <s v="B09Q5SWVBJ"/>
        <s v="B09Q5P2MT3"/>
        <s v="B01M72LILF"/>
        <s v="B07DWFX9YS"/>
        <s v="B077T3BG5L"/>
        <s v="B09T3H12GV"/>
        <s v="B0856HNMR7"/>
        <s v="B01J1CFO5I"/>
        <s v="B01HJI0FS2"/>
        <s v="B00V9NHDI4"/>
        <s v="B08VB34KJ1"/>
        <s v="B08VB2CMR3"/>
        <s v="B0B6F7LX4C"/>
        <s v="B0B6F98KJJ"/>
        <s v="B0B6F8HHR6"/>
        <s v="B09HQSV46W"/>
        <s v="B0B8CXTTG3"/>
        <s v="B07DJLFMPS"/>
        <s v="B09LHYZ3GJ"/>
        <s v="B09LJ116B5"/>
        <s v="B09LHZSMRR"/>
        <s v="B07VNFP3C2"/>
        <s v="B00E3DVQFS"/>
        <s v="B01F25X6RQ"/>
        <s v="B01F262EUU"/>
        <s v="B003L62T7W"/>
        <s v="B00YMJ0OI8"/>
        <s v="B09RKFBCV7"/>
        <s v="B09FKDH6FS"/>
        <s v="B07W6VWZ8C"/>
        <s v="B08DDRGWTJ"/>
        <s v="B07YTNKVJQ"/>
        <s v="B09TBCVJS3"/>
        <s v="B09NVPSCQT"/>
        <s v="B09PNKXSKF"/>
        <s v="B09NVPJ3P4"/>
        <s v="B07SLMR1K6"/>
        <s v="B005LJQMCK"/>
        <s v="B005LJQMZC"/>
        <s v="B01GGKZ0V6"/>
        <s v="B01GGKZ4NU"/>
        <s v="B09YV3K34W"/>
        <s v="B09YV4MW2T"/>
        <s v="B07Q4QV1DL"/>
        <s v="B088ZFJY82"/>
        <s v="B00ZYLMQH0"/>
        <s v="B0974H97TJ"/>
        <s v="B08NCKT9FG"/>
        <s v="B015OW3M1W"/>
        <s v="B08Y5QJXSR"/>
        <s v="B08D11DZ2W"/>
        <s v="B014SZO90Y"/>
        <s v="B08VB57558"/>
        <s v="B0B3RS9DNF"/>
        <s v="B0B3RRWSF6"/>
        <s v="B0B3RSDSZ3"/>
        <s v="B084872DQY"/>
        <s v="B082FTPRSK"/>
        <s v="B07BRKK9JQ"/>
        <s v="B003B00484"/>
        <s v="B09JPC82QC"/>
        <s v="B07N42JB4S"/>
        <s v="B0949SBKMP"/>
        <s v="B095RTJH1M"/>
        <s v="B00LVMTA2A"/>
        <s v="B01GZSQJPA"/>
        <s v="B08HQL67D6"/>
        <s v="B08C4Z69LN"/>
        <s v="B00W56GLOQ"/>
        <s v="B075DB1F13"/>
        <s v="B08CFCK6CW"/>
        <s v="B07TR5HSR9"/>
        <s v="B073BRXPZX"/>
        <s v="B09T39K9YL"/>
        <s v="B09T2WRLJJ"/>
        <s v="B09T2S8X9C"/>
        <s v="B012MQS060"/>
        <s v="B017PDR9N0"/>
        <s v="B0756CLQWL"/>
        <s v="B07DGD4Z4C"/>
        <s v="B07W7Z6DVL"/>
        <s v="B01J8S6X2I"/>
        <s v="B06XDKWLJH"/>
        <s v="B08Y1TFSP6"/>
        <s v="B08Y1SJVV5"/>
        <s v="B08Y5KXR6Z"/>
        <s v="B07XCM6T4N"/>
        <s v="B07P681N66"/>
        <s v="B0859M539M"/>
        <s v="B01IBRHE3E"/>
        <s v="B07JW9H4J1"/>
        <s v="B07JW1Y6XV"/>
        <s v="B07LGT55SJ"/>
        <s v="B07JH1C41D"/>
        <s v="B07JGDB5M1"/>
        <s v="B07JH1CBGW"/>
        <s v="B01C8P29T4"/>
        <s v="B083GKDRKR"/>
        <s v="B01C8P29N0"/>
        <s v="B01KK0HU3Y"/>
        <s v="B07M69276N"/>
        <s v="B084PJSSQ1"/>
        <s v="B00C3GBCIS"/>
        <s v="B09YV463SW"/>
        <s v="B09YV42QHZ"/>
        <s v="B09YV4RG4D"/>
        <s v="B00MUTWLW4"/>
        <s v="B00V4BGDKU"/>
        <s v="B08FYB5HHK"/>
        <s v="B0085IATT6"/>
        <s v="B09TWHTBKQ"/>
        <s v="B09TWH8YHM"/>
        <s v="B0B14MR9L1"/>
        <s v="B085CZ3SR1"/>
        <s v="B09V12K8NT"/>
        <s v="B09V17S2BG"/>
        <s v="B09V175NP7"/>
        <s v="B097R2V1W8"/>
        <s v="B07T5DKR5D"/>
        <s v="B08D9NDZ1Y"/>
        <s v="B08LPJZSSW"/>
        <s v="B07WGMMQGP"/>
        <s v="B07WHQBZLS"/>
        <s v="B07WJWRNVK"/>
        <s v="B09MJ77786"/>
        <s v="B09RWQ7YR6"/>
        <s v="B00NNQMYNE"/>
        <s v="B0B3MWYCHQ"/>
        <s v="B075JJ5NQC"/>
        <s v="B077Z65HSD"/>
        <s v="B0974G5Q2Y"/>
        <s v="B071SDRGWL"/>
        <s v="B0083T231O"/>
        <s v="B08MZQBFLN"/>
        <s v="B008QS9J6Y"/>
        <s v="B017NC2IPM"/>
        <s v="B07WDKLDRX"/>
        <s v="B07JF9B592"/>
        <s v="B01GGKYKQM"/>
        <s v="B01M0505SJ"/>
        <s v="B086JTMRYL"/>
        <s v="B0B2DD66GS"/>
        <s v="B08F47T4X5"/>
        <s v="B07WGPKMP5"/>
        <s v="B07WJV6P1R"/>
        <s v="B07WDKLRM4"/>
        <s v="B07WHQWXL7"/>
        <s v="B07WDK3ZS6"/>
        <s v="B07WGPKTS4"/>
        <s v="B0B4F2XCK3"/>
        <s v="B0B4F3QNDM"/>
        <s v="B0B4F2TTTS"/>
        <s v="B0B4F52B5X"/>
        <s v="B0B4F5L738"/>
        <s v="B0B4F2ZWL3"/>
        <s v="B0B4F1YC3J"/>
        <s v="B0B4F4QZ1H"/>
        <s v="B06XR9PR5X"/>
        <s v="B083342NKJ"/>
        <s v="B07RD611Z8"/>
        <s v="B08JD36C6H"/>
        <s v="B07GNC2592"/>
        <s v="B07VX71FZP"/>
        <s v="B07YC8JHMB"/>
        <s v="B00A7PLVU6"/>
        <s v="B08JMC1988"/>
        <s v="B08D75R3Z1"/>
        <s v="B0819HZPXL"/>
        <s v="B072J83V9W"/>
        <s v="B0B5CGTBKV"/>
        <s v="B0B5B6PQCT"/>
        <s v="B0B5DDJNH4"/>
        <s v="B0B5D39BCD"/>
        <s v="B01DJJVFPC"/>
        <s v="B07WGPBXY9"/>
        <s v="B0B3CPQ5PF"/>
        <s v="B0B3CQBRB4"/>
        <s v="B0B3D39RKV"/>
        <s v="B00CEQEGPI"/>
        <s v="B0798PJPCL"/>
        <s v="B07KR5P3YD"/>
        <s v="B01N6IJG0F"/>
        <s v="B088ZTJT2R"/>
        <s v="B0B3NDPCS9"/>
        <s v="B0B3N7LR6K"/>
        <s v="B09KGV7WSV"/>
        <s v="B08CF3B7N1"/>
        <s v="B07N8RQ6W7"/>
        <s v="B07TMCXRFV"/>
        <s v="B08K4PSZ3V"/>
        <s v="B08K4RDQ71"/>
        <s v="B09F6S8BT6"/>
        <s v="B08PV1X771"/>
        <s v="B00EYW1U68"/>
        <s v="B0883KDSXC"/>
        <s v="B0148NPH9I"/>
        <s v="B09YLWT89W"/>
        <s v="B08MC57J31"/>
        <s v="B00DJ5N9VK"/>
        <s v="B08CHZ3ZQ7"/>
        <s v="B016XVRKZM"/>
        <s v="B07H3WDC4X"/>
        <s v="B00NW4UWN6"/>
        <s v="B01EY310UM"/>
        <s v="B095PWLLY6"/>
        <s v="B087FXHB6J"/>
        <s v="B013B2WGT6"/>
        <s v="B075K76YW1"/>
        <s v="B00MFPCY5C"/>
        <s v="B08WRWPM22"/>
        <s v="B074CWD7MS"/>
        <s v="B00NM6MO26"/>
        <s v="B07DKZCZ89"/>
        <s v="B08SCCG9D4"/>
        <s v="B09NR6G588"/>
        <s v="B09WMTJPG7"/>
        <s v="B01LONQBDG"/>
        <s v="B00N1U9AJS"/>
        <s v="B01I1LDZGA"/>
        <s v="B08ZN4B121"/>
        <s v="B098R25TGC"/>
        <s v="B07QCWY5XV"/>
        <s v="B089WB69Y1"/>
        <s v="B078G6ZF5Z"/>
        <s v="B08GSQXLJ2"/>
        <s v="B09BN2NPBD"/>
        <s v="B07SRM58TP"/>
        <s v="B00YQLG7GK"/>
        <s v="B07WG8PDCW"/>
        <s v="B08H21B6V7"/>
        <s v="B079S811J3"/>
        <s v="B07PFJ5W31"/>
        <s v="B07PFJ5VQD"/>
        <s v="B07Y5FDPKV"/>
        <s v="B00O24PUO6"/>
        <s v="B08CFJBZRK"/>
        <s v="B07YR26BJ3"/>
        <s v="B00BN5SNF0"/>
        <s v="B07222HQKP"/>
        <s v="B0BF57RN3K"/>
        <s v="B0BF54972T"/>
        <s v="B0BF563HB4"/>
        <s v="B0BF4YBLPX"/>
        <s v="B0BF54LXW6"/>
        <s v="B00Y4ORQ46"/>
        <s v="B00URH5E34"/>
        <s v="B0765B3TH7"/>
        <s v="B07XLCFSSN"/>
        <s v="B0B8SRZ5SV"/>
        <s v="B0B8SSC5D9"/>
        <s v="B078HRR1XV"/>
        <s v="B00935MD1C"/>
        <s v="B08CF3D7QR"/>
        <s v="B00H47GVGY"/>
        <s v="B086X18Q71"/>
        <s v="B00H3H03Q4"/>
        <s v="B09RMQYHLH"/>
        <s v="B07T9FV9YP"/>
        <s v="B00HZIOGXW"/>
        <s v="B07RX42D3D"/>
        <s v="B07JNVF678"/>
        <s v="B07JPJJZ2H"/>
        <s v="B08FY4FG5X"/>
        <s v="B08WRBG3XW"/>
        <s v="B01MY839VW"/>
        <s v="B00O2R38C4"/>
        <s v="B09ND94ZRG"/>
        <s v="B08MCD9JFY"/>
        <s v="B078HG2ZPS"/>
        <s v="B01D5H8ZI8"/>
        <s v="B09XB8GFBQ"/>
        <s v="B09XB7DPW1"/>
        <s v="B09XB7SRQ5"/>
        <s v="B07W9KYT62"/>
        <s v="B09Y5MP7C4"/>
        <s v="B01MQ2A86A"/>
        <s v="B01EJ5MM5M"/>
        <s v="B00AXHBBXU"/>
        <s v="B01M4GGIVU"/>
        <s v="B01M5967SY"/>
        <s v="B07KRCW6LZ"/>
        <s v="B006LW0WDQ"/>
        <s v="B08DPLCM6T"/>
        <s v="B01892MIPA"/>
        <s v="B07H3N8RJH"/>
        <s v="B078JDNZJ8"/>
        <s v="B0188KPKB2"/>
        <s v="B08YDFX7Y1"/>
        <s v="B08HLZ28QC"/>
        <s v="B015ZXUDD0"/>
        <s v="B07MKMFKPG"/>
        <s v="B009DA69W6"/>
        <s v="B0116MIKKC"/>
        <s v="B07Z1YVP72"/>
        <s v="B07FL3WRX5"/>
        <s v="B08KHM9VBJ"/>
        <s v="B096NTB9XT"/>
        <s v="B09NBZ36F7"/>
        <s v="B0747VDH9L"/>
        <s v="B09MKG4ZCM"/>
        <s v="B086394NY5"/>
        <s v="B09WRMNJ9G"/>
        <s v="B09PL79D2X"/>
        <s v="B07Z53L5QL"/>
        <s v="B07TXCY3YK"/>
        <s v="B09P22HXH6"/>
        <s v="B085194JFL"/>
        <s v="B00NH12R1O"/>
        <s v="B00E9G8KOY"/>
        <s v="B08BQ947H3"/>
        <s v="B07RZZ1QSW"/>
        <s v="B00NFD0ETQ"/>
        <s v="B0814ZY6FP"/>
        <s v="B08FGNPQ9X"/>
        <s v="B07JB2Y4SR"/>
        <s v="B0B5LVS732"/>
        <s v="B07X2L5Z8C"/>
        <s v="B07GVGTSLN"/>
        <s v="B07F1P8KNV"/>
        <s v="B08LT9BMPP"/>
        <s v="B088Z1YWBC"/>
        <s v="B0BHYJ8CVF"/>
        <s v="B00JBNZPFM"/>
        <s v="B0B3X2BY3M"/>
        <s v="B07JGCGNDG"/>
        <s v="B083J64CBB"/>
        <s v="B0B2X35B1K"/>
        <s v="B01IOZUHRS"/>
        <s v="B00LY1FN1K"/>
        <s v="B0141EZMAI"/>
        <s v="B07S7DCJKS"/>
        <s v="B07Z1X6VFC"/>
        <s v="B07XJYYH7L"/>
        <s v="B0832W3B7Q"/>
        <s v="B009P2L7CO"/>
        <s v="B07P1BR7L8"/>
        <s v="B07Z1Z77ZZ"/>
        <s v="B083P71WKK"/>
        <s v="B01LYU3BZF"/>
        <s v="B07PLHTTB4"/>
        <s v="B0B31BYXQQ"/>
        <s v="B07WDK3ZS2"/>
        <s v="B07WHSJXLF"/>
        <s v="B07WFPMGQQ"/>
        <s v="B00LY12TH6"/>
        <s v="B097JQ1J5G"/>
        <s v="B09NHVCHS9"/>
        <s v="B09NJN8L25"/>
        <s v="B09NKZXMWJ"/>
        <s v="B0B3N8VG24"/>
        <s v="B0B3MQXNFB"/>
        <s v="B08P9RYPLR"/>
        <s v="B08N1WL9XW"/>
        <s v="B09JS562TP"/>
        <s v="B09JS94MBV"/>
        <s v="B09NL4DJ2Z"/>
        <s v="B07SPVMSC6"/>
        <s v="B00UGZWM2I"/>
        <s v="B07H1S7XW8"/>
        <s v="B0073QGKAS"/>
        <s v="B07JPX9CR7"/>
        <s v="B0123P3PWE"/>
        <s v="B09GFWJDY1"/>
        <s v="B09YV575RK"/>
        <s v="B09SPTNG58"/>
        <s v="B071R3LHFM"/>
        <s v="B08BJN4MP3"/>
        <s v="B00P93X0VO"/>
        <s v="B08VFF6JQ8"/>
        <s v="B09GP6FBZT"/>
        <s v="B07N2MGB3G"/>
        <s v="B09XJ5LD6L"/>
        <s v="B097XJQZ8H"/>
        <s v="B08W56G1K9"/>
        <s v="B01D5H90L4"/>
        <s v="B07ZKD8T1Q"/>
        <s v="B00LZLQ624"/>
        <s v="B07L5L4GTB"/>
        <s v="B0752LL57V"/>
        <s v="B08VS3YLRK"/>
        <s v="B0B8SSZ76F"/>
        <s v="B07GLNJC25"/>
        <s v="B08D64C9FN"/>
        <s v="B07WJXCTG9"/>
        <s v="B07GXPDLYQ"/>
        <s v="B07WHS7MZ1"/>
        <s v="B08JW1GVS7"/>
        <s v="B00GZLB57U"/>
        <s v="B07HZ2QCGR"/>
        <s v="B01JOFKL0A"/>
        <s v="B083RCTXLL"/>
        <s v="B082T6V3DT"/>
        <s v="B002PD61Y4"/>
        <s v="B07SLNG3LW"/>
        <s v="B07QDSN9V6"/>
        <s v="B01DGVKBC6"/>
        <s v="B00LHZW3XY"/>
        <s v="B00J5DYCCA"/>
        <s v="B08CNLYKW5"/>
        <s v="B097MKZHNV"/>
        <s v="B071VNHMX2"/>
        <s v="B01M5B0TPW"/>
        <s v="B07J2BQZD6"/>
        <s v="B096MSW6CT"/>
        <s v="B0BBN4DZBD"/>
        <s v="B0BBN56J5H"/>
        <s v="B0BBN3WF7V"/>
        <s v="B00KIDSU8S"/>
        <s v="B00SMFPJG0"/>
        <s v="B0B23LW7NV"/>
        <s v="B07YL54NVJ"/>
        <s v="B08R69VDHT"/>
        <s v="B08R69WBN7"/>
        <s v="B07L1N3TJX"/>
        <s v="B008LN8KDM"/>
        <s v="B07YZG8PPY"/>
        <s v="B08235JZFB"/>
        <s v="B07YWS9SP9"/>
        <s v="B09PLFJ7ZW"/>
        <s v="B09P18XVW6"/>
        <s v="B08VF8V79P"/>
        <s v="B00N1U7JXM"/>
        <s v="B09CTRPSJR"/>
        <s v="B08K9PX15C"/>
        <s v="B07W14CHV8"/>
        <s v="B084MZXJN6"/>
        <s v="B084N1BM9L"/>
        <s v="B08461VC1Z"/>
        <s v="B0B3MMYHYW"/>
        <s v="B09VCHLSJF"/>
        <s v="B01LY9W8AF"/>
        <s v="B01N4EV2TL"/>
        <s v="B071113J7M"/>
        <s v="B00P0R95EA"/>
        <s v="B009UORDX4"/>
        <s v="B0993BB11X"/>
        <s v="B09MZCQYHZ"/>
        <s v="B009LJ2BXA"/>
        <s v="B00LXTFMRS"/>
        <s v="B08CYPB15D"/>
        <s v="B0B6BLTGTT"/>
        <s v="B08ZHYNTM1"/>
        <s v="B07V82W5CN"/>
        <s v="B0B15CPR37"/>
        <s v="B092BJMT8Q"/>
        <s v="B0B15GSPQW"/>
        <s v="B092BL5DCX"/>
        <s v="B08CDKQ8T6"/>
        <s v="B01486F4G6"/>
        <s v="B0756KCV5K"/>
        <s v="B095JQVC7N"/>
        <s v="B095JPKPH3"/>
        <s v="B07L3NDN24"/>
        <s v="B0162K34H2"/>
        <s v="B08B6XWQ1C"/>
        <s v="B09MKP344P"/>
        <s v="B09T3KB6JZ"/>
        <s v="B09PNR6F8Q"/>
        <s v="B00K57MR22"/>
        <s v="B082T6GVLJ"/>
        <s v="B00LZLPYHW"/>
        <s v="B0187F2IOK"/>
        <s v="B08KDBLMQP"/>
        <s v="B08BCKN299"/>
        <s v="B07MSLTW8Z"/>
        <s v="B07LDN9Q2P"/>
        <s v="B097R45BH8"/>
        <s v="B07QHHCB27"/>
        <s v="B08PZ6HZLT"/>
        <s v="B07J2NGB69"/>
        <s v="B081FG1QYX"/>
        <s v="B081FJWN52"/>
        <s v="B08KRMK9LZ"/>
        <s v="B00S2SEV7K"/>
        <s v="B088GXTJM3"/>
        <s v="B0B244R4KB"/>
        <s v="B08CS3BT4L"/>
        <s v="B0085W2MUQ"/>
        <s v="B07CVR2L5K"/>
        <s v="B08MTCKDYN"/>
        <s v="B07R99NBVB"/>
        <s v="B00935MGHS"/>
        <s v="B08TDJNM3G"/>
        <s v="B09WN3SRC7"/>
        <s v="B095XCRDQW"/>
        <s v="B07ZJND9B9"/>
        <s v="B07FJNNZCJ"/>
        <s v="B00KIE28X0"/>
        <s v="B07NPBG1B4"/>
        <s v="B08WRKSF9D"/>
        <s v="B09NC2TY11"/>
        <s v="B07KCMR8D6"/>
        <s v="B0846D5CBP"/>
        <s v="B08J4PL1Z3"/>
        <s v="B07Z3K96FR"/>
        <s v="B00LM4W1N2"/>
        <s v="B0994GP1CX"/>
        <s v="B0162LYSFS"/>
        <s v="B07YNHCW6N"/>
        <s v="B07YFWVRCM"/>
        <s v="B082T6GXS5"/>
        <s v="B07CWNJLPC"/>
        <s v="B07CWDX49D"/>
        <s v="B0814P4L98"/>
        <s v="B00F159RIK"/>
        <s v="B0B19VJXQZ"/>
        <s v="B07WKB69RS"/>
        <s v="B08MXJYB2V"/>
        <s v="B08SBH499M"/>
        <s v="B09ZQK9X8G"/>
        <s v="B08HLC7Z3G"/>
        <s v="B08QJJCY2Q"/>
        <s v="B07VZH6ZBB"/>
        <s v="B07Y9PY6Y1"/>
        <s v="B08MWJTST6"/>
        <s v="B07K2HVKLL"/>
        <s v="B07L9FW9GF"/>
        <s v="B00VA7YYUO"/>
        <s v="B08G8H8DPL"/>
        <s v="B09BCNQ9R2"/>
        <s v="B01F7B2JCI"/>
        <s v="B0971DWFDT"/>
        <s v="B01LYLJ99X"/>
        <s v="B086Q3QMFS"/>
        <s v="B09J2SCVQT"/>
        <s v="B07989VV5K"/>
        <s v="B00R1P3B4O"/>
        <s v="B07S9M8YTY"/>
        <s v="B01NCVJMKX"/>
        <s v="B00LY17RHI"/>
        <s v="B09KLVMZ3B"/>
        <s v="B09DG9VNWB"/>
        <s v="B09SJ1FTYV"/>
        <s v="B00B3VFJY2"/>
        <s v="B08LHTJTBB"/>
        <s v="B08498D67S"/>
        <s v="B07GWTWFS2"/>
        <s v="B0B1YVCJ2Y"/>
        <s v="B0B1YZX72F"/>
        <s v="B0B1YY6JJL"/>
        <s v="B0B1YZ9CB8"/>
        <s v="B0BC9BW512"/>
        <s v="B08M66K48D"/>
        <s v="B08H673XKN"/>
        <s v="B0117H7GZ6"/>
        <s v="B07DJ5KYDZ"/>
        <s v="B06XMZV7RH"/>
        <s v="B0883LQJ6B"/>
        <s v="B012ELCYUG"/>
        <s v="B08CYNJ5KY"/>
        <s v="B08CRRQK6Z"/>
        <s v="B00P93X6EK"/>
        <s v="B097C564GC"/>
        <s v="B00K32PEW4"/>
        <s v="B0B53QFZPY"/>
        <s v="B0B53NXFFR"/>
        <s v="B0B53QLB9H"/>
        <s v="B0763K5HLQ"/>
        <s v="B08FN6WGDQ"/>
        <s v="B09GYBZPHF"/>
        <s v="B08VJFYH6N"/>
        <s v="B07Z51CGGH"/>
        <s v="B07SBGFDX9"/>
        <s v="B06XFTHCNY"/>
        <s v="B06XPYRWV5"/>
        <s v="B00PVT30YI"/>
        <s v="B08WLY8V9S"/>
        <s v="B086199CWG"/>
        <s v="B08D9MNH4B"/>
        <s v="B07LDPLSZC"/>
        <s v="B01L6MT7E0"/>
        <s v="B08CTQP51L"/>
        <s v="B09BW334ML"/>
        <s v="B01M6453MB"/>
        <s v="B08LW31NQ6"/>
        <s v="B06Y36JKC3"/>
        <s v="B0811VCGL5"/>
        <s v="B078WB1VWJ"/>
        <s v="B09GB5B4BK"/>
        <s v="B07MKFNHKG"/>
        <s v="B07MDRGHWQ"/>
        <s v="B01M69WCZ6"/>
        <s v="B0B53DS4TF"/>
        <s v="B07GLS2563"/>
        <s v="B083RC4WFJ"/>
        <s v="B07W4HTS8Q"/>
        <s v="B08GJ57MKL"/>
        <s v="B008P7IF02"/>
        <s v="B00LHZWD0C"/>
        <s v="B00A328ENA"/>
        <s v="B08SJVD8QD"/>
        <s v="B08VGFX2B6"/>
        <s v="B00LZPQVMK"/>
        <s v="B08TGG316Z"/>
        <s v="B07BKSSDR2"/>
        <s v="B09F5Z694W"/>
        <s v="B09P858DK8"/>
        <s v="B09LD3116F"/>
        <s v="B0B9XLX8VR"/>
        <s v="B0BC8BQ432"/>
        <s v="B014HDJ7ZE"/>
        <s v="B07NCKMXVZ"/>
        <s v="B07KSB1MLX"/>
        <s v="B07RCGTZ4M"/>
        <s v="B00TDD0YM4"/>
        <s v="B08XNL93PL"/>
        <s v="B08TT63N58"/>
        <s v="B01CS4A5V4"/>
        <s v="B087JWLZ2K"/>
        <s v="B0B217Z5VK"/>
        <s v="B084DTMYWK"/>
        <s v="B099SD8PRP"/>
        <s v="B08VRMK55F"/>
        <s v="B083RD1J99"/>
        <s v="B0B1F6GQPS"/>
        <s v="B094YFFSMY"/>
        <s v="B08FTFXNNB"/>
        <s v="B08MV82R99"/>
        <s v="B08TDJ5BVF"/>
        <s v="B075TJHWVC"/>
        <s v="B08L4SBJRY"/>
        <s v="B07YSJ7FF1"/>
        <s v="B00LP9RFSU"/>
        <s v="B083M7WPZD"/>
        <s v="B092JHPL72"/>
        <s v="B097R3XH9R"/>
        <s v="B00RGLI0ZS"/>
        <s v="B09NS5TKPN"/>
        <s v="B07SY4C3TD"/>
        <s v="B09M869Z5V"/>
        <s v="B09TP5KBN7"/>
        <s v="B07TC9F7PN"/>
        <s v="B07LG96SDB"/>
        <s v="B08N6P8G5K"/>
        <s v="B00J4YG0PC"/>
        <s v="B07FXLC2G2"/>
        <s v="B07DZ986Q2"/>
        <s v="B098QXR9X2"/>
        <s v="B0B56YRBNT"/>
        <s v="B07GMFY9QM"/>
        <s v="B00LM4X0KU"/>
        <s v="B0B5V47VK4"/>
        <s v="B08CF4SCNP"/>
        <s v="B072NCN9M4"/>
        <s v="B00LM4X3XE"/>
        <s v="B08H5L8V1L"/>
        <s v="B079Y6JZC8"/>
        <s v="B00SMJPA9C"/>
        <s v="B09TMZ1MF8"/>
        <s v="B07NTKGW45"/>
        <s v="B06XGWRKYT"/>
        <s v="B097RJ867P"/>
        <s v="B01M5F614J"/>
        <s v="B01N90RZ4M"/>
        <s v="B00GE55L22"/>
        <s v="B08FD2VSD9"/>
        <s v="B08SMJT55F"/>
        <s v="B09G5TSGXV"/>
        <s v="B07WNK1FFN"/>
        <s v="B09XXZXQC1"/>
        <s v="B0989W6J2F"/>
        <s v="B08TR61BVK"/>
        <s v="B08QDPB1SL"/>
        <s v="B07GLSKXS1"/>
        <s v="B00S9BSJC8"/>
        <s v="B098JYT4SY"/>
        <s v="B09QGZFBPM"/>
        <s v="B09QGZM8QB"/>
        <s v="B08WKG2MWT"/>
        <s v="B08WKFSN84"/>
        <s v="B08HD7JQHX"/>
        <s v="B00SH18114"/>
        <s v="B094JNXNPV"/>
        <s v="B078JT7LTD"/>
        <s v="B09B9SPC7F"/>
        <s v="B08243SKCK"/>
        <s v="B07D8VBYB4"/>
        <s v="B078KRFWQB"/>
        <s v="B07966M8XH"/>
        <s v="B01L7C4IU2"/>
        <s v="B08PSQRW2T"/>
        <s v="B08PSVBB2X"/>
        <s v="B07F6GXNPB"/>
        <s v="B08CTNJ985"/>
        <s v="B08CT62BM1"/>
        <s v="B09J2MM5C6"/>
        <s v="B07ZR4S1G4"/>
        <s v="B07VV37FT4"/>
        <s v="B08J82K4GX"/>
        <s v="B00LUGTJGO"/>
        <s v="B078XFKBZL"/>
        <s v="B0BP89YBC1"/>
        <s v="B01NBX5RSB"/>
        <s v="B09F6VHQXB"/>
        <s v="B07WKBD37W"/>
        <s v="B08YRMBK9R"/>
        <s v="B092R48XXB"/>
        <s v="B07KNM95JK"/>
        <s v="B084BR3QX8"/>
        <s v="B00TI8E7BI"/>
        <s v="B0B25LQQPC"/>
        <s v="B0746N6WML"/>
        <s v="B09SGGRKV8"/>
        <s v="B091V8HK8Z"/>
        <s v="B08WJ86PV2"/>
        <s v="B09VZBGL1N"/>
        <s v="B09Y14JLP3"/>
        <s v="B00LOD70SC"/>
        <s v="B08XLR6DSB"/>
        <s v="B009P2LK08"/>
        <s v="B00GGGOYEK"/>
        <s v="B07JZSG42Y"/>
        <s v="B08Y7MXFMK"/>
        <s v="B09BF8JBWX"/>
        <s v="B0926V9CTV"/>
        <s v="B08JKPVDKL"/>
        <s v="B07F366Z51"/>
        <s v="B08497Z1MQ"/>
        <s v="B0BM9H2NY9"/>
        <s v="B08H6CZSHT"/>
        <s v="B07R679HTT"/>
        <s v="B0B5GJRTHB"/>
        <s v="B08ZXZ362Z"/>
        <s v="B01MUAUOCX"/>
        <s v="B09YLFHFDW"/>
        <s v="B085DTN6R2"/>
        <s v="B095244Q22"/>
        <s v="B07NRTCDS5"/>
        <s v="B07B275VN9"/>
        <s v="B07T4D9FNY"/>
        <s v="B0BBFJ9M3X"/>
        <s v="B0BBFJLP21"/>
        <s v="B07RX14W1Q"/>
        <s v="B0949FPSFY"/>
        <s v="B085LPT5F4"/>
        <s v="B09NL4DCXK"/>
        <s v="B09T37CKQ5"/>
        <s v="B07NKNBTT3"/>
        <s v="B09M8888DM"/>
        <s v="B07924P3C5"/>
        <s v="B08S6RKT4L"/>
        <s v="B07DXRGWDJ"/>
        <s v="B014SZPBM4"/>
        <s v="B09XX51X2G"/>
        <s v="B09MDCZJXS"/>
        <s v="B0B61DSF17"/>
        <s v="B01KCSGBU2"/>
        <s v="B08L879JSN"/>
        <s v="B08VGM3YMF"/>
        <s v="B08CGW4GYR"/>
        <s v="B0B31FR4Y2"/>
        <s v="B093QCY6YJ"/>
        <s v="B09CTWFV5W"/>
        <s v="B08H6B3G96"/>
        <s v="B084MZXJNK"/>
        <s v="B071VMP1Z4"/>
        <s v="B084N133Y7"/>
        <s v="B09Z6WH2N1"/>
        <s v="B0B8ZWNR5T"/>
        <s v="B09CMM3VGK"/>
        <s v="B07LFQLKFZ"/>
        <s v="B0B2931FCV"/>
        <s v="B00OFM6PEO"/>
        <s v="B07D2NMTTV"/>
        <s v="B00KRCBA6E"/>
        <s v="B0762HXMTF"/>
        <s v="B09NNHFSSF"/>
        <s v="B076VQS87V"/>
        <s v="B07TTSS5MP"/>
        <s v="B08TTRVWKY"/>
        <s v="B08S7V8YTN"/>
        <s v="B0B1NX6JTN"/>
        <s v="B07VVXJ2P5"/>
        <s v="B09ZPL5VYM"/>
        <s v="B09RWZRCP1"/>
        <s v="B09RX1FK54"/>
        <s v="B0B12K5BPM"/>
        <s v="B09GFN8WZL"/>
        <s v="B08RZ5K9YH"/>
        <s v="B07B5XJ572"/>
        <s v="B097R4D42G"/>
        <s v="B08GM5S4CQ"/>
        <s v="B082KVTRW8"/>
        <s v="B0BM4KTNL1"/>
        <s v="B08J7VCT12"/>
        <s v="B09KH58JZR"/>
        <s v="B009P2LITG"/>
        <s v="B08XXF5V6G"/>
        <s v="B08YD264ZS"/>
        <s v="B09FFK1PQG"/>
        <s v="B09KPXTZXN"/>
        <s v="B086PXQ2R4"/>
        <s v="B08LVVTGZK"/>
        <s v="B08WKCTFF3"/>
        <s v="B09163Q5CD"/>
        <s v="B082ZQ4479"/>
        <s v="B07MP21WJD"/>
        <s v="B0B21XL94T"/>
        <s v="B09CKSYBLR"/>
        <s v="B07Q4NJQC5"/>
        <s v="B0B7DHSKS7"/>
        <s v="B0B9959XF3"/>
        <s v="B0B997FBZT"/>
        <s v="B0B296NTFV"/>
        <s v="B07DL1KC3H"/>
        <s v="B09ZK6THRR"/>
        <s v="B00H0B29DI"/>
        <s v="B07KKJPTWB"/>
        <s v="B0B2C5MJN6"/>
        <s v="B07QMRHWJD"/>
        <s v="B094DQWV9B"/>
        <s v="B0B2PQL5N3"/>
        <s v="B07VZYMQNZ"/>
        <s v="B0B9BD2YL4"/>
        <s v="B09PLD9TCD"/>
        <s v="B09DSXK8JX"/>
        <s v="B09Q8WQ5QJ"/>
        <s v="B09F6KL23R"/>
        <s v="B096TWZRJC"/>
        <s v="B0814LP6S9"/>
        <s v="B08CZHGHKH"/>
        <s v="B08KS2KQTK"/>
        <s v="B00GGGOYEU"/>
        <s v="B09MY4W73Q"/>
        <s v="B08K36NZSV"/>
        <s v="B09YLXYP7Y"/>
        <s v="B09YLYB9PB"/>
        <s v="B09YLX91QR"/>
        <s v="B075S9FVRY"/>
        <s v="B099Z83VRC"/>
        <s v="B085HY1DGR"/>
        <s v="B07WVQG8WZ"/>
        <s v="B00RFWNJMC"/>
        <s v="B01MRARGBW"/>
        <s v="B0B3XY5YT4"/>
        <s v="B0B3XXSB1K"/>
        <s v="B09HSKYMB3"/>
        <s v="B07P434WJY"/>
        <s v="B07HK53XM4"/>
        <s v="B09MT94QLL"/>
        <s v="B09L835C3V"/>
        <s v="B09HK9JH4F"/>
        <s v="B09XBJ1CTN"/>
        <s v="B0994GFWBH"/>
        <s v="B0B4G2MWSB"/>
        <s v="B08RDWBYCQ"/>
        <s v="B0BNDRK886"/>
        <s v="B0B9RN5X8B"/>
        <s v="B08TM71L54"/>
        <s v="B09BVCVTBC"/>
        <s v="B09X1M3DHX"/>
        <s v="B00P93X2H6"/>
        <s v="B099K9ZX65"/>
        <s v="B091KNVNS9"/>
        <s v="B08PPHFXG3"/>
        <s v="B0758F7KK7"/>
        <s v="B08WD18LJZ"/>
        <s v="B015GX9Y0W"/>
        <s v="B081NHWT6Z"/>
        <s v="B0B2DJ5RVQ"/>
        <s v="B09FZ89DK6"/>
        <s v="B07Y1RCCW5"/>
        <s v="B09P564ZTJ"/>
        <s v="B091JF2TFD"/>
        <s v="B09LQH3SD9"/>
        <s v="B083GQGT3Z"/>
        <s v="B00GHL8VP2"/>
        <s v="B08RP2L2NL"/>
        <s v="B0912WJ87V"/>
        <s v="B089BDBDGM"/>
        <s v="B00B7GKXMG"/>
        <s v="B08LKS3LSP"/>
        <s v="B07LFWP97N"/>
        <s v="B08L7J3T31"/>
        <s v="B09Z28BQZT"/>
        <s v="B09ZDVL7L8"/>
        <s v="B093ZNQZ2Y"/>
        <s v="B0B4HJNPV4"/>
        <s v="B0B4HKH19N"/>
        <s v="B0B4T6MR8N"/>
        <s v="B0B4T8RSJ1"/>
        <s v="B096YCN3SD"/>
        <s v="B09R83SFYV"/>
        <s v="B097RN7BBK"/>
        <s v="B088WCFPQF"/>
        <s v="B08D6RCM3Q"/>
        <s v="B08CHKQ8D4"/>
        <s v="B09HV71RL1"/>
        <s v="B0B5RP43VN"/>
        <s v="B09YL9SN9B"/>
        <s v="B09NTHQRW3"/>
        <s v="B09MZ6WZ6V"/>
        <s v="B07RY2X9MP"/>
        <s v="B09939XJX8"/>
        <s v="B08SKZ2RMG"/>
        <s v="B09VKWGZD7"/>
        <s v="B01N1XVVLC"/>
        <s v="B09DSQXCM8"/>
        <s v="B09JFR8H3Q"/>
        <s v="B0B7B9V9QP"/>
        <s v="B08L12N5H1"/>
        <s v="B00ZRBWPA0"/>
        <s v="B09Y5FZK9N"/>
        <s v="B08QSC1XY8"/>
        <s v="B08QSDKFGQ"/>
        <s v="B09N3BFP4M"/>
        <s v="B0BCKJJN8R"/>
        <s v="B0841KQR1Z"/>
        <s v="B08C7TYHPB"/>
        <s v="B09CMQRQM6"/>
        <s v="B0718ZN31Q"/>
        <s v="B08PFSZ7FH"/>
        <s v="B08QX1CC14"/>
        <s v="B0BK1K598K"/>
        <s v="B08WWKM5HQ"/>
        <s v="B0978V2CP6"/>
        <s v="B09C635BMM"/>
        <s v="B08NW8GHCJ"/>
        <s v="B08V9C4B1J"/>
        <s v="B09LH32678"/>
        <s v="B0B5GF6DQD"/>
        <s v="B09FPP3R1D"/>
        <s v="B09F3PDDRF"/>
        <s v="B09C6HXFC1"/>
        <s v="B08XMG618K"/>
        <s v="B009P2LK80"/>
        <s v="B07YCBSCYB"/>
        <s v="B09MFR93KS"/>
        <s v="B09WF4Q7B3"/>
        <s v="B0BNXFDTZ2"/>
        <s v="B0981XSZJ7"/>
        <s v="B0BD92GDQH"/>
        <s v="B08HDCWDXD"/>
        <s v="B07G147SZD"/>
        <s v="B0B5YBGCKD"/>
        <s v="B07SYYVP69"/>
        <s v="B08TZD7FQN"/>
        <s v="B07F1T31ZZ"/>
        <s v="B09Q3M3WLJ"/>
        <s v="B0B72BSW7K"/>
        <s v="B09SDDQQKP"/>
        <s v="B0B82YGCF6"/>
        <s v="B09X76VL5L"/>
        <s v="B0B2CPVXHX"/>
        <s v="B0B4DT8MKT"/>
        <s v="B078JBK4GX"/>
        <s v="B07Q7561HD"/>
        <s v="B09VGS66FV"/>
        <s v="B081B1JL35"/>
        <s v="B0B25DJ352"/>
        <s v="B097JVLW3L"/>
        <s v="B086GVRP63"/>
        <s v="B08YK7BBD2"/>
        <s v="B09LHXNZLR"/>
        <s v="B09PDZNSBG"/>
        <s v="B09MTLG4TP"/>
        <s v="B09NL7LBWT"/>
        <s v="B09CMP1SC8"/>
        <s v="B0B8CHJLWJ"/>
        <s v="B08X77LM8C"/>
        <s v="B0B16KD737"/>
        <s v="B09DDCQFMT"/>
        <s v="B095K14P86"/>
        <s v="B077BTLQ67"/>
        <s v="B09H3BXWTK"/>
        <s v="B084N18QZY"/>
        <s v="B09RZS1NQT"/>
        <s v="B08XMSKKMM"/>
        <s v="B09NNGHG22"/>
        <s v="B09XRBJ94N"/>
        <s v="B078JF6X9B"/>
        <s v="B09G2VTHQM"/>
        <s v="B08JV91JTK"/>
        <s v="B07J9KXQCC"/>
        <s v="B0B3G5XZN5"/>
        <s v="B08BG4M4N7"/>
        <s v="B0B2DJDCPX"/>
        <s v="B0B7FJNSZR"/>
        <s v="B0977CGNJJ"/>
        <s v="B09W9V2PXG"/>
        <s v="B09PTT8DZF"/>
        <s v="B098LCVYPW"/>
        <s v="B09TT6BFDX"/>
        <s v="B09L8DSSFH"/>
        <s v="B09C6FML9B"/>
        <s v="B0B9LDCX89"/>
        <s v="B08GJNM9N7"/>
        <s v="B09BL2KHQW"/>
        <s v="B08Y57TPDM"/>
        <s v="B08DCVRW98"/>
        <s v="B0B4KPCBSH"/>
        <s v="B084MZYBTV"/>
        <s v="B009P2LIL4"/>
        <s v="B07V5YF4ND"/>
        <s v="B0B298D54H"/>
        <s v="B09SZ5TWHW"/>
        <s v="B09C6HWG18"/>
        <s v="B09J4YQYX3"/>
        <s v="B0B9XN9S3W"/>
        <s v="B09LMMFW3S"/>
        <s v="B09Q8HMKZX"/>
        <s v="B09DL9978Y"/>
        <s v="B0B5KZ3C53"/>
        <s v="B0B935YNR7"/>
        <s v="B0BCVJ3PVP"/>
        <s v="B097ZQTDVZ"/>
        <s v="B09GBBJV72"/>
        <s v="B09VT6JKRP"/>
        <s v="B09127FZCK"/>
        <s v="B09Y358DZQ"/>
        <s v="B099S26HWG"/>
        <s v="B08S74GTBT"/>
        <s v="B09RFB2SJQ"/>
        <s v="B08498H13H"/>
        <s v="B0BCKWZ884"/>
        <s v="B0BBMPH39N"/>
        <s v="B09ZPM4C2C"/>
        <s v="B09VL9KFDB"/>
        <s v="B09HCH3JZG"/>
        <s v="B095X38CJS"/>
        <s v="B018SJJ0GE"/>
        <s v="B09C6H53KH"/>
        <s v="B09474JWN6"/>
        <s v="B0BDS8MY8J"/>
        <s v="B08Y5QJTVK"/>
        <s v="B09JSW16QD"/>
        <s v="B01M265AAK"/>
        <s v="B008FWZGSG"/>
        <s v="B09VC2D2WG"/>
        <s v="B0B466C3G4"/>
        <s v="B09JKNF147"/>
        <s v="B09MB3DKG1"/>
        <s v="B08CKW1KH9"/>
        <s v="B08VGDBF3B"/>
        <s v="B0836JGZ74"/>
        <s v="B0B1MDZV9C"/>
        <s v="B09B125CFJ"/>
        <s v="B0B2RBP83P"/>
        <s v="B08MZNT7GP"/>
        <s v="B0BFWGBX61"/>
        <s v="B07YQ5SN4H"/>
        <s v="B09L8DT7D6"/>
        <s v="B09KRHXTLN"/>
        <s v="B0B2CZTCL2"/>
        <s v="B0BBW521YC"/>
        <s v="B094G9L9LT"/>
        <s v="B09J2QCKKM"/>
        <s v="B0B8VQ7KDS"/>
        <s v="B0BBWJFK5C"/>
        <s v="B08W9BK4MD"/>
        <s v="B09BW2GP18"/>
        <s v="B09LV1CMGH"/>
        <s v="B09SFRNKSR"/>
        <s v="B09XHXXCFH"/>
        <s v="B0BJ6P3LSK"/>
        <s v="B09HS1NDRQ"/>
        <s v="B08RX8G496"/>
        <s v="B09MM6P76N"/>
        <s v="B0BMGB3CH9"/>
        <s v="B0BMGB2TPR"/>
        <s v="B0BMGG6NKT"/>
        <s v="B09LRZYBH1"/>
        <s v="B0B2DD8BQ8"/>
        <s v="B09NY6TRXG"/>
        <s v="B09SB6SJB4"/>
        <s v="B09XTQFFCG"/>
        <s v="B09KNMLH4Y"/>
        <s v="B09RF2QXGX"/>
        <s v="B08RWCZ6SY"/>
        <s v="B07H5PBN54"/>
        <s v="B0B84KSH3X"/>
        <s v="B09H39KTTB"/>
        <s v="B0B9BXKBC7"/>
        <s v="B0B5F3YZY4"/>
        <s v="B09N6TTHT6"/>
        <s v="B0BMVWKZ8G"/>
        <s v="B09CGLY5CX"/>
        <s v="B09NNZ1GF7"/>
        <s v="B09P8M18QM"/>
        <s v="B0B8ZM9RVV"/>
        <s v="B09LQQYNZQ"/>
        <s v="B0B8CB7MHW"/>
        <s v="B09MMD1FDN"/>
        <s v="B09FHHTL8L"/>
        <s v="B0B97D658R"/>
        <s v="B0BB3CBFBM"/>
        <s v="B0B5ZF3NRK"/>
        <s v="B07QZ3CZ48"/>
        <s v="B099FDW2ZF"/>
        <s v="B08YXJJW8H"/>
        <s v="B08RHPDNVV"/>
        <s v="B098TV3L96"/>
        <s v="B07K19NYZ8"/>
        <s v="B09RQRZW2X"/>
        <s v="B0BDG6QDYD"/>
        <s v="B09X5HD5T1"/>
        <s v="B09W5XR9RT"/>
        <s v="B09HN7LD5L"/>
        <s v="B09H7JDJCW"/>
        <s v="B07VJ9ZTXS"/>
        <s v="B0B2CWRDB1"/>
        <s v="B09P182Z2H"/>
        <s v="B09H34V36W"/>
        <s v="B08G43CCLC"/>
        <s v="B0BBLHTRM9"/>
        <s v="B09MQ9PDHR"/>
        <s v="B0BL11S5QK"/>
        <s v="B0BNV7JM5Y"/>
        <s v="B0BNVBJW2S"/>
        <s v="B08G1RW2Q3"/>
        <s v="B0B86CDHL1"/>
        <s v="B09VPH38JS"/>
        <s v="B08QHLXWV3"/>
        <s v="B09YHLPQYT"/>
        <s v="B08PKBMJKS"/>
        <s v="B0B8XNPQPN"/>
        <s v="B0BDZWMGZ1"/>
        <s v="B0B21C4BMX"/>
        <s v="B09XB1R2F3"/>
        <s v="B09NNJ9WYM"/>
        <s v="B0BMXMLSMM"/>
        <s v="B09NY7W8YD"/>
        <s v="B09JN37WBX"/>
        <s v="B0BJ966M5K"/>
        <s v="B08RZ12GKR"/>
        <s v="B0B54Y2SNX"/>
        <s v="B0B2DZ5S6R"/>
        <s v="B0B9JZW1SQ"/>
        <s v="B08XXVXP3J"/>
        <s v="B09ZTZ9N3Q"/>
        <s v="B0B467CCB9"/>
        <s v="B0BNDGL26T"/>
        <s v="B0B8ZKWGKD"/>
        <s v="B0B3DV7S9B"/>
        <s v="B09F6D21BY"/>
        <s v="B0B59K1C8F"/>
        <s v="B0B4PPD89B"/>
        <s v="B0BCYQY9X5"/>
        <s v="B0B9RZ4G4W"/>
        <s v="B08MVSGXMY"/>
        <s v="B09Z7YGV3R"/>
        <s v="B0B84QN4CN"/>
        <s v="B0B61GCHC1"/>
        <s v="B0BBVKRP7B"/>
        <s v="B0B61HYR92"/>
        <s v="B081RLM75M"/>
        <s v="B09X79PP8F"/>
        <s v="B0BN6M3TCM"/>
        <s v="B09M3F4HGB"/>
        <s v="B0BHVPTM2C"/>
        <s v="B0BG62HMDJ"/>
        <s v="B098T9CJVQ"/>
        <s v="B09TY4MSH3"/>
        <s v="B0BP18W8TM"/>
        <s v="B0BPBXNQQT"/>
        <s v="B0BHNHMR3H"/>
        <s v="B09ZPJT8B2"/>
        <s v="B0B694PXQJ"/>
        <s v="B08MVXPTDG"/>
        <s v="B08T8KWNQ9"/>
        <s v="B0B65MJ45G"/>
        <s v="B0B65P827P"/>
        <s v="B0B3RHX6B6"/>
        <s v="B09R1YFL6S"/>
        <s v="B0B3TBY2YX"/>
        <s v="B0BLC2BYPX"/>
        <s v="B0BNQMF152"/>
        <s v="B09VH568H7"/>
        <s v="B099PR2GQJ"/>
        <s v="B0BBMGLQDW"/>
        <s v="B0BPCJM7TB"/>
        <s v="B0941392C8"/>
        <s v="B0BJYSCWFQ"/>
        <s v="B0BMM7R92G"/>
        <s v="B0BHZCNC4P"/>
        <s v="B0BGSV43WY"/>
        <s v="B0BHYLCL19"/>
        <s v="B0BCZCQTJX"/>
        <s v="B0B9F9PT8R"/>
        <s v="B0BQ3K23Y1"/>
        <s v="B0BLV1GNLN"/>
        <s v="B016MDK4F4"/>
        <s v="B0B7NWGXS6"/>
        <s v="B07VSG5SXZ"/>
        <s v="B0B7L86YCB"/>
        <s v="B09NFSHCWN"/>
        <s v="B09LV13JFB"/>
        <s v="B09ZHCJDP1"/>
        <s v="B07H8W9PB6"/>
        <s v="B08QW937WV"/>
        <s v="B0BPBG712X"/>
        <s v="B0BMZ6SY89"/>
        <s v="B09VGKFM7Y"/>
        <s v="B0BFBNXS94"/>
        <s v="B09XJ1LM7R"/>
        <s v="B0BMFD94VD"/>
        <s v="B0BMTZ4T1D"/>
        <s v="B09P1MFKG1"/>
        <s v="B09ZVJXN5L"/>
        <s v="B0BNDD9TN6"/>
        <s v="B0B4SJKRDF"/>
        <s v="B0BN2576GQ"/>
        <s v="B0BP7XLX48"/>
        <s v="B0BGPN4GGH"/>
        <s v="B0BNLFQDG2"/>
        <s v="B0BL3R4RGS"/>
        <s v="B0BPJBTB3F"/>
        <s v="B0B3JSWG81"/>
        <s v="B0B94JPY2N"/>
        <s v="B0BQRJ3C47"/>
      </sharedItems>
    </cacheField>
    <cacheField name="product_name" numFmtId="0">
      <sharedItems count="1337" longText="1">
        <s v="AmazonBasics Flexible Premium HDMI Cable (Black, 4K@60Hz, 18Gbps), 3-Foot"/>
        <s v="Amazon Basics High-Speed HDMI Cable, 6 Feet - Supports Ethernet, 3D, 4K video,Black"/>
        <s v="Amazon Basics High-Speed HDMI Cable, 6 Feet (2-Pack),Black"/>
        <s v="boAt Bassheads 100 in Ear Wired Earphones with Mic(Taffy Pink)"/>
        <s v="boAt Bassheads 100 in Ear Wired Earphones with Mic(Furious Red)"/>
        <s v="boAt BassHeads 100 in-Ear Wired Headphones with Mic (Black)"/>
        <s v="Redmi 9 Activ (Carbon Black, 4GB RAM, 64GB Storage) | Octa-core Helio G35 | 5000 mAh Battery"/>
        <s v="Redmi 9A Sport (Coral Green, 2GB RAM, 32GB Storage) | 2GHz Octa-core Helio G25 Processor | 5000 mAh Battery"/>
        <s v="Redmi 9A Sport (Carbon Black, 2GB RAM, 32GB Storage) | 2GHz Octa-core Helio G25 Processor | 5000 mAh Battery"/>
        <s v="Redmi 9A Sport (Coral Green, 3GB RAM, 32GB Storage) | 2GHz Octa-core Helio G25 Processor | 5000 mAh Battery"/>
        <s v="boAt Bassheads 225 in Ear Wired Earphones with Mic(Blue)"/>
        <s v="Pigeon Polypropylene Mini Handy and Compact Chopper with 3 Blades for Effortlessly Chopping Vegetables and Fruits for Your Kitchen (12420, Green, 400 ml)"/>
        <s v="SanDisk Cruzer Blade 32GB USB Flash Drive"/>
        <s v="SanDisk Extreme SD UHS I 64GB Card for 4K Video for DSLR and Mirrorless Cameras 170MB/s Read &amp; 80MB/s Write"/>
        <s v="JBL C100SI Wired In Ear Headphones with Mic, JBL Pure Bass Sound, One Button Multi-function Remote, Angled Buds for Comfort fit (Black)"/>
        <s v="JBL C100SI Wired In Ear Headphones with Mic, JBL Pure Bass Sound, One Button Multi-function Remote, Premium Metallic Finish, Angled Buds for Comfort fit (Red)"/>
        <s v="SanDisk Ultra Dual 64 GB USB 3.0 OTG Pen Drive (Black)"/>
        <s v="boAt Airdopes 121v2 in-Ear True Wireless Earbuds with Upto 14 Hours Playback, 8MM Drivers, Battery Indicators, Lightweight Earbuds &amp; Multifunction Controls (Active Black, with Mic)"/>
        <s v="TP-Link Nano USB WiFi Dongle 150Mbps High Gain Wireless Network Wi-Fi Adapter for PC Desktop and Laptops, Supports Windows 10/8.1/8/7/XP, Linux, Mac OS X (TL-WN722N)"/>
        <s v="TP-Link USB WiFi Adapter for PC(TL-WN725N), N150 Wireless Network Adapter for Desktop - Nano Size WiFi Dongle Compatible with Windows 11/10/7/8/8.1/XP/ Mac OS 10.9-10.15 Linux Kernel 2.6.18-4.4.3"/>
        <s v="TP-LINK WiFi Dongle 300 Mbps Mini Wireless Network USB Wi-Fi Adapter for PC Desktop Laptop(Supports Windows 11/10/8.1/8/7/XP, Mac OS 10.9-10.15 and Linux, WPS, Soft AP Mode, USB 2.0) (TL-WN823N),Black"/>
        <s v="MI Power Bank 3i 20000mAh Lithium Polymer 18W Fast Power Delivery Charging | Input- Type C | Micro USB| Triple Output | Sandstone Black"/>
        <s v="Mi 10000mAH Li-Polymer, Micro-USB and Type C Input Port, Power Bank 3i with 18W Fast Charging (Midnight Black)"/>
        <s v="MI 10000mAh 3i Lithium Polymer Power Bank Dual Input(Micro-USB and Type C) and Output Ports 18W Fast Charging (Metallic Blue)"/>
        <s v="Amazon Basics USB A to Lightning MFi Certified Charging Cable (White, 1.2 meter)"/>
        <s v="boAt Bassheads 242 in Ear Wired Earphones with Mic(Active Black)"/>
        <s v="boAt Bassheads 242 in Ear Wired Earphones with Mic(Blue)"/>
        <s v="TP-Link TL-WA850RE Single_Band 300Mbps RJ45 Wireless Range Extender, Broadband/Wi-Fi Extender, Wi-Fi Booster/Hotspot with 1 Ethernet Port, Plug and Play, Built-in Access Point Mode, White"/>
        <s v="boAt Rockerz 255 Pro+ in-Ear Bluetooth Neckband with Upto 40 Hours Playback, ASAP  Charge, IPX7, Dual Pairing, BT v5.0, with Mic (Active Black)"/>
        <s v="Samsung EVO Plus 128GB microSDXC UHS-I U3 130MB/s Full HD &amp; 4K UHD Memory Card with Adapter (MB-MC128KA), Blue"/>
        <s v="Samsung EVO Plus 64GB microSDXC UHS-I U1 130MB/s Full HD &amp; 4K UHD Memory Card with Adapter (MB-MC64KA), Blue"/>
        <s v="boAt Airdopes 141 Bluetooth Truly Wireless in Ear Earbuds with mic, 42H Playtime, Beast Mode(Low Latency Upto 80ms) for Gaming, ENx Tech, ASAP Charge, IWP, IPX4 Water Resistance (Bold Black)"/>
        <s v="Nokia 105 Single SIM, Keypad Mobile Phone with Wireless FM Radio | Charcoal"/>
        <s v="Nokia 105 Single SIM, Keypad Mobile Phone with Wireless FM Radio | Blue"/>
        <s v="Nokia 105 Plus Single SIM, Keypad Mobile Phone with Wireless FM Radio, Memory Card Slot and MP3 Player | Red"/>
        <s v="Nokia 105 Plus Single SIM, Keypad Mobile Phone with Wireless FM Radio, Memory Card Slot and MP3 Player | Charcoal"/>
        <s v="Pigeon by Stovekraft Amaze Plus Electric Kettle (14289) with Stainless Steel Body, 1.5 litre, used for boiling Water, making tea and coffee, instant noodles, soup etc. 1500 Watt (Silver)"/>
        <s v="TP-link N300 WiFi Wireless Router TL-WR845N | 300Mbps Wi-Fi Speed | Three 5dBi high gain Antennas | IPv6 Compatible | AP/RE/WISP Mode | Parental Control | Guest Network"/>
        <s v="Xiaomi Mi Wired in Ear Earphones with Mic Basic with Ultra Deep Bass &amp; Aluminum Alloy Sound Chamber (Black)"/>
        <s v="boAt Rockerz 330 in-Ear Bluetooth Neckband with Upto 30 Hours Playtime, ASAP  Charge, Signature Sound, Dual Pairing &amp; IPX5 with Mic (Active Black)"/>
        <s v="AmazonBasics USB 2.0 Cable - A-Male to B-Male - for Personal Computer, Printer- 6 Feet (1.8 Meters), Black"/>
        <s v="boAt Rockerz 450 Bluetooth On Ear Headphones with Mic, Upto 15 Hours Playback, 40MM Drivers, Padded Ear Cushions, Integrated Controls and Dual Modes(Luscious Black)"/>
        <s v="Boult Audio Probass Curve Bluetooth Wireless in Ear Earphones with Mic with Ipx5 Water Resistant, 12H Battery Life &amp; Extra Bass (Black)"/>
        <s v="Sennheiser CX 80S in-Ear Wired Headphones with in-line One-Button Smart Remote with Microphone Black"/>
        <s v="boAt Rockerz 400 Bluetooth On Ear Headphones With Mic With Upto 8 Hours Playback &amp; Soft Padded Ear Cushions(Grey/Green)"/>
        <s v="TP-Link USB Bluetooth Adapter for PC, 5.0 Bluetooth Dongle Receiver (UB500) Supports Windows 11/10/8.1/7 for Desktop, Laptop, Mouse, Keyboard, Printers, Headsets, Speakers, PS4/ Xbox Controllers"/>
        <s v="boAt Deuce USB 300 2 in 1 Type-C &amp; Micro USB Stress Resistant, Tangle-Free, Sturdy Cable with 3A Fast Charging &amp; 480mbps Data Transmission, 10000+ Bends Lifespan and Extended 1.5m Length(Martian Red)"/>
        <s v="boAt Rugged v3 Extra Tough Unbreakable Braided Micro USB Cable 1.5 Meter (Black)"/>
        <s v="boAt Deuce USB 300 2 in 1 Type-C &amp; Micro USB Stress Resistant, Sturdy Cable with 3A Fast Charging &amp; 480mbps Data Transmission, 10000+ Bends Lifespan and Extended 1.5m Length(Mercurial Black)"/>
        <s v="boAt Rugged V3 Braided Micro USB Cable (Pearl White)"/>
        <s v="TP-Link Tapo 360¬∞ 2MP 1080p Full HD Pan/Tilt Home Security Wi-Fi Smart Camera| Alexa Enabled| 2-Way Audio| Night Vision| Motion Detection| Sound and Light Alarm| Indoor CCTV (Tapo C200) White"/>
        <s v="JBL C50HI, Wired in Ear Headphones with Mic, One Button Multi-Function Remote, Lightweight &amp; Comfortable fit (Black)"/>
        <s v="Crucial BX500 240GB 3D NAND SATA 6.35 cm (2.5-inch) SSD (CT240BX500SSD1)"/>
        <s v="Amazonbasics Micro Usb Fast Charging Cable For Android Smartphone,Personal Computer,Printer With Gold Plated Connectors (6 Feet, Black)"/>
        <s v="AmazonBasics Micro USB Fast Charging Cable for Android Phones with Gold Plated Connectors (3 Feet, Black)"/>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boAt Bassheads 152 in Ear Wired Earphones with Mic(Active Black)"/>
        <s v="boAt BassHeads 900 On-Ear Wired Headphones with Mic (White)"/>
        <s v="JBL Tune 215BT, 16 Hrs Playtime with Quick Charge, in Ear Bluetooth Wireless Earphones with Mic, 12.5mm Premium Earbuds with Pure Bass, BT 5.0, Dual Pairing, Type C &amp; Voice Assistant Support (Black)"/>
        <s v="PTron Tangent Lite Bluetooth 5.0 Earphones with Mic, Hi-Fi Stereo Sound Neckband, 8Hrs Playtime, Lightweight Snug-fit in-Ear Headphones, IPX4 Water Resistant, Fast Charge &amp; Voice Assistant (Black)"/>
        <s v="SanDisk Ultra 64 GB USB Pen Drives (SDDDC2-064G-I35, Black, Silver)"/>
        <s v="Boult Audio BassBuds X1 in-Ear Wired Earphones with 10mm Extra Bass Driver and HD Sound with mic(Black)"/>
        <s v="boAt Bassheads 102 Wired in Ear Earphones with Mic (Mint Green)"/>
        <s v="AmazonBasics USB 2.0 Extension Cable for Personal Computer, Printer, 2-Pack - A-Male to A-Female - 3.3 Feet (1 Meter, Black)"/>
        <s v="AmazonBasics USB 2.0 - A-Male to A-Female Extension Cable for Personal Computer, Printer (Black, 9.8 Feet/3 Meters)"/>
        <s v="Western Digital WD 2TB My Passport Portable Hard Disk Drive, USB 3.0 with¬† Automatic Backup, 256 Bit AES Hardware Encryption,Password Protection,Compatible with Windows and Mac, External HDD-Black"/>
        <s v="realme Buds Wireless in Ear Bluetooth Earphones with mic, 11.2mm Bass Boost Driver, Magnetic Fast Pair, Fast Charging and 12 Hrs Playtime (Yellow)"/>
        <s v="boAt Xtend Smartwatch with Alexa Built-in, 1.69‚Äù HD Display, Multiple Watch Faces, Stress Monitor, Heart &amp; SpO2 Monitoring, 14 Sports Modes, Sleep Monitor, 5 ATM &amp; 7 Days Battery(Charcoal Black)"/>
        <s v="SanDisk Ultra SDHC UHS-I Card 32GB 120MB/s R for DSLR Cameras, for Full HD Recording, 10Y Warranty"/>
        <s v="AmazonBasics 3.5mm to 2-Male RCA Adapter Cable For Tablet, Smartphone (Black, 15 feet)"/>
        <s v="Boya ByM1 Auxiliary Omnidirectional Lavalier Condenser Microphone with 20ft Audio Cable (Black)"/>
        <s v="TP-Link AC750 Dual Band Wireless Cable Router, 4 10/100 LAN + 10/100 WAN Ports, Support Guest Network and Parental Control, 750Mbps Speed Wi-Fi, 3 Antennas (Archer C20) Blue, 2.4 GHz"/>
        <s v="Noise ColorFit Pulse Smartwatch with 3.56 cm (1.4&quot;) Full Touch HD Display, SpO2, Heart Rate, Sleep Monitors &amp; 10-Day Battery - Jet Black"/>
        <s v="SanDisk Ultra¬Æ microSDXC‚Ñ¢ UHS-I Card, 256GB, 150MB/s R, 10 Y Warranty, for Smartphones"/>
        <s v="SanDisk Ultra microSD UHS-I Card 64GB, 120MB/s R"/>
        <s v="SanDisk Ultra¬Æ microSDXC‚Ñ¢ UHS-I Card, 64GB, 140MB/s R, 10 Y Warranty, for Smartphones"/>
        <s v="SanDisk Ultra¬Æ microSDXC‚Ñ¢ UHS-I Card, 128GB, 140MB/s R, 10 Y Warranty, for Smartphones"/>
        <s v="SanDisk Ultra microSD UHS-I Card 32GB, 120MB/s R"/>
        <s v="Zebronics ZEB-COUNTY 3W Wireless Bluetooth Portable Speaker With Supporting Carry Handle, USB, SD Card, AUX, FM &amp; Call Function. (Green)"/>
        <s v="HP v236w USB 2.0 64GB Pen Drive, Metal"/>
        <s v="JBL Go 2, Wireless Portable Bluetooth Speaker with Mic, JBL Signature Sound, Vibrant Color Options with IPX7 Waterproof &amp; AUX (Blue)"/>
        <s v="Prestige Electric Kettle PKOSS - 1500watts, Steel (1.5Ltr), Black"/>
        <s v="Logitech B170 Wireless Mouse, 2.4 GHz with USB Nano Receiver, Optical Tracking, 12-Months Battery Life, Ambidextrous, PC/Mac/Laptop - Black"/>
        <s v="ZEBRONICS Zeb-Thunder Bluetooth Wireless Over Ear Headphone FM, mSD, 9 hrs Playback with Mic (Black)"/>
        <s v="OPPO A31 (Mystery Black, 6GB RAM, 128GB Storage) with No Cost EMI/Additional Exchange Offers"/>
        <s v="PTron Tangentbeat in-Ear Bluetooth 5.0 Wireless Headphones with Mic, Enhanced Bass, 10mm Drivers, Clear Calls, Snug-Fit, Fast Charging, Magnetic Buds, Voice Assistant &amp; IPX4 Wireless Neckband (Black)"/>
        <s v="Samsung Galaxy M32 Prime Edition (Light Blue, 4GB RAM, 64GB)"/>
        <s v="SanDisk Ultra 128 GB USB 3.0 Pen Drive (Black)"/>
        <s v="boAt Rockerz 550 Over Ear Bluetooth Headphones with Upto 20 Hours Playback, 50MM Drivers, Soft Padded Ear Cushions and Physical Noise Isolation, Without Mic (Black)"/>
        <s v="Logitech M235 Wireless Mouse, 1000 DPI Optical Tracking, 12 Month Life Battery, Compatible with Windows, Mac, Chromebook/PC/Laptop"/>
        <s v="HP X1000 Wired USB Mouse with 3 Handy Buttons, Fast-Moving Scroll Wheel and Optical Sensor works on most Surfaces (H2C21AA, Black/Grey)"/>
        <s v="Pigeon by Stovekraft Cruise 1800 watt Induction Cooktop (Black)"/>
        <s v="Swiffer Instant Electric Water Heater Faucet Tap Home-Kitchen Instantaneous Water Heater Tank less for Tap, LED Electric Head Water Heaters Tail Gallon Comfort(3000W) ((Pack of 1))"/>
        <s v="JBL C200SI, Premium in Ear Wired Earphones with Mic, Signature Sound, One Button Multi-Function Remote, Angled Earbuds for Comfort fit (Blue)"/>
        <s v="SanDisk Ultra Dual Drive Go USB Type C Pendrive for Mobile (Black, 128 GB, 5Y - SDDDC3-128G-I35)"/>
        <s v="Seagate Expansion 1TB External HDD - USB 3.0 for Windows and Mac with 3 yr Data Recovery Services, Portable Hard Drive (STKM1000400)"/>
        <s v="Redmi Note 11 (Space Black, 4GB RAM, 64GB Storage)|90Hz FHD+ AMOLED Display | Qualcomm¬Æ Snapdragon‚Ñ¢ 680-6nm | 33W Charger Included"/>
        <s v="Redmi Note 11 (Horizon Blue, 6GB RAM, 64GB Storage)|90Hz FHD+ AMOLED Display | Qualcomm¬Æ Snapdragon‚Ñ¢ 680-6nm | 33W Charger Included"/>
        <s v="Redmi Note 11 (Space Black, 6GB RAM, 64GB Storage) | 90Hz FHD+ AMOLED Display | Qualcomm¬Æ Snapdragon‚Ñ¢ 680-6nm | 33W Charger Included"/>
        <s v="Seagate One Touch 2TB External HDD with Password Protection ‚Äì Black, for Windows and Mac, with 3 yr Data Recovery Services, and 4 Months Adobe CC Photography (STKY2000400)"/>
        <s v="TP-Link AC750 Wifi Range Extender | Up to 750Mbps | Dual Band WiFi Extender, Repeater, Wifi Signal Booster, Access Point| Easy Set-Up | Extends Wifi to Smart Home &amp; Alexa Devices (RE200)"/>
        <s v="boAt Xtend Smartwatch with Alexa Built-in, 1.69‚Äù HD Display, Multiple Watch Faces, Stress Monitor, Heart &amp; SpO2 Monitoring, 14 Sports Modes, Sleep Monitor, 5 ATM &amp; 7 Days Battery(Pitch Black)"/>
        <s v="boAt Airdopes 171 in Ear Bluetooth True Wireless Earbuds with Upto 13 Hours Battery, IPX4, Bluetooth v5.0, Dual Tone Finish with Mic (Mysterious Blue)"/>
        <s v="Bajaj DX-7 1000W Dry Iron with Advance Soleplate and Anti-bacterial German Coating Technology, White"/>
        <s v="ELV Car Mount Adjustable Car Phone Holder Universal Long Arm, Windshield for Smartphones - Black"/>
        <s v="Redmi 80 cm (32 inches) Android 11 Series HD Ready Smart LED TV | L32M6-RA/L32M7-RA (Black)"/>
        <s v="Redmi 108 cm (43 inches) 4K Ultra HD Android Smart LED TV X43 | L43R7-7AIN (Black)"/>
        <s v="Redmi 126 cm (50 inches) 4K Ultra HD Android Smart LED TV X50 | L50M6-RA (Black)"/>
        <s v="Glun Multipurpose Portable Electronic Digital Weighing Scale Weight Machine (10 Kg - with Back Light)"/>
        <s v="MI 360¬∞ Home Security Wireless Camera 2K Pro with Bluetooth Gateway BLE 4.2 l Dual Band Wi-fi Connection l 3 Million 1296p| Full Color in Low-Light | AI Human Detection, White"/>
        <s v="BlueRigger High Speed HDMI Cable with Ethernet - Supports 3D, 4K 60Hz and Audio Return - Latest Version (3 Feet / 0.9 Meter)"/>
        <s v="Lifelong LLMG23 Power Pro 500-Watt Mixer Grinder with 3 Jars (Liquidizing, Wet Grinding and Chutney Jar), Stainless Steel blades, 1 Year Warranty (Black)"/>
        <s v="Ambrane Unbreakable 60W / 3A Fast Charging 1.5m Braided Type C Cable for Smartphones, Tablets, Laptops &amp; other Type C devices, PD Technology, 480Mbps Data Sync, Quick Charge 3.0 (RCT15A, Black)"/>
        <s v="Ambrane Unbreakable 60W / 3A Fast Charging 1.5m Braided Micro USB Cable for Smartphones, Tablets, Laptops &amp; Other Micro USB Devices, 480Mbps Data Sync, Quick Charge 3.0 (RCM15, Black)"/>
        <s v="Ambrane Unbreakable 60W / 3A Fast Charging 1.5m Braided Type C to Type C Cable for Smartphones, Tablets, Laptops &amp; Other Type C Devices, PD Technology, 480Mbps Data Sync (RCTT15, Black)"/>
        <s v="Prestige Iris 750 Watt Mixer Grinder with 3 Stainless Steel Jar + 1 Juicer Jar (White and Blue)"/>
        <s v="Infinity (JBL Glide 510, 72 Hrs Playtime with Quick Charge, Wireless On Ear Headphone with Mic, Deep Bass, Dual Equalizer, Bluetooth 5.0 with Voice Assistant Support (Black)"/>
        <s v="STRIFF PS2_01 Multi Angle Mobile/Tablet Tabletop Stand. Phone Holder for iPhone, Android, Samsung, OnePlus, Xiaomi. Portable, Foldable Cell Phone Stand. Perfect for Bed, Office, Home &amp; Desktop (Black)"/>
        <s v="AmazonBasics New Release ABS USB-A to Lightning Cable Cord, Fast Charging MFi Certified Charger for Apple iPhone, iPad Tablet (3-Ft, White)"/>
        <s v="Fire-Boltt India's No 1 Smartwatch Brand Ring Bluetooth Calling with SpO2 &amp; 1.7‚Äù Metal Body with Blood Oxygen Monitoring, Continuous Heart Rate, Full Touch &amp; Multiple Watch Faces"/>
        <s v="SanDisk 1TB Extreme Portable SSD 1050MB/s R, 1000MB/s W,Upto 2 Meter Drop Protection with IP55 Water/dust Resistance, HW Encryption, PC,MAC &amp; TypeC Smartphone Compatible, 5Y Warranty, External SSD"/>
        <s v="Bajaj Rex 500W Mixer Grinder with Nutri-Pro Feature, 3 Jars, White"/>
        <s v="boAt Stone 650 10W Bluetooth Speaker with Upto 7 Hours Playback, IPX5 and Integrated Controls (Blue)"/>
        <s v="ENVIE ECR-20 Charger for AA &amp; AAA Rechargeable Batteries"/>
        <s v="Prestige Sandwich Maker PGMFD 01, Black"/>
        <s v="Philips Viva Collection HD4928/01 2100-Watt Induction Cooktop with Feather Touch Sensor and Crystal Glass Plate (Black)"/>
        <s v="Noise ColorFit Ultra SE Smart Watch with 1.75&quot;(4.3cm) HD Display, Aluminium Alloy Body, 60 Sports Modes, Spo2, Lightweight, Stock Market Info, Calls &amp; SMS Reply (Vintage Brown)"/>
        <s v="Noise ColorFit Ultra Smart Watch with 1.75&quot; HD Display, Aluminium Alloy Body, 60 Sports Modes, Spo2, Lightweight, Stock Market Info, Calls &amp; SMS Reply (Space Blue)"/>
        <s v="boAt Dual Port Rapid Car Charger (Qualcomm Certified) with Quick Charge 3.0 + Free Micro USB Cable - (Black)"/>
        <s v="Philips GC1905 1440-Watt Steam Iron with Spray (Blue)"/>
        <s v="realme Buds Classic Wired in Ear Earphones with Mic (Black)"/>
        <s v="USHA EI 1602 1000 W Lightweight Dry Iron with Non-Stick Soleplate (Multi-colour)"/>
        <s v="URBN 20000 mAh lithium_polymer Power Bank with 12 Watt Fast Charging, Camo"/>
        <s v="URBN 10000 mAh Lithium Power Bank UPR10K with 12 Watt Fast Charging, Blue"/>
        <s v="Bajaj Immersion Rod Water Heater 1500 Watts, Silver"/>
        <s v="AmazonBasics High-Speed Braided HDMI Cable - 3 Feet - Supports Ethernet, 3D, 4K and Audio Return (Black)"/>
        <s v="Butterfly EKN 1.5-Litre Electric Kettle (Silver with Black)"/>
        <s v="TP-Link Archer AC1200 Archer C6 Wi-Fi Speed Up to 867 Mbps/5 GHz + 400 Mbps/2.4 GHz, 5 Gigabit Ports, 4 External Antennas, MU-MIMO, Dual Band, WiFi Coverage with Access Point Mode, Black"/>
        <s v="OnePlus 80 cm (32 inches) Y Series HD Ready LED Smart Android TV 32Y1 (Black)"/>
        <s v="OnePlus 80 cm (32 inches) Y Series HD Ready Smart Android LED TV 32 Y1S (Black)"/>
        <s v="OnePlus 108 cm (43 inches) Y Series Full HD Smart Android LED TV 43 Y1S (Black)"/>
        <s v="Logitech M221 Wireless Mouse, Silent Buttons, 2.4 GHz with USB Mini Receiver, 1000 DPI Optical Tracking, 18-Month Battery Life, Ambidextrous PC / Mac / Laptop - Charcoal Grey"/>
        <s v="Amazon Basics USB A to Lightning PVC Molded Nylon MFi Certified Charging Cable (Black, 1.2 meter)"/>
        <s v="Zebronics ZEB-KM2100 Multimedia USB Keyboard Comes with 114 Keys Including 12 Dedicated Multimedia Keys &amp; with Rupee Key"/>
        <s v="Dell USB Wireless Keyboard and Mouse Set- KM3322W, Anti-Fade &amp; Spill-Resistant Keys, up to 36 Month Battery Life, 3Y Advance Exchange Warranty, Black"/>
        <s v="boAt Rockerz 370 On Ear Bluetooth Headphones with Upto 12 Hours Playtime, Cozy Padded Earcups and Bluetooth v5.0, with Mic (Buoyant Black)"/>
        <s v="Redgear MP35 Speed-Type Gaming Mousepad (Black/Red)"/>
        <s v="Dell MS116 1000Dpi USB Wired Optical Mouse, Led Tracking, Scrolling Wheel, Plug and Play."/>
        <s v="Eureka Forbes Trendy Zip 1000 Watts powerful suction vacuum cleaner with resuable dust bag &amp; 5 accessories,1 year warrantycompact,light weight &amp; easy to use (Black)"/>
        <s v="OPPO A74 5G (Fantastic Purple,6GB RAM,128GB Storage) with No Cost EMI/Additional Exchange Offers"/>
        <s v="OPPO A74 5G (Fluid Black, 6GB RAM, 128GB Storage) with No Cost EMI/Additional Exchange Offers"/>
        <s v="MI 80 cm (32 inches) 5A Series HD Ready Smart Android LED TV L32M7-5AIN (Black)"/>
        <s v="MI 100 cm (40 inches) 5A Series Full HD Smart Android LED TV with 24W Dolby Audio &amp; Metal Bezel-Less Frame (Black) (2022 Model)"/>
        <s v="MI 108 cm (43 inches) 5A Series Full HD Smart Android LED TV L43M7-EAIN (Black)"/>
        <s v="Mi 100 cm (40 inches) Horizon Edition Full HD Android LED TV 4A | L40M6-EI (Black)"/>
        <s v="MI 80 cm (32 inches) HD Ready Smart Android LED TV 5A Pro | L32M7-EAIN (Black)"/>
        <s v="HP 32GB Class 10 MicroSD Memory Card (U1 TF Card¬†32GB)"/>
        <s v="Redmi Note 11T 5G (Matte Black, 6GB RAM, 128GB ROM)| Dimensity 810 5G | 33W Pro Fast Charging | Charger Included | Additional Exchange Offers|Get 2 Months of YouTube Premium Free!"/>
        <s v="Redmi Note 11T 5G (Aquamarine Blue, 6GB RAM, 128GB ROM)| Dimensity 810 5G | 33W Pro Fast Charging | Charger Included | Additional Exchange Offers| Get 2 Months of YouTube Premium Free!"/>
        <s v="Redmi Note 11T 5G (Stardust White, 6GB RAM, 128GB ROM)| Dimensity 810 5G | 33W Pro Fast Charging | Charger Included | Additional Exchange Offers|Get 2 Months of YouTube Premium Free!"/>
        <s v="Prestige 1.5 Litre Kettle 1500-watts, Red"/>
        <s v="Duracell Rechargeable AA 2500mAh Batteries, 4 Pcs"/>
        <s v="Samsung Ehs64 Ehs64Avfwecinu Hands-Free Wired In Ear Earphones With Mic With Remote Note (White)"/>
        <s v="Samsung Original EHS64 Wired in Ear Earphones with Mic, Black"/>
        <s v="Logitech B100 Wired USB Mouse, 3 yr Warranty, 800 DPI Optical Tracking, Ambidextrous PC/Mac/Laptop - Black"/>
        <s v="Prestige PIC 20 1600 Watt Induction Cooktop with Push button (Black)"/>
        <s v="Fire-Boltt Ninja Calling 1.69&quot; Bluetooth Calling Smart Watch, Dial Pad, Speaker, AI Voice Assistant with 450 NITS Peak Brightness, Wrist Gaming &amp; 100+ Watch Faces with SpO2, HR, Multiple Sports Mode"/>
        <s v="realme narzo 50i (Mint Green, 2GB RAM+32GB Storage) Octa Core Processor | 6.5&quot; inch Large Display"/>
        <s v="Infinity (JBL Fuze Pint, Wireless Ultra Portable Mini Speaker with Mic, Deep Bass, Dual Equalizer, Bluetooth 5.0 with Voice Assistant Support for Mobiles (Black)"/>
        <s v="MI Usb Type-C Cable Smartphone (Black)"/>
        <s v="MI Xiaomi USB Type C HYperCharge Cable 6A 100cm Sturdy and Durable Black Supports 120W HyperCharging"/>
        <s v="Amazfit GTS2 Mini (New Version) Smart Watch with Always-on AMOLED Display, Alexa Built-in, SpO2, 14 Days' Battery Life, 68 Sports Modes, GPS, HR, Sleep &amp; Stress Monitoring (Meteor Black)"/>
        <s v="Noise ColorFit Pulse Grand Smart Watch with 1.69&quot;(4.29cm) HD Display, 60 Sports Modes, 150 Watch Faces, Fast Charge, Spo2, Stress, Sleep, Heart Rate Monitoring &amp; IP68 Waterproof (Jet Black)"/>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SanDisk Ultra Flair 64GB USB 3.0 Pen Drive, Multicolor"/>
        <s v="BlueRigger Digital Optical Audio Toslink Cable (3.3 Feet / 1 Meter) With 8 Channel (7.1) Audio Support (for Home Theatre, Xbox, Playstation etc.)"/>
        <s v="BlueRigger Digital Optical Audio Toslink Cable (6 Feet / 1.8 Meter) With 8 Channel (7.1) Audio Support (for Home Theatre, Xbox, Playstation etc.)"/>
        <s v="AmazonBasics USB Type-C to USB Type-C 2.0 Cable - 3 Feet Laptop (0.9 Meters) - White"/>
        <s v="AmazonBasics USB Type-C to USB Type-C 2.0 Cable for Charging Adapter, Smartphone - 9 Feet (2.7 Meters) - White"/>
        <s v="Fire-Boltt India's No 1 Smartwatch Brand Talk 2 Bluetooth Calling Smartwatch with Dual Button, Hands On Voice Assistance, 60 Sports Modes, in Built Mic &amp; Speaker with IP68 Rating"/>
        <s v="ELV Aluminum Adjustable Mobile Phone Foldable Tabletop Stand Dock Mount for All Smartphones, Tabs, Kindle, iPad (Black)"/>
        <s v="Elv Aluminium Adjustable Mobile Phone Foldable Holder Tabletop Stand Dock Mount for All Smartphones, Tabs, Kindle, iPad (Moonlight Silver)"/>
        <s v="Dell KB216 Wired Multimedia USB Keyboard with Super Quite Plunger Keys with Spill-Resistant ‚Äì Black"/>
        <s v="boAt A 350 Type C Cable for Smartphone, Charging Adapter (1.5m, Carbon Black)"/>
        <s v="Boat A 350 Type C Cable 1.5m(Jet Black)"/>
        <s v="AmazonBasics 6-Feet DisplayPort (not USB port) to HDMI Cable Black"/>
        <s v="atomberg Renesa 1200mm BLDC Motor with Remote 3 Blade Energy Saving Ceiling Fan (Matt Black)"/>
        <s v="Boult Audio AirBass PowerBuds with Inbuilt Powerbank, 120H Total Playtime, IPX7 Fully Waterproof, Lightning Boult Type-C Fast Charging, Low Latency Gaming, TWS Earbuds with Pro+ Calling Mic (Black)"/>
        <s v="Duracell Ultra Alkaline AA Battery, 8 Pcs"/>
        <s v="Samsung Galaxy S20 FE 5G (Cloud Navy, 8GB RAM, 128GB Storage) with No Cost EMI &amp; Additional Exchange Offers"/>
        <s v="Fire-Boltt Phoenix Smart Watch with Bluetooth Calling 1.3&quot;,120+ Sports Modes, 240*240 PX High Res with SpO2, Heart Rate Monitoring &amp; IP67 Rating"/>
        <s v="Mi 80 cm (32 inches) HD Ready Android Smart LED TV 4A PRO | L32M5-AL (Black)"/>
        <s v="Zinq Five Fan Cooling Pad and Laptop Stand with Dual Height Adjustment and Dual USB Port Extension (Black)"/>
        <s v="Zebronics Zeb-Transformer Gaming Keyboard and Mouse Combo (USB, Braided Cable)"/>
        <s v="Duracell Plus AAA Rechargeable Batteries (750 mAh) Pack of 4"/>
        <s v="Mi 108 cm (43 inches) Full HD Android LED TV 4C | L43M6-INC (Black)"/>
        <s v="SYVO WT 3130 Aluminum Tripod (133CM), Universal Lightweight Tripod with Mobile Phone Holder Mount &amp; Carry Bag for All Smart Phones, Gopro, Cameras - Brown"/>
        <s v="boAt Flash Edition Smart Watch with Activity Tracker, Multiple Sports Modes, 1.3&quot; Screen, 170+ Watch Faces, Sleep Monitor, Gesture, Camera &amp; Music Control, IP68 &amp; 7 Days Battery Life(Lightning Black)"/>
        <s v="Spigen EZ Fit Tempered Glass Screen Protector Guard for iPhone 14/13/13 Pro - 2 Pack"/>
        <s v="Panasonic CR-2032/5BE Lithium Coin Battery - Pack of 5"/>
        <s v="Philips HL7756/00 Mixer Grinder, 750W, 3 Jars (Black)"/>
        <s v="OFIXO Multi-Purpose Laptop Table/Study Table/Bed Table/Foldable and Portable Wooden/Writing Desk (Wooden)"/>
        <s v="Crucial RAM 8GB DDR4 3200MHz CL22 (or 2933MHz or 2666MHz) Laptop Memory CT8G4SFRA32A"/>
        <s v="Wonderchef Nutri-blend Mixer, Grinder &amp; Blender | Powerful 400W 22000 RPM motor | Stainless steel Blades | 2 unbreakable jars | 2 Years warranty | Online recipe book by Chef Sanjeev Kapoor | Black"/>
        <s v="Panasonic Eneloop BQ-CC55N Advanced, Smart and Quick Charger for AA &amp; AAA Rechargeable Batteries, White"/>
        <s v="Boult Audio Truebuds with 30H Playtime, IPX7 Waterproof, Lightning Boult‚Ñ¢ Type C Fast Charging (10 Min=100Mins), BoomX‚Ñ¢ Tech Rich Bass, Pro+ Calling HD Mic, Touch Controls in Ear Earbuds TWS (Grey)"/>
        <s v="MemeHo¬Æ Smart Standard Multi-Purpose Laptop Table with Dock Stand/Study Table/Bed Table/Foldable and Portable/Ergonomic &amp; Rounded Edges/Non-Slip Legs/Engineered Wood with Cup Holder (Black)"/>
        <s v="Lenovo 300 Wired Plug &amp; Play USB Mouse, High Resolution 1600 DPI Optical Sensor, 3-Button Design with clickable Scroll Wheel, Ambidextrous, Ergonomic Mouse for Comfortable All-Day Grip (GX30M39704)"/>
        <s v="Redmi Note 11 Pro + 5G (Stealth Black, 6GB RAM, 128GB Storage) | 67W Turbo Charge | 120Hz Super AMOLED Display | Additional Exchange Offers | Charger Included"/>
        <s v="Redmi Note 11 Pro + 5G (Phantom White, 8GB RAM, 128GB Storage) | 67W Turbo Charge | 120Hz Super AMOLED Display | Additional Exchange Offers | Charger Included"/>
        <s v="Redmi Note 11 Pro + 5G (Stealth Black, 8GB RAM, 256GB Storage) | 67W Turbo Charge | 120Hz Super AMOLED Display | Additional Exchange Offers | Charger Included"/>
        <s v="Logitech MK215 Wireless Keyboard and Mouse Combo for Windows, 2.4 GHz Wireless, Compact Design, 2-Year Battery Life(Keyboard),5 Month Battery Life(Mouse) PC/Laptop- Black"/>
        <s v="GIZGA Essentials Portable Tabletop Tablet Stand Mobile Holder, Desktop Stand, Cradle, Dock for iPad, Smartphone, Kindle, E-Reader, Fully Foldable, Adjustable Angle, Anti-Slip Pads, Black"/>
        <s v="Redgear Pro Wireless Gamepad with 2.4GHz Wireless Technology, Integrated Dual Intensity Motor, Illuminated Keys for PC(Compatible with Windows 7/8/8.1/10 only)"/>
        <s v="Butterfly Jet Elite Mixer Grinder, 750W, 4 Jars (Grey)"/>
        <s v="Infinity (JBL Fuze 100, Wireless Portable Bluetooth Speaker with Mic, Deep Bass, Dual Equalizer, IPX7 Waterproof, Rugged Fabric Design (Black)"/>
        <s v="AmazonBasics 6 Feet DisplayPort to DisplayPort Cable - (Not HDMI Cable) (Gold)"/>
        <s v="Western Digital WD 1.5TB Elements Portable Hard Disk Drive, USB 3.0, Compatible with PC, PS4 and Xbox, External HDD (WDBU6Y0015BBK-WESN)"/>
        <s v="pTron Solero TB301 3A Type-C Data and Fast Charging Cable, Made in India, 480Mbps Data Sync, Strong and Durable 1.5-Meter Nylon Braided USB Cable for Type-C Devices for Charging Adapter (Black)"/>
        <s v="pTron Solero MB301 3A Micro USB Data &amp; Charging Cable, Made in India, 480Mbps Data Sync, Strong &amp; Durable 1.5-Meter Nylon Braided USB Cable for Micro USB Devices - (Black)"/>
        <s v="PTron Solero T241 2.4A Type-C Data &amp; Charging USB Cable, Made in India, 480Mbps Data Sync, Durable 1-Meter Long USB Cable for Type-C USB Devices for Charging Adapter (Black)"/>
        <s v="STRIFF Adjustable Laptop Tabletop Stand Patented Riser Ventilated Portable Foldable Compatible with MacBook Notebook Tablet Tray Desk Table Book with Free Phone Stand (Black)"/>
        <s v="TP-Link AC600 600 Mbps WiFi Wireless Network USB Adapter for Desktop PC with 2.4GHz/5GHz High Gain Dual Band 5dBi Antenna Wi-Fi, Supports Windows 11/10/8.1/8/7/XP, Mac OS 10.15 and earlier (Archer T2U Plus)"/>
        <s v="TP-LINK AC1300 Archer T3U Plus High Gain USB 3.0 Wi-Fi Dongle, Wireless Dual Band MU-MIMO WiFi Adapter with High Gain Antenna, Supports Windows 11/10/8.1/8/7/XP/MacOS"/>
        <s v="Gizga Essentials Professional 3-in-1 Cleaning Kit for Camera, Lens, Binocular, Laptop, TV, Monitor, Smartphone, Tablet (Includes: Cleaning Liquid 100ml, Plush Microfiber Cloth, Dust Removal Brush)"/>
        <s v="Wayona Nylon Braided USB to Lightning Fast Charging and Data Sync Cable Compatible for iPhone 13, 12,11, X, 8, 7, 6, 5, iPad Air, Pro, Mini (3 FT Pack of 1, Grey)"/>
        <s v="Wayona Nylon Braided 3A Lightning to USB A Syncing and Fast Charging Data Cable for iPhone, Ipad (3 FT Pack of 1, Black)"/>
        <s v="Wayona Usb Nylon Braided Data Sync And Charging Cable For Iphone, Ipad Tablet (Red, Black)"/>
        <s v="Wayona Nylon Braided (2 Pack) Lightning Fast Usb Data Cable Fast Charger Cord For Iphone, Ipad Tablet (3 Ft Pack Of 2, Grey)"/>
        <s v="Wayona Nylon Braided 2M / 6Ft Fast Charge Usb To Lightning Data Sync And Charging Cable For Iphone, Ipad Tablet (6 Ft Pack Of 1, Grey)"/>
        <s v="Wayona Nylon Braided Usb Syncing And Charging Cable Sync And Charging Cable For Iphone, Ipad (3 Ft, Black) - Pack Of 2"/>
        <s v="Bajaj Majesty DX-11 1000W Dry Iron with Advance Soleplate and Anti-bacterial German Coating Technology, White and Blue"/>
        <s v="Havells Aqua Plus 1.2 litre Double Wall Kettle / 304 Stainless Steel Inner Body / Cool touch outer body / Wider mouth/ 2 Year warranty (Black, 1500 Watt)"/>
        <s v="Bajaj DX-6 1000W Dry Iron with Advance Soleplate and Anti-bacterial German Coating Technology, White"/>
        <s v="HP Z3700 Wireless Optical Mouse with USB Receiver and 2.4GHz Wireless Connection/ 1200DPI / 16 Months Long Battery Life /Ambidextrous and Slim Design (Modern Gold)"/>
        <s v="TP-Link AC1300 USB WiFi Adapter (Archer T3U) - 2.4G/5G Dual Band Mini Wireless Network Adapter for PC Desktop, MU-MIMO Wi-Fi Dongle, USB 3.0, Supports Windows 11,10, 8.1, 8, 7, XP/Mac OS 10.15 and earlier"/>
        <s v="SanDisk Ultra Dual Drive Luxe USB Type C Flash Drive (Silver, 128 GB, 5Y - SDDDC4-128G-I35)"/>
        <s v="GIZGA Club-laptop Neoprene Reversible for 15.6-inches Laptop Sleeve - Black-Red"/>
        <s v="Fire-Boltt Ninja 3 Smartwatch Full Touch 1.69 &quot; &amp; 60 Sports Modes with IP68, Sp02 Tracking, Over 100 Cloud based watch faces ( Silver )"/>
        <s v="Fire-Boltt Ninja 3 Smartwatch Full Touch 1.69 &quot; &amp; 60 Sports Modes with IP68, Sp02 Tracking, Over 100 Cloud based watch faces ( Green )"/>
        <s v="Fire-Boltt Ninja 3 Smartwatch Full Touch 1.69 &amp; 60 Sports Modes with IP68, Sp02 Tracking, Over 100 Cloud based watch faces - Black"/>
        <s v="Logitech K480 Wireless Multi-Device Keyboard for Windows, macOS, iPadOS, Android or Chrome OS, Bluetooth, Compact, Compatible with PC, Mac, Laptop, Smartphone, Tablet - Black"/>
        <s v="TP-Link UE300 USB 3.0 to RJ45 Gigabit Ethernet Network Adapter - Plug and Play"/>
        <s v="TP-Link UE300C USB Type-C to RJ45 Gigabit Ethernet Network Adapter/RJ45 LAN Wired Adapter for Ultrabook, Chromebook, Laptop, Desktop, Plug &amp; Play, USB 3.0, Foldable and Portable Design"/>
        <s v="D-Link DIR-615 Wi-fi Ethernet-N300 Single_band 300Mbps Router, Mobile App Support, Router | AP | Repeater | Client Modes(Black)"/>
        <s v="Samsung Galaxy M33 5G (Mystique Green, 8GB, 128GB Storage) | 6000mAh Battery | Upto 16GB RAM with RAM Plus | Travel Adapter to be Purchased Separately"/>
        <s v="Samsung Galaxy M33 5G (Emerald Brown, 6GB, 128GB Storage) | 6000mAh Battery | Upto 12GB RAM with RAM Plus | Travel Adapter to be Purchased Separately"/>
        <s v="Mi 10W Wall Charger for Mobile Phones with Micro USB Cable (Black)"/>
        <s v="boAt Wave Lite Smartwatch with 1.69&quot; HD Display, Sleek Metal Body, HR &amp; SpO2 Level Monitor, 140+ Watch Faces, Activity Tracker, Multiple Sports Modes, IP68 &amp; 7 Days Battery Life(Active Black)"/>
        <s v="boAt Wave Lite Smartwatch with 1.69&quot; HD Display, Heart Rate &amp; SpO2 Level Monitor, Multiple Watch Faces, Activity Tracker, Multiple Sports Modes &amp; IP68 (Deep Blue)"/>
        <s v="boAt Wave Lite Smartwatch with 1.69 Inches(4.29cm) HD Display, Heart Rate &amp; SpO2 Level Monitor, Multiple Watch Faces, Activity Tracker, Multiple Sports Modes &amp; IP68 (Scarlet Red)"/>
        <s v="Bajaj Splendora 3 Litre 3KW IWH Instant Water Heater (Geyser), White"/>
        <s v="ZEBRONICS Zeb-Bro in Ear Wired Earphones with Mic, 3.5mm Audio Jack, 10mm Drivers, Phone/Tablet Compatible(Black)"/>
        <s v="HP Deskjet 2331 Colour Printer, Scanner and Copier for Home/Small Office, Compact Size, Reliable, Easy Set-Up Through Smart App On Your Pc Connected Through USB, Ideal for Home."/>
        <s v="DIGITEK¬Æ (DTR 260 GT) Gorilla Tripod/Mini 33 cm (13 Inch) Tripod for Mobile Phone with Phone Mount &amp; Remote, Flexible Gorilla Stand for DSLR &amp; Action Cameras"/>
        <s v="iQOO vivo Z6 5G (Chromatic Blue, 6GB RAM, 128GB Storage) | Snapdragon 695-6nm Processor | 120Hz FHD+ Display | 5000mAh Battery"/>
        <s v="iQOO vivo Z6 5G (Chromatic Blue, 8GB RAM, 128GB Storage) | Snapdragon 695-6nm Processor | 120Hz FHD+ Display | 5000mAh Battery"/>
        <s v="iQOO vivo Z6 5G (Dynamo Black, 6GB RAM, 128GB Storage) | Snapdragon 695-6nm Processor | 120Hz FHD+ Display | 5000mAh Battery"/>
        <s v="MI 108 cm (43 inches) 5X Series 4K Ultra HD LED Smart Android TV L43M6-ES (Grey)"/>
        <s v="MI 138.8 cm (55 inches) 5X Series 4K Ultra HD LED Smart Android TV L55M6-ES (Grey)"/>
        <s v="AirCase Rugged Hard Drive Case for 2.5-inch Western Digital, Seagate, Toshiba, Portable Storage Shell for Gadget Hard Disk USB Cable Power Bank Mobile Charger Earphone, Waterproof (Black)"/>
        <s v="Fire-Boltt Ring 3 Smart Watch 1.8 Biggest Display with Advanced Bluetooth Calling Chip, Voice Assistance,118 Sports Modes, in Built Calculator &amp; Games, SpO2, Heart Rate Monitoring"/>
        <s v="Butterfly Smart Mixer Grinder, 750W, 4 Jars (Grey)"/>
        <s v="boAt A400 USB Type-C to USB-A 2.0 Male Data Cable, 2 Meter (Black)"/>
        <s v="boAt Laptop, Smartphone Type-c A400 Male Data Cable (Carbon Black)"/>
        <s v="boAt Type-c A400 Type-c to USB A Cable for All Type C Phones (Lg nexus 5x), 1Mtr(Black)"/>
        <s v="Belkin Essential Series 4-Socket Surge Protector Universal Socket with 5ft Heavy Duty Cable (Grey)"/>
        <s v="Callas Multipurpose Foldable Laptop Table with Cup Holder | Drawer | Mac Holder | Table Holder Study Table, Breakfast Table, Foldable and Portable/Ergonomic &amp; Rounded Edges/Non-Slip Legs (WA-27-Black)"/>
        <s v="Logitech C270 Digital HD Webcam with Widescreen HD Video Calling, HD Light Correction, Noise-Reducing Mic, for Skype, FaceTime, Hangouts, WebEx, PC/Mac/Laptop/MacBook/Tablet - (Black, HD 720p/30fps)"/>
        <s v="RESONATE RouterUPS CRU12V2A | Zero Drop | UPS for WiFi Router | Mini UPS | Up to 4 Hours PowerBackup | Battery Replacement Program | Router UPS Compatible with 12V &lt;2A Routers, FTTH, Modem, Set Top Box, Alexa, Mini Camera"/>
        <s v="iQOO Neo 6 5G (Dark Nova, 8GB RAM, 128GB Storage) | Snapdragon¬Æ 870 5G | 80W FlashCharge"/>
        <s v="MAONO AU-400 Lavalier Auxiliary Omnidirectional Microphone (Black)"/>
        <s v="Amazon Basics USB Type-C to USB-A 2.0 Male Fast Charging Cable for Laptop - 3 Feet (0.9 Meters), Black"/>
        <s v="Orient Electric Apex-FX 1200mm Ultra High Speed 400 RPM Ceiling Fan (Brown)"/>
        <s v="ESR USB C to Lightning Cable, 10 ft (3 m), MFi-Certified, Braided Nylon Power Delivery Fast Charging for iPhone 14/14 Plus/14 Pro/14 Pro Max, iPhone 13/12/11/X/8 Series, Use with Type-C Chargers, Black"/>
        <s v="SanDisk Extreme microSD UHS I Card 128GB for 4K Video on Smartphones,Action Cams 190MB/s Read,90MB/s Write"/>
        <s v="VR 18 Pcs - 3 Different Size Plastic Food Snack Bag Pouch Clip Sealer Large, Medium, Small Plastic Snack Seal Sealing Bag Clips Vacuum Sealer (Set of 18, Multi-Color) (Multicolor)"/>
        <s v="iQOO Z6 44W by vivo (Raven Black, 6GB RAM, 128GB Storage) | 6.44&quot; FHD+ AMOLED Display | 50% Charge in just 27 mins | in-Display Fingerprint Scanning"/>
        <s v="iQOO Z6 Lite 5G by vivo (Stellar Green, 6GB RAM, 128GB Storage) | World's First Snapdragon 4 Gen 1 | 120Hz Refresh Rate | 5000mAh Battery | Travel Adapter to be Purchased Separately"/>
        <s v="iQOO Z6 44W by vivo (Lumina Blue, 4GB RAM, 128GB Storage) | 6.44&quot; FHD+ AMOLED Display | 50% Charge in just 27 mins | in-Display Fingerprint Scanning"/>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iQOO Z6 44W by vivo (Raven Black, 4GB RAM, 128GB Storage) | 6.44&quot; FHD+ AMOLED Display | 50% Charge in just 27 mins | in-Display Fingerprint Scanning"/>
        <s v="Samsung Galaxy M13 (Aqua Green, 6GB, 128GB Storage) | 6000mAh Battery | Upto 12GB RAM with RAM Plus"/>
        <s v="Samsung Galaxy M13 5G (Aqua Green, 6GB, 128GB Storage) | 5000mAh Battery | Upto 12GB RAM with RAM Plus"/>
        <s v="Samsung Galaxy M13 (Aqua Green, 4GB, 64GB Storage) | 6000mAh Battery | Upto 8GB RAM with RAM Plus"/>
        <s v="Samsung Galaxy M13 (Midnight Blue, 4GB, 64GB Storage) | 6000mAh Battery | Upto 8GB RAM with RAM Plus"/>
        <s v="Samsung Galaxy M13 (Stardust Brown, 6GB, 128GB Storage) | 6000mAh Battery | Upto 12GB RAM with RAM Plus"/>
        <s v="Samsung Galaxy M13 5G (Stardust Brown, 6GB, 128GB Storage) | 5000mAh Battery | Upto 12GB RAM with RAM Plus"/>
        <s v="Amazon Basics HDMI Coupler,Black"/>
        <s v="MI Braided USB Type-C Cable for Charging Adapter (Red)"/>
        <s v="Ambrane 20000mAh Power Bank with 20W Fast Charging, Triple Output, Power Delivery, Type C Input, Made in India, Multi-Layer Protection, Li-Polymer + Type C Cable (Stylo-20k, Black)"/>
        <s v="Kingston DataTraveler Exodia DTX/32 GB Pen Drive USB 3.2 Gen 1 (Multicolor)"/>
        <s v="Portronics CLAMP X Car-Vent Mobile Holder 360 Degree Rotational(Black)"/>
        <s v="Amazon Brand - Solimo 2000/1000 Watts Room Heater with Adjustable Thermostat (ISI certified, White colour, Ideal for small to medium room/area)"/>
        <s v="Aquasure From Aquaguard Amaze RO+UV+MTDS,7L storage water purifier,suitable for borewell,tanker,municipal water (Grey) from Eureka Forbes"/>
        <s v="Orpat HHB-100E WOB 250-Watt Hand Blender (White)"/>
        <s v="boAt Stone 180 5W Bluetooth Speaker with Upto 10 Hours Playback, 1.75&quot; Driver, IPX7 &amp; TWS Feature(Black)"/>
        <s v="PTron Boom Ultima 4D Dual Driver, in-Ear Gaming Wired Headphones with in-line Mic, Volume Control &amp; Passive Noise Cancelling Boom 3 Earphones - (Dark Blue)"/>
        <s v="Zebronics Zeb-Transformer-M Optical USB Gaming Mouse with LED Effect(Black)"/>
        <s v="Philips PowerPro FC9352/01 Compact Bagless Vacuum Cleaner (Blue)"/>
        <s v="boAt Wave Call Smart Watch, Smart Talk with Advanced Dedicated Bluetooth Calling Chip, 1.69‚Äù HD Display with 550 NITS &amp; 70% Color Gamut, 150+ Watch Faces, Multi-Sport Modes,HR,SpO2(Caribbean Green)"/>
        <s v="boAt Wave Call Smart Watch, Smart Talk with Advanced Dedicated Bluetooth Calling Chip, 1.69‚Äù HD Display with 550 NITS &amp; 70% Color Gamut, 150+ Watch Faces, Multi-Sport Modes,HR,SpO2, IP68(Active Black)"/>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 HR, SpO2, IP68(Deep Blue)"/>
        <s v="Duracell Ultra Alkaline AAA Battery, 8 Pcs"/>
        <s v="Pigeon by Stovekraft Quartz Electric Kettle (14299) 1.7 Litre with Stainless Steel Body, used for boiling Water, making tea and coffee, instant noodles, soup etc. 1500 Watt (Silver)"/>
        <s v="OnePlus Nord 2T 5G (Jade Fog, 8GB RAM, 128GB Storage)"/>
        <s v="OnePlus Nord 2T 5G (Gray Shadow, 8GB RAM, 128GB Storage)"/>
        <s v="OnePlus Nord 2T 5G (Jade Fog, 12GB RAM, 256GB Storage)"/>
        <s v="Logitech MK270r USB Wireless Keyboard and Mouse Set for Windows, 2.4 GHz Wireless, Spill-resistant Design, 8 Multimedia &amp; Shortcut Keys, 2-Year Battery Life, PC/Laptop- Black"/>
        <s v="Portronics My buddy plus Adjustable Laptop cooling Table (Brown)"/>
        <s v="Zebronics Wired Keyboard and Mouse Combo with 104 Keys and a USB Mouse with 1200 DPI - JUDWAA 750"/>
        <s v="Morphy Richards Daisy 1000W Dry Iron with American Heritage Non-Stick Coated Soleplate, White"/>
        <s v="Havells Immersion HB15 1500 Watt (White Blue)"/>
        <s v="Fire-Boltt Visionary 1.78&quot; AMOLED Bluetooth Calling Smartwatch with 368*448 Pixel Resolution 100+ Sports Mode, TWS Connection, Voice Assistance, SPO2 &amp; Heart Rate Monitoring"/>
        <s v="KINGONE Upgraded Stylus Pen, iPad Pencil, Ultra High Precision &amp; Sensitivity, Palm Rejection, Prevents False ON/Off Touch, Power Display, Tilt Sensitivity, Magnetic Adsorption for iPad 2018 and Later"/>
        <s v="Portronics Konnect L 1.2M Fast Charging 3A 8 Pin USB Cable with Charge &amp; Sync Function for iPhone, iPad (Grey)"/>
        <s v="Portronics MODESK POR-122 Universal Mobile Tabletop Holder (Black)"/>
        <s v="ESR Screen Protector Compatible with iPad Pro 11 Inch (2022/2021/2020/2018) and iPad Air 5/4 (2022/2020, 10.9 Inch), Tempered-Glass Film with Alignment Frame, Scratch Resistant, HD Clarity, 2 Pack"/>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Samsung 80 cm (32 Inches) Wondertainment Series HD Ready LED Smart TV UA32T4340BKXXL (Glossy Black)"/>
        <s v="Samsung 80 cm (32 inches) Wondertainment Series HD Ready LED Smart TV UA32TE40AAKBXL (Titan Gray)"/>
        <s v="TP-Link TL-WA855RE 300 Mbps Wi-Fi Range Extender (White)"/>
        <s v="USHA Armor AR1100WB 1100 W Dry Iron with Black Weilburger Soleplate (Purple)"/>
        <s v="Logitech K380 Wireless Multi-Device Keyboard for Windows, Apple iOS, Apple TV Android or Chrome, Bluetooth, Compact Space-Saving Design, PC/Mac/Laptop/Smartphone/Tablet (Dark Grey)"/>
        <s v="Sure From Aquaguard Delight NXT RO+UV+UF+Taste Adjuster(MTDS),6L water purifier,8 stages purification,Suitable for borewell,tanker,municipal water(Black) from Eureka Forbes"/>
        <s v="MI 10000mAh Lithium Ion, Lithium Polymer Power Bank Pocket Pro with 22.5 Watt Fast Charging, Dual Input Ports(Micro-USB and Type C), Triple Output Ports, (Black)"/>
        <s v="Faber-Castell Connector Pen Set - Pack of 25 (Assorted)"/>
        <s v="Redgear A-15 Wired Gaming Mouse with Upto 6400 DPI, RGB &amp; Driver Customization for PC(Black)"/>
        <s v="APC Back-UPS BX600C-IN 600VA / 360W, 230V, UPS System, an Ideal Power Backup &amp; Protection for Home Office, Desktop PC &amp; Home Electronics"/>
        <s v="Simxen Egg Boiler Electric Automatic Off 7 Egg Poacher for Steaming, Cooking Also Boiling and Frying 400 W (Blue, Pink)"/>
        <s v="Prestige PKGSS 1.7L 1500W Electric Kettle (Stainless Steel)"/>
        <s v="Philips GC181 Heavy Weight 1000-Watt Dry Iron, Pack of 1"/>
        <s v="Crompton Hill Briz Deco 1200mm (48 inch) High Speed Designer Ceiling Fan (Smoked Brown)"/>
        <s v="Zebronics Zeb-Companion 107 USB Wireless Keyboard and Mouse Set with Nano Receiver (Black)"/>
        <s v="HealthSense Chef-Mate KS 33 Digital Kitchen Weighing Scale &amp; Food Weight Machine for Health, Fitness, Home Baking &amp; Cooking with Free Bowl, 1 Year Warranty &amp; Batteries Included"/>
        <s v="Inalsa Hand Blender| Hand Mixer|Beater - Easy Mix, Powerful 250 Watt Motor | Variable 7 Speed Control | 1 Year Warranty | (White/Red)"/>
        <s v="GIZGA essentials Universal Silicone Keyboard Protector Skin for 15.6-inches Laptop (5 x 6 x 3 inches)"/>
        <s v="boAt Micro USB 55 Tangle-free, Sturdy Micro USB Cable with 3A Fast Charging &amp; 480mbps Data Transmission (Black)"/>
        <s v="Digitek DTR 550 LW (67 Inch) Tripod For DSLR, Camera |Operating Height: 5.57 Feet | Maximum Load Capacity up to 4.5kg | Portable Lightweight Aluminum Tripod with 360 Degree Ball Head | Carry Bag Included (Black) (DTR 550LW)"/>
        <s v="Prestige PIC 16.0+ 1900W Induction Cooktop with Soft Touch Push Buttons (Black)"/>
        <s v="Gizga Essentials Earphone Carrying Case, Multi-Purpose Pocket Storage Travel Organizer for Earphones, Headset, Pen Drives, SD Cards, Shock-Proof Ballistic Nylon, Soft Fabric, Mesh Pocket, Green"/>
        <s v="JBL Commercial CSLM20B Auxiliary Omnidirectional Lavalier Microphone with Battery for Content Creation, Voiceover/Dubbing, Recording (Black,Small)"/>
        <s v="Boult Audio ZCharge Bluetooth Wireless in Ear Earphones with Mic, 40H Playtime and Super Fast Charging, Environmental Noise Cancellation for Pro+ Calling and IPX5 Water Resistant (Black)"/>
        <s v="Crompton InstaBliss 3-L Instant Water Heater (Geyser) with Advanced 4 Level Safety"/>
        <s v="AmazonBasics USB Type-C to Micro-B 2.0 Cable - 6 Inches (15.2 Centimeters) - White"/>
        <s v="3M Scotch Double Sided Heavy Duty Tape(1m holds 4.5Kgs) for indoor hanging applications (Photo frames, Mirrors, Key Holders, Car Interiors, Extension Boards, Wall decoration, etc)(L: 3m, W: 24mm)"/>
        <s v="Pigeon Kessel Multipurpose Kettle (12173) 1.2 litres with Stainless Steel Body, used for boiling Water and milk, Tea, Coffee, Oats, Noodles, Soup etc. 600 Watt (Black &amp; Silver)"/>
        <s v="WeCool Bluetooth Extendable Selfie Sticks with Wireless Remote and Tripod Stand, 3-in-1 Multifunctional Selfie Stick with Tripod Stand Compatible with iPhone/OnePlus/Samsung/Oppo/Vivo and All Phones"/>
        <s v="Noise Buds VS201 V2 in-Ear Truly Wireless Earbuds with Dual Equalizer | with Mic | Total 14-Hour Playtime | Full Touch Control | IPX5 Water Resistance and Bluetooth v5.1 (Olive Green)"/>
        <s v="Mobilife Bluetooth Extendable Selfie Stick with Tripod Stand and Wireless Remote,3-in-1 Multifunctional Selfie Stick Tripod for iPhone Samsung Mi Realme Oppo Vivo Google More,Black"/>
        <s v="USB Charger, Oraimo Elite Dual Port 5V/2.4A Wall Charger, USB Wall Charger Adapter for iPhone 11/Xs/XS Max/XR/X/8/7/6/Plus, iPad Pro/Air 2/Mini 3/Mini 4, Samsung S4/S5, and More"/>
        <s v="Oraimo 18W USB &amp; Type-C Dual Output Super Fast Charger Wall Adapter PE2.0&amp;Quick Charge 3.0 &amp; Power Delivery 3.0 Compatible for iPhone 13/13 Mini/13 Pro Max/12/12 Pro Max, iPad Mini/Pro, Pixel, Galaxy, Airpods Pro"/>
        <s v="Crompton Arno Neo 15-L 5 Star Rated Storage Water Heater (Geyser) with Advanced 3 Level Safety (Grey)"/>
        <s v="DIGITEK¬Æ (DRL-14C) Professional (31cm) Dual Temperature LED Ring Light with Tripod Stand &amp; Mini Tripod for YouTube, Photo-Shoot, Video Shoot, Live Stream, Makeup, Vlogging &amp; More"/>
        <s v="AGARO Regal 800 Watts Handheld Vacuum Cleaner, Lightweight &amp; Durable Body, Small/Mini Size ( Black)"/>
        <s v="PHILIPS HL1655/00 Hand Blender, White Jar 250W"/>
        <s v="pTron Bullet Pro 36W PD Quick Charger, 3 Port Fast Car Charger Adapter - Compatible with All Smartphones &amp; Tablets (Black)"/>
        <s v="Nokia 150 (2020) (Cyan)"/>
        <s v="Redgear Cosmo 7,1 Usb Gaming Wired Over Ear Headphones With Mic With Virtual Surround Sound,50Mm Driver, Rgb Leds &amp; Remote Control(Black)"/>
        <s v="AGARO Blaze USB 3.0 to USB Type C OTG Adapter"/>
        <s v="Agaro Blaze USBA to micro +Type C 2in1 Braided 1.2M Cable"/>
        <s v="KENT 16051 Hand Blender 300 W | 5 Variable Speed Control | Multiple Beaters &amp; Dough Hooks | Turbo Function"/>
        <s v="Orpat OEH-1260 2000-Watt Fan Heater (Grey)"/>
        <s v="Prestige IRIS Plus 750 watt mixer grinder"/>
        <s v="KENT 16052 Elegant Electric Glass Kettle 1.8L 2000 W | Blue LED Illumination | Borosilicate Glass Body | Boil Drying Protection | Used as Boiler | Milk | Tea | Water &amp; Soup | 1 Year Warranty"/>
        <s v="ENVIE¬Æ (AA10004PLNi-CD) AA Rechargeable Batteries, Low Self Discharge, AA 1000mAh Ni-CD (Pack of 4)"/>
        <s v="Orico 2.5&quot;(6.3cm) USB 3.0 HDD Enclosure Case Cover for SATA SSD HDD | SATA SSD HDD Enclosure High Speed USB 3.0 | Tool Free Installation | Black"/>
        <s v="Fire-Boltt Ninja Call Pro Plus 1.83&quot; Smart Watch with Bluetooth Calling, AI Voice Assistance, 100 Sports Modes IP67 Rating, 240*280 Pixel High Resolution"/>
        <s v="Logitech H111 Wired On Ear Headphones With Mic Black"/>
        <s v="Inventis 5V 1.2W Portable Flexible USB LED Light Lamp (Colors may vary)"/>
        <s v="Gizga Essentials Hard Drive Case Shell, 6.35cm/2.5-inch, Portable Storage Organizer Bag for Earphone USB Cable Power Bank Mobile Charger Digital Gadget Hard Disk, Water Resistance Material, Black"/>
        <s v="Amazonbasics Nylon Braided Usb-C To Lightning Cable, Fast Charging Mfi Certified Smartphone, Iphone Charger (6-Foot, Dark Grey)"/>
        <s v="AmazonBasics USB C to Lightning Aluminum with Nylon Braided MFi Certified Charging Cable (Grey, 1.2 meter)"/>
        <s v="AmazonBasics USB C to Lightning Aluminum with Nylon Braided MFi Certified Charging Cable (Grey, 1.8 meter)"/>
        <s v="Wacom One by CTL-472/K0-CX Digital Drawing Graphics Pen Tablet (Red &amp; Black) Small (6-inch x 3.5-inch)(15x8cm) | Battery Free Cordless Pen with 2048 Pressure Level"/>
        <s v="Prestige PRWO 1.8-2 700-Watts Delight Electric Rice Cooker with 2 Aluminium Cooking Pans - 1.8 Liters, White"/>
        <s v="Portronics Konnect L POR-1081 Fast Charging 3A Type-C Cable 1.2Meter with Charge &amp; Sync Function for All Type-C Devices (Grey)"/>
        <s v="USHA Quartz Room Heater with Overheating Protection (3002, Ivory, 800 Watts)"/>
        <s v="Usha Janome Dream Stitch Automatic Zig-Zag Electric Sewing Machine with 14 Stitch Function (White and Blue) with Free Sewing KIT Worth RS 500"/>
        <s v="HUL Pureit Germkill kit for Classic 23 L water purifier - 3000 L Capacity"/>
        <s v="realme narzo 50 (Speed Blue, 4GB RAM+64GB Storage) Helio G96 Processor | 50MP AI Triple Camera | 120Hz Ultra Smooth Display"/>
        <s v="Redgear Cloak Wired RGB Wired Over Ear Gaming Headphones with Mic for PC"/>
        <s v="Crompton IHL 152 1500-Watt Immersion Water Heater with Copper Heating Element (Black)"/>
        <s v="Tosaa T2STSR Sandwich Gas Toaster Regular (Black)"/>
        <s v="Wayona Nylon Braided USB Data Sync and Fast Charging 3A Short Power Bank Cable For iPhones, iPad Air, iPad mini, iPod Nano and iPod Touch (Grey)"/>
        <s v="Wayona Nylon Braided Lightning USB Data Sync &amp; 3A Charging Cable for iPhones, iPad Air, iPad Mini, iPod Nano and iPod Touch (3 FT Pack of 1, Grey)"/>
        <s v="Boult Audio Bass Buds Q2 Lightweight Stereo Wired Over Ear Headphones Set with Mic with Deep Bass, Comfortable Ear Cushions, &amp; Long Cord (Black)"/>
        <s v="boAt Type C A325 Tangle-free, Sturdy Type C Cable with 3A Rapid Charging &amp; 480mbps Data Transmission(Black)"/>
        <s v="Orient Electric Fabrijoy DIFJ10BP 1000-Watt Dry Iron, Non-Stick (White and Blue)"/>
        <s v="Luminous Vento Deluxe 150 mm Exhaust Fan for Kitchen, Bathroom with Strong Air Suction, Rust Proof Body and Dust Protection Shutters (2-Year Warranty, White)"/>
        <s v="Boult Audio Airbass Propods X TWS Bluetooth Truly Wireless in Ear Earbuds with Mic, 32H Playtime, Fast Charging Type-C, Ipx5 Water Resistant, Touch Controls and Voice Assistant (Red)"/>
        <s v="Tygot 10 Inches Big LED Ring Light for Camera, Phone tiktok YouTube Video Shooting and Makeup, 10&quot; inch Ring Light with 7 Feet Long Foldable and Lightweight Tripod Stand"/>
        <s v="Butterfly Smart Wet Grinder, 2L (White) with Coconut Scrapper Attachment, Output - 150 W, Input 260 W"/>
        <s v="AmazonBasics 3 Feet High Speed HDMI Male to Female 2.0 Extension Cable"/>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TP-Link AC1200 Archer A6 Smart WiFi, 5GHz Gigabit Dual Band MU-MIMO Wireless Internet Router, Long Range Coverage by 4 Antennas, Qualcomm Chipset"/>
        <s v="Noise Buds Vs104 Bluetooth Truly Wireless in Ear Earbuds with Mic, 30-Hours of Playtime, Instacharge, 13Mm Driver and Hyper Sync (Charcoal Black)"/>
        <s v="Logitech M331 Silent Plus Wireless Mouse, 2.4GHz with USB Nano Receiver, 1000 DPI Optical Tracking, 3 Buttons, 24 Month Life Battery, PC/Mac/Laptop - Black"/>
        <s v="Canon PIXMA MG2577s All-in-One Inkjet Colour Printer with 1 Additional Colour Cartridge"/>
        <s v="Casio FX-82MS 2nd Gen Non-Programmable Scientific Calculator, 240 Functions and 2-line Display, Black"/>
        <s v="Tizum High Speed HDMI Cable with Ethernet | Supports 3D 4K | for All HDMI Devices Laptop Computer Gaming Console TV Set Top Box (1.5 Meter/ 5 Feet)"/>
        <s v="TIZUM High Speed HDMI Cable Aura -Gold Plated-High Speed Data 10.2Gbps, 3D, 4K, HD 1080P (10 Ft/ 3 M)"/>
        <s v="TP-Link Nano AC600 USB Wi-Fi Adapter(Archer T2U Nano)- 2.4G/5G Dual Band Wireless Network Adapter for PC Desktop Laptop, Mini Travel Size, Supports Windows 11,10, 8.1, 8, 7, XP/Mac OS 10.9-10.15"/>
        <s v="Amazon Basics 16-Gauge Speaker Wire - 50 Feet"/>
        <s v="LG 80 cm (32 inches) HD Ready Smart LED TV 32LM563BPTC (Dark Iron Gray)"/>
        <s v="AO Smith HSE-VAS-X-015 Storage 15 Litre Vertical Water Heater (Geyser) White 4 Star"/>
        <s v="AmazonBasics Cylinder Bagless Vacuum Cleaner with Power Suction, Low Sound, High Energy Efficiency and 2 Years Warranty (1.5L, Black)"/>
        <s v="Havells Instanio 3-Litre Instant Geyser (White/Blue)"/>
        <s v="Preethi Blue Leaf Diamond MG-214 mixer grinder 750 watt (Blue/White), 3 jars &amp; Flexi Lid, FBT motor with 2yr Guarantee &amp; Lifelong Free Service"/>
        <s v="ZEBRONICS Zeb-Dash Plus 2.4GHz High Precision Wireless Mouse with up to 1600 DPI, Power Saving Mode, Nano Receiver and Plug &amp; Play Usage - USB"/>
        <s v="Oakter Mini UPS for 12V WiFi Router Broadband Modem | Backup Upto 4 Hours | WiFi Router UPS Power Backup During Power Cuts | UPS for 12V Router Broadband Modem | Current Surge &amp; Deep Discharge Protection"/>
        <s v="Duracell Rechargeable AA 1300mAh Batteries, 4Pcs"/>
        <s v="Bosch Pro 1000W Mixer Grinder MGM8842MIN - Black"/>
        <s v="KENT Gold Optima Gravity Water Purifier (11016) | UF Technology Based | Non-Electric &amp; Chemical Free | Counter Top | 10L Storage | White"/>
        <s v="Goldmedal Curve Plus 202042 Plastic Spice 3-Pin 240V Universal Travel Adaptor (White)"/>
        <s v="AirCase Protective Laptop Bag Sleeve fits Upto 15.6&quot; Laptop/ MacBook, Wrinkle Free, Padded, Waterproof Light Neoprene case Cover Pouch, for Men &amp; Women, Black- 6 Months Warranty"/>
        <s v="Wonderchef Nutri-blend Complete Kitchen Machine | 22000 RPM Mixer Grinder, Blender, Chopper, Juicer | 400W Powerful motor | SS Blades | 4 Unbreakable Jars | 2 Years Warranty | Online Recipe Book By Chef Sanjeev Kapoor | Black"/>
        <s v="Airtel AMF-311WW Data Card (Black), 4g Hotspot Support with 2300 Mah Battery"/>
        <s v="Aquaguard Aura RO+UV+UF+Taste Adjuster(MTDS) with Active Copper &amp; Zinc 7L water purifier,8 stages of purification,suitable for borewell,tanker,municipal water(Black) from Eureka Forbes"/>
        <s v="Usha CookJoy (CJ1600WPC) 1600 Watt Induction cooktop (Black)"/>
        <s v="INALSA Hand Blender 1000 Watt with Chopper, Whisker, 600 ml Multipurpose Jar|Variable Speed And Turbo Speed Function |100% Copper Motor |Low Noise |ANTI-SPLASH TECHNOLOGY|2 Year Warranty"/>
        <s v="Xiaomi Mi 4A Dual_Band Ethernet 1200Mbps Speed Router| 2.4GHz &amp; 5GHz Frequency|128MB RAM | DualCore 4 Thread CPU|4 Omni Directional Antenna|Mi Wi-Fi app-Parental Control &amp; Anti Hacking|Repeater, White"/>
        <s v="TABLE MAGIC Multipurpose Laptop Table Mat Finish Top Work at Home Study Table (TM Regular- Black) (Alloy Steel)"/>
        <s v="OnePlus 10R 5G (Forest Green, 8GB RAM, 128GB Storage, 80W SuperVOOC)"/>
        <s v="boAt Airdopes 181 in-Ear True Wireless Earbuds with ENx  Tech, Beast  Mode(Low Latency Upto 60ms) for Gaming, with Mic, ASAP  Charge, 20H Playtime, Bluetooth v5.2, IPX4 &amp; IWP (Cool Grey)"/>
        <s v="ProElite Faux Leather Smart Flip Case Cover for Apple iPad 10.2&quot; 9th Gen (2021) / 8th Gen / 7th Gen with Stylus Pen, Black"/>
        <s v="Butterfly Hero Mixer Grinder, 500W, 3 Jars (Grey)"/>
        <s v="Lenovo 300 FHD Webcam with Full Stereo Dual Built-in mics | FHD 1080P 2.1 Megapixel CMOS Camera |Privacy Shutter | Ultra-Wide 95 Lens | 360 Rotation | Flexible Mount, Plug-n-Play | Cloud Grey"/>
        <s v="tizum HDMI to VGA Adapter Cable 1080P for Projector, Computer, Laptop, TV, Projectors &amp; TV"/>
        <s v="Amazon Basics USB 3.0 Cable - A Male to Micro B - 6 Feet (1.8 Meters), Black"/>
        <s v="HUL Pureit Germkill kit for Classic 23 L water purifier - 1500 L Capacity"/>
        <s v="LIRAMARK Webcam Cover Slide, Ultra Thin Laptop Camera Cover Slide Blocker for Computer MacBook Pro iMac PC Tablet (Pack of 3)"/>
        <s v="SLOVIC¬Æ Tripod Mount Adapter| Tripod Mobile Holder|Tripod Phone Mount(Made in India)| Smartphone Clip Clipper 360 Degree for Taking Magic Video Shots &amp; Pictures."/>
        <s v="Logitech G402 Hyperion Fury USB Wired Gaming Mouse, 4,000 DPI, Lightweight, 8 Programmable Buttons, Compatible for PC/Mac - Black"/>
        <s v="Zebronics ZEB-VITA Wireless Bluetooth 10W Portable Bar Speaker With Supporting USB, SD Card, AUX, FM, TWS &amp; Call Function"/>
        <s v="Zinq UPS for Router, Mini UPS for 12V WiFi Router Broadband Modem with Upto 4 Hours Power Backup, Upto 2Amp, Works with Existing Adapter, Also Works with Set-top Box, Smart Camera, CCTV (Black)"/>
        <s v="Classmate Octane Colour Burst-Multicolour Gel Pens (Pack of 10) | Gold &amp; Silver Glitter Sparkle Pens|10 colour ink shades for art lovers and kids|Fun at home essentials"/>
        <s v="Noise Pulse Go Buzz Smart Watch Bluetooth Calling with 1.69&quot; Display, 550 NITS, 150+ Cloud Watch Face, SPo2, Heart Rate Tracking, 100 Sports Mode with Auto Detection, Longer Battery (Jet Black)"/>
        <s v="Logitech Pebble M350 Wireless Mouse with Bluetooth or USB - Silent, Slim Computer Mouse with Quiet Click for Laptop, Notebook, PC and Mac - Graphite"/>
        <s v="Wayona Usb Type C Fast Charger Cable Fast Charging Usb C Cable/Cord Compatible For Samsung Galaxy S10E S10 S9 S8 Plus S10+,Note 10 Note 9 Note 8,S20,M31S,M40,Realme X3,Pixel 2 Xl (3 Ft Pack Of 1,Grey)"/>
        <s v="Wayona Nylon Braided Usb Type C 3Ft 1M 3A Fast Charger Cable For Samsung Galaxy S9 S8 (Wc3Cb1, Black)"/>
        <s v="Logitech G102 USB Light Sync Gaming Mouse with Customizable RGB Lighting, 6 Programmable Buttons, Gaming Grade Sensor, 8K DPI Tracking, 16.8mn Color, Light Weight - Black"/>
        <s v="EGate i9 Pro-Max 1080p Native Full HD Projector 4k Support | 3600 L (330 ANSI ) | 150&quot; (381 cm) Large Screen | VGA, AV, HDMI, SD Card, USB, Audio Out | (E03i31 / E04i32) Black"/>
        <s v="Portronics Key2 Combo Multimedia USB Wireless Keyboard and Mouse Set with 2.4 GHz Wireless Technology, Soft &amp; Silent Button, Compact Size (Grey)"/>
        <s v="Karcher WD3 EU Wet and Dry Vacuum Cleaner, 1000 Watts Powerful Suction, 17 L Capacity, Blower Function, Easy Filter Removal for Home and Garden Cleaning¬† (Yellow/Black)"/>
        <s v="Crompton Gracee 5-L Instant Water Heater (Geyser)"/>
        <s v="Crompton Amica 15-L 5 Star Rated Storage Water Heater (Geyser) with Free Installation (White)"/>
        <s v="Kuber Industries Waterproof Canvas Laundry Bag/Hamper|Metalic Printed With Handles|Foldable Bin &amp; 45 Liter Capicity|Size 37 x 37 x 46, Pack of 1 (Brown)"/>
        <s v="Noise ColorFit Ultra 2 Buzz 1.78&quot; AMOLED Bluetooth Calling Watch with 368*448px Always On Display, Premium Metallic Finish, 100+ Watch Faces, 100+ Sports Modes, Health Suite (Jet Black)"/>
        <s v="Gizga Essentials Laptop Power Cable Cord- 3 Pin Adapter Isi Certified(1 Meter/3.3 Feet)"/>
        <s v="Camel Fabrica Acrylic Ultra Color - 15ml each, 10 Shades"/>
        <s v="Gizga Essentials USB WiFi Adapter for PC, 150 Mbps Wireless Network Adapter for Desktop - Nano Size WiFi Dongle Compatible with Windows, Mac OS &amp; Linux Kernel | WPA/WPA2 Encryption Standards| Black"/>
        <s v="IT2M Designer Mouse Pad for Laptop/Computer (9.2 X 7.6 Inches, 12788)"/>
        <s v="AirCase Protective Laptop Bag Sleeve fits Upto 13.3&quot; Laptop/ MacBook, Wrinkle Free, Padded, Waterproof Light Neoprene case Cover Pouch, for Men &amp; Women, Black- 6 Months Warranty"/>
        <s v="Wecool Nylon Braided Multifunction Fast Charging Cable For Android Smartphone, Ios And Type C Usb Devices, 3 In 1 Charging Cable, 3A, (3 Feet) (Black)"/>
        <s v="Pigeon By Stovekraft ABS Plastic Acer Plus Induction Cooktop 1800 Watts With Feather Touch Control - Black"/>
        <s v="Bajaj DHX-9 1000W Heavy Weight Dry Iron with Advance Soleplate and Anti-Bacterial German Coating Technology, Ivory"/>
        <s v="Philips HD6975/00 25 Litre Digital Oven Toaster Grill, Grey, 25 liter"/>
        <s v="AirCase Protective Laptop Bag Sleeve fits Upto 14.1&quot; Laptop/ MacBook, Wrinkle Free, Padded, Waterproof Light Neoprene case Cover Pouch, for Men &amp; Women, Black- 6 Months Warranty"/>
        <s v="HealthSense Weight Machine for Kitchen, Kitchen Food Weighing Scale for Health, Fitness, Home Baking &amp; Cooking with Hanging Design, Touch Button, Tare Function &amp; 1 Year Warranty ‚Äì Chef-Mate KS 40"/>
        <s v="Havells Ambrose 1200mm Ceiling Fan (Gold Mist Wood)"/>
        <s v="Zodo 8. 5 inch LCD E-Writer Electronic Writing Pad/Tablet Drawing Board (Paperless Memo Digital Tablet)"/>
        <s v="Boult Audio Airbass Z20 True Wireless, 40H Battery Life, Zen ENC Mic, Type-C Lightning Boult Fast Charging (10Mins=100Mins), BoomX Tech Bass, ENC, IPX5 in Ear Earbuds with mic (Green)"/>
        <s v="iQOO Z6 Pro 5G by vivo (Legion Sky, 8GB RAM, 128GB Storage) | Snapdragon 778G 5G | 66W FlashCharge | 1300 nits Peak Brightness | HDR10+"/>
        <s v="iQOO Z6 Pro 5G by vivo (Phantom Dusk, 8GB RAM, 128GB Storage) | Snapdragon 778G 5G | 66W FlashCharge | 1300 nits Peak Brightness | HDR10+"/>
        <s v="iQOO Z6 Pro 5G by vivo (Legion Sky, 6GB RAM, 128GB Storage) | Snapdragon 778G 5G | 66W FlashCharge | 1300 nits Peak Brightness | HDR10+"/>
        <s v="Camel Oil Pastel with Reusable Plastic Box - 50 Shades"/>
        <s v="Zebronics ZEB-90HB USB Hub, 4 Ports, Pocket Sized, Plug &amp; Play, for Laptop &amp; Computers"/>
        <s v="Flix Micro Usb Cable For Smartphone (Black)"/>
        <s v="FLiX (Beetel USB to Micro USB PVC Data Sync &amp; 2A Fast Charging Cable, Made in India, 480Mbps Data Sync, Solid Cable, 1 Meter Long USB Cable for Micro USB Devices (White)(XCD-M11)"/>
        <s v="Flix (Beetel) Usb To Type C Pvc Data Sync And 2A 480Mbps Data Sync, Tough Fast Charging Long Cable For Usb Type C Devices, Charging Adapter (White, 1 Meter) - Xcd-C12"/>
        <s v="FLiX (Beetel USB to Type C PVC Data Sync &amp; 15W(3A) TPE Fast Charging Cable, Made in India, 480Mbps Data Sync, 1 Meter Long cable for all Andriod &amp; all Type C Devices (Black)(XCD - FPC02)"/>
        <s v="FLiX (Beetel Flow USB to Micro USB PVC Data Sync &amp; 12W(2.4A) Fast Charging Cable,Made in India,480Mbps Data Sync,Solid Cable,1 Meter Long cable for all Andriod &amp; Micro USB Devices (Black)(XCD-FPM01)"/>
        <s v="FLiX (Beetel) USB to iPhone Lightning Textured Pattern Data Sync &amp; 2A Fast Charging Cable, Made in India, 480Mbps Data Sync, Tough Cable, 1 Meter Long USB Cable for Apple Devices (Black)(XCD-L102)"/>
        <s v="FLiX (Beetel) 3in1 (Type C|Micro|Iphone Lightening) Textured Pattern 3A Fast Charging Cable with QC &amp; PD Support for Type C,Micro USB &amp; Lightning Iphone Cable,Made in India,1.5 Meter Long Cable(T101)"/>
        <s v="Motorola a10 Dual Sim keypad Mobile with 1750 mAh Battery, Expandable Storage Upto 32GB, Wireless FM with Recording - Rose Gold"/>
        <s v="Motorola a10 Dual Sim keypad Mobile with 1750 mAh Battery, Expandable Storage Upto 32GB, Wireless FM with Recording - Dark Blue"/>
        <s v="FLiX (Beetel) USB to Type C PVC Data Sync &amp; 2A Smartphone Fast Charging Cable, Made in India, 480Mbps Data Sync, Tough Cable, 1 Meter Long USB Cable for USB Type C Devices Black XCD-C12"/>
        <s v="Bajaj Frore 1200 mm Ceiling Fan (Brown)"/>
        <s v="COI Note Pad/Memo Book with Sticky Notes &amp; Clip Holder with Pen for Gifting"/>
        <s v="STRIFF Wall Mount Phone Holder Wall Mount with Adhesive Strips, Charging Holder Compatible with iPhone, Smartphone and Mini Tablet (Pack of 1) (White)"/>
        <s v="Bajaj ATX 4 750-Watt Pop-up Toaster (White)"/>
        <s v="Dell WM118 Wireless Mouse, 2.4 Ghz with USB Nano Receiver, Optical Tracking, 12-Months Battery Life, Ambidextrous, Pc/Mac/Laptop - Black."/>
        <s v="Rico IRPRO 1500 Watt Japanese Technology Electric Water Heater Immersion Rod Shockproof Protection &amp; Stainless Steel Heating Element for Instant Heating| ISI Certified 1 Year Replacement Warranty"/>
        <s v="ZEBRONICS Zeb-Evolve Wireless in Ear Neckband Earphone with Supporting Bluetooth v5.0, Voice Assistant, Rapid Charge, Call Function &amp; Magnetic Earpiece, with mic (Metallic Blue)"/>
        <s v="Fire-Boltt Ring Pro Bluetooth Calling, 1.75‚Äù 320*385px High Res, IP68 &amp; SpO2 Monitoring, Pin Code Locking Functionality &amp; Split Screen Access, Built in Mic &amp; Speaker for HD Calls, Black, Free Size"/>
        <s v="Crompton Sea Sapphira 1200 mm Ultra High Speed 3 Blade Ceiling Fan (Lustre Brown, Pack of 1)"/>
        <s v="Wonderchef Nutri-blend Mixer, Grinder &amp; Blender | Powerful 400W 22000 RPM motor | Stainless steel Blades | 3 unbreakable jars | 2 Years warranty | Online recipe book by Chef Sanjeev Kapoor | Black"/>
        <s v="HUL Pureit Eco Water Saver Mineral RO+UV+MF AS wall mounted/Counter top Black 10L Water Purifier"/>
        <s v="Classmate Pulse 6 Subject Notebook - Unruled, 300 Pages, Spiral Binding, 240mm*180mm"/>
        <s v="Samsung 25W USB Travel Adapter for Cellular Phones - White"/>
        <s v="OpenTech¬Æ Military-Grade Tempered Glass Screen Protector Compatible for iPhone 13/13 Pro / 14 with Edge to Edge Coverage and Easy Installation kit (6.1 Inches)"/>
        <s v="AGARO Marvel 9 Liters Oven Toaster Griller, Cake Baking OTG (Black)"/>
        <s v="Samsung Galaxy M53 5G (Deep Ocean Blue, 6GB, 128GB Storage) | 108MP | sAmoled+ 120Hz | 12GB RAM with RAM Plus | Travel Adapter to be Purchased Separately"/>
        <s v="Cookwell Bullet Mixer Grinder (5 Jars, 3 Blades, Silver)"/>
        <s v="LAPSTER Spiral Charger Spiral Charger Cable Protectors for Wires Data Cable Saver Charging Cord Protective Cable Cover Set of 3 (12 Pieces)"/>
        <s v="AmazonBasics - High-Speed Male to Female HDMI Extension Cable - 6 Feet"/>
        <s v="Cuzor 12V Mini ups for WiFi Router | Power Backup up to 4 Hours | Replaceable Battery | Ups for Wi-Fi Router and Modem | Ups for Router up to 2A | ups for uninterrupted wi-fi"/>
        <s v="Classmate Soft Cover 6 Subject Spiral Binding Notebook, Single Line, 300 Pages"/>
        <s v="Epson 003 65 ml for EcoTank L1110/L3100/L3101/L3110/L3115/L3116/L3150/L3151/L3152/L3156/L5190 Black Ink Bottle"/>
        <s v="Casio MJ-12D 150 Steps Check and Correct Desktop Calculator"/>
        <s v="Portronics Adapto 20 Type C 20W Fast PD/Type C Adapter Charger with Fast Charging for iPhone 12/12 Pro/12 Mini/12 Pro Max/11/XS/XR/X/8/Plus, iPad Pro/Air/Mini, Galaxy 10/9/8 (Adapter Only) White"/>
        <s v="Amazon Basics USB C to Lightning TPE MFi Certified Charging Cable (White, 1.2 meter)"/>
        <s v="ZEBRONICS Zeb-100HB 4 Ports USB Hub for Laptop, PC Computers, Plug &amp; Play, Backward Compatible - Black"/>
        <s v="Ant Esports GM320 RGB Optical Wired Gaming Mouse | 8 Programmable Buttons | 12800 DPI"/>
        <s v="Pigeon by Stovekraft Amaze Plus Electric Kettle (14313) with Stainless Steel Body, 1.8 litre, used for boiling Water, making tea and coffee, instant noodles, soup etc. 1500 Watt (Silver)"/>
        <s v="PRO365 Indo Mocktails/Coffee Foamer/Cappuccino/Lemonade/Milk Frother (6 Months Warranty)"/>
        <s v="iQOO 9 SE 5G (Sunset Sierra, 8GB RAM, 128GB Storage) | Qualcomm Snapdragon 888 | 66W Flash Charge"/>
        <s v="URBN 20000 mAh Lithium_Polymer 22.5W Super Fast Charging Ultra Compact Power Bank with Quick Charge &amp; Power Delivery, Type C Input/Output, Made in India, Type C Cable Included (Camo)"/>
        <s v="Quantum RJ45 Ethernet Patch Cable/LAN Router Cable with Heavy Duty Gold Plated Connectors Supports Hi-Speed Gigabit Upto 1000Mbps, Waterproof and Durable,1-Year Warranty-32.8 Feet (10 Meters)(White)"/>
        <s v="POPIO Type C Dash Charging USB Data Cable for OnePlus Devices"/>
        <s v="Canon PIXMA E477 All-in-One Wireless Ink Efficient Colour Printer (White/Blue)"/>
        <s v="HP X200 Wireless Mouse with 2.4 GHz Wireless connectivity, Adjustable DPI up to 1600, ambidextrous Design, and 18-Month Long Battery Life. 3-Years Warranty (6VY95AA)"/>
        <s v="AmazonBasics New Release Nylon USB-A to Lightning Cable Cord, Fast Charging MFi Certified Charger for Apple iPhone, iPad (6-Ft, Rose Gold)"/>
        <s v="D-Link DWA-131 300 Mbps Wireless Nano USB Adapter (Black)"/>
        <s v="Inalsa Vacuum Cleaner Wet and Dry Micro WD10 with 3in1 Multifunction Wet/Dry/Blowing| 14KPA Suction and Impact Resistant Polymer Tank,(Yellow/Black)"/>
        <s v="INALSA Electric Kettle 1.5 Litre with Stainless Steel Body - Absa|Auto Shut Off &amp; Boil Dry Protection Safety Features| Cordless Base &amp; Cord Winder|Hot Water Kettle |Water Heater Jug"/>
        <s v="FEDUS Cat6 Ethernet Cable, 10 Meter High Speed 550MHZ / 10 Gigabit Speed UTP LAN Cable, Network Cable Internet Cable RJ45 Cable LAN Wire, Patch Computer Cord Gigabit Category 6 Wires for Modem, Router"/>
        <s v="Luxor 5 Subject Single Ruled Notebook - A5 Size, 70 GSM, 300 Pages"/>
        <s v="Havells Ventil Air DSP 230mm Exhaust Fan (Pista Green)"/>
        <s v="Lifelong Power - Pro 500 Watt 3 Jar Mixer Grinder with 3 Speed Control and 1100 Watt Dry Non-Stick soleplate Iron Super Combo (White and Grey, 1 Year Warranty)"/>
        <s v="Racold Pronto Pro 3Litres 3KW Vertical Instant Water Heater (Geyser)"/>
        <s v="Philips Daily Collection HD2582/00 830-Watt 2-Slice Pop-up Toaster (White)"/>
        <s v="Borosil Chef Delite BCH20DBB21 300-Watt Chopper (Black)"/>
        <s v="Kuber Industries Nylon Mesh Laundry Basket|Sturdy Material &amp; Durable Handles|Netted Lightweight Laundry Bag, Size 36 x 36 x 58, Capicity 30 Ltr (Pink)"/>
        <s v="Sounce Fast Phone Charging Cable &amp; Data Sync USB Cable Compatible for iPhone 13, 12,11, X, 8, 7, 6, 5, iPad Air, Pro, Mini &amp; iOS Devices"/>
        <s v="Redmi A1 (Light Blue, 2GB RAM, 32GB Storage) | Segment Best AI Dual Cam | 5000mAh Battery | Leather Texture Design | Android 12"/>
        <s v="Redmi A1 (Black, 2GB RAM, 32GB Storage) | Segment Best AI Dual Cam | 5000mAh Battery | Leather Texture Design | Android 12"/>
        <s v="Redmi A1 (Light Green, 2GB RAM 32GB ROM) | Segment Best AI Dual Cam | 5000mAh Battery | Leather Texture Design | Android 12"/>
        <s v="Havells Ventil Air DX 200mm Exhaust Fan (White)"/>
        <s v="Kent Gold, Optima, Gold+ Spare Kit"/>
        <s v="Spigen EZ Fit Tempered Glass Screen Protector for iPhone 14 Pro Max - 2 Pack (Sensor Protection)"/>
        <s v="Brand Conquer 6 in 1 with OTG, SD Card Reader, USB Type C, USB 3.0 and Micro USB, for Memory Card | Portable Card Reader | Compatible with TF, SD, Micro SD, SDHC, SDXC, MMC, RS-MMC, Micro SDXC"/>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Artis AR-45W-MG2 45 Watts MG2 Laptop Adapter/Charger Compatible with MB Air 13‚Äù &amp; MB Air 11‚Äù (14.5 V, 3.1 A) Connector: MG2 (T Tip Connector)"/>
        <s v="Philips GC1920/28 1440-Watt Non-Stick Soleplate Steam Iron"/>
        <s v="TATA SKY HD Connection with 1 month basic package and free installation"/>
        <s v="Crompton InstaGlide 1000-Watts Dry Iron with American Heritage Coating, Pack of 1 Iron"/>
        <s v="Zebronics, ZEB-NC3300 USB Powered Laptop Cooling Pad with Dual Fan, Dual USB Port and Blue LED Lights"/>
        <s v="Noise Pulse Buzz 1.69&quot; Bluetooth Calling Smart Watch with Call Function, 150 Watch Faces, 60 Sports Modes, Spo2 &amp; Heart Rate Monitoring, Calling Smart Watch for Men &amp; Women - Rose Pink"/>
        <s v="Noise Pulse Buzz 1.69&quot; Bluetooth Calling Smart Watch with Call Function, 150 Watch Faces, 60 Sports Modes, Spo2 &amp; Heart Rate Monitoring, Calling Smart Watch for Men &amp; Women - Jet Black"/>
        <s v="Samsung Original 25W USB Travel Lightning Adapter for Cellular Phones, Black"/>
        <s v="3M Post-it Sticky Note Cube, 200 Sheets (4 Colors x 50 Sheets) | 3&quot; x 3&quot; Size | For notes, reminders, study, school and organizing"/>
        <s v="Storio Kids Toys LCD Writing Tablet 8.5Inch E-Note Pad Best Birthday Gift for Girls Boys, Multicolor (SC1667)"/>
        <s v="Zebronics Zeb Wonderbar 10 USB Powered 2.0 Computer Speaker with RGB Lights"/>
        <s v="CARECASE¬Æ Optical Bay 2nd Hard Drive Caddy, 9.5 mm CD/DVD Drive Slot for SSD and HDD"/>
        <s v="Belkin Apple Certified Lightning to USB Charge and Sync Cable for iPhone, iPad, Air Pods, 39.6 inch (100cm) ‚Äì Black"/>
        <s v="Belkin Apple Certified Lightning to USB Charge and Sync Tough Braided Cable for iPhone, iPad, Air Pods, 3.3 feet (1 meters) ‚Äì Black"/>
        <s v="Scarters Mouse Pad, Desk Mat Extended for Work from Home/Office/Gaming | Vegan PU Leather | Anti-Skid, Anti-Slip, Reversible Splash-Proof ‚Äì Deskspread ~ Navy Blue &amp; Yellow"/>
        <s v="OnePlus 126 cm (50 inches) Y Series 4K Ultra HD Smart Android LED TV 50Y1S Pro (Black)"/>
        <s v="OnePlus 108 cm (43 inches) Y Series 4K Ultra HD Smart Android LED TV 43Y1S Pro (Black)"/>
        <s v="Cello Eliza Plastic Laundry Bag/Basket, 50 litres, Light Grey"/>
        <s v="Logitech MK240 Nano Wireless USB Keyboard and Mouse Set, 12 Function Keys 2.4GHz Wireless, 1000DPI, Spill-Resistant Design, PC/Mac, Black/Chartreuse Yellow"/>
        <s v="Sujata Powermatic Plus 900 Watts Juicer Mixer Grinder"/>
        <s v="Usha IH2415 1500-Watt Immersion Heater (Silver)"/>
        <s v="Philips Hi113 1000-Watt Plastic Body Ptfe Coating Dry Iron, Pack of 1"/>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Hp Wired On Ear Headphones With Mic With 3.5 Mm Drivers, In-Built Noise Cancelling, Foldable And Adjustable For Laptop/Pc/Office/Home/ 1 Year Warranty (B4B09Pa)"/>
        <s v="PIDILITE Fevicryl Acrylic Colours Sunflower Kit (10 Colors x 15 ml) DIY Paint, Rich Pigment, Non-Craking Paint for Canvas, Wood, Leather, Earthenware, Metal, Diwali Gifts for Diwali"/>
        <s v="HP 805 Black Original Ink Cartridge"/>
        <s v="Noise Pulse 2 Max Advanced Bluetooth Calling Smart Watch with 1.85'' TFT and 550 Nits Brightness, Smart DND, 10 Days Battery, 100 Sports Mode, Smartwatch for Men and Women - (Jet Black)"/>
        <s v="Havells Festiva 1200mm Dust Resistant Ceiling Fan (Gold Mist)"/>
        <s v="HP USB Wireless Spill Resistance Keyboard and Mouse Set with 10m Working Range 2.4G Wireless Technology / 3 Years Warranty (4SC12PA), Black"/>
        <s v="Samsung 108 cm (43 inches) Crystal 4K Neo Series Ultra HD Smart LED TV UA43AUE65AKXXL (Black)"/>
        <s v="Samsung 108 cm (43 inches) Crystal 4K Series Ultra HD Smart LED TV UA43AUE60AKLXL (Black)"/>
        <s v="Samsung 138 cm (55 inches) Crystal 4K Neo Series Ultra HD Smart LED TV UA55AUE65AKXXL (Black)"/>
        <s v="Samsung 138 cm (55 inches) Crystal 4K Series Ultra HD Smart LED TV UA55AUE60AKLXL (Black)"/>
        <s v="Portronics Konnect L 1.2Mtr, Fast Charging 3A Micro USB Cable with Charge &amp; Sync Function (Grey)"/>
        <s v="Borosil Jumbo 1000-Watt Grill Sandwich Maker (Black)"/>
        <s v="Prestige PIC 15.0+ 1900-Watt Induction Cooktop (Black)"/>
        <s v="OnePlus 138.7 cm (55 inches) U Series 4K LED Smart Android TV 55U1S (Black)"/>
        <s v="OnePlus 163.8 cm (65 inches) U Series 4K LED Smart Android TV 65U1S (Black)"/>
        <s v="ZEBRONICS Zeb-Fame 5watts 2.0 Multi Media Speakers with AUX, USB and Volume Control (Black)"/>
        <s v="boAt LTG 500 Apple MFI Certified for iPhone, iPad and iPod 2Mtr Data Cable(Space Grey)"/>
        <s v="DIGITEK¬Æ (DTR-200MT) (18 CM) Portable &amp; Flexible Mini Tripod with Mobile Holder &amp; 360 Degree Ball Head, For Smart Phones, Compact Cameras, GoPro, Maximum Operating Height: 7.87 Inch, Maximum Load Upto: 1 kgs"/>
        <s v="Tecno Spark 8T (Turquoise Cyan, 4GB RAM,64GB Storage) | 50MP AI Camera | 7GB Expandable RAM"/>
        <s v="TCL 100 cm (40 inches) Full HD Certified Android R Smart LED TV 40S6505 (Black)"/>
        <s v="realme 10W Fast Charging Micro-USB Cable (Braided, Black)"/>
        <s v="Sujata Dynamix DX Mixer Grinder, 900W, 3 Jars (White)"/>
        <s v="Amazon Basics New Release Nylon USB-A to Lightning Cable Cord, Fast Charging MFi Certified Charger for Apple iPhone, iPad (3-Ft, Rose Gold)"/>
        <s v="Classmate 2100117 Soft Cover 6 Subject Spiral Binding Notebook, Single Line, 300 Pages"/>
        <s v="Bajaj HM-01 Powerful 250W Hand Mixer, Black"/>
        <s v="Croma 500W Mixer Grinder with 3 Stainless Steel Leak-proof Jars, 3 speed &amp; Pulse function, 2 years warranty (CRAK4184, White &amp; Purple)"/>
        <s v="Sounce Gold Plated 3.5 mm Headphone Splitter for Computer 2 Male to 1 Female 3.5mm Headphone Mic Audio Y Splitter Cable Smartphone Headset to PC Adapter ‚Äì (Black,20cm)"/>
        <s v="Gizga Essentials Multi-Purpose Portable &amp; Foldable Wooden Desk for Bed Tray, Laptop Table, Study Table (Black)"/>
        <s v="Havells D'zire 1000 watt Dry Iron With American Heritage Sole Plate, Aerodynamic Design, Easy Grip Temperature Knob &amp; 2 years Warranty. (Mint)"/>
        <s v="Bajaj New Shakti Neo 15L Vertical Storage Water Heater (Geyser 15 litres) 4 Star BEE Rated Heater For Water Heating with Titanium Armour, Swirl Flow Technology, Glasslined Tank (White), 1 Yr Warranty"/>
        <s v="KENT 16044 Hand Blender Stainless Steel 400 W | Variable Speed Control | Easy to Clean and Store | Low Noise Operation"/>
        <s v="VW 80 cm (32 inches) HD Ready Android Smart LED TV VW32PRO (Black)"/>
        <s v="Lenovo 400 Wireless Mouse, 1200DPI Optical Sensor, 2.4GHz Wireless Nano USB, 3-Button (Left,Right,Scroll) Upto 8M Left/Right &amp; 100K Scroll clicks &amp; 1yr Battery, Ambidextrous, Ergonomic GY50R91293"/>
        <s v="Wayona Type C Cable Nylon Braided USB C QC 3.0 Fast Charging Short Power Bank Cable for Samsung Galaxy S10e/S10+/S10/S9/S9+/Note 9/S8/Note 8, LG G7 G5 G6, Moto G6 G7 (0.25M, Black)"/>
        <s v="Wayona Usb Type C To Usb Nylon Braided Quick Charger Fast Charging Short Cable For Smartphone (Samsung Galaxy S21/S20/S10/S9/S9+/Note 9/S8/Note 8, Lg G7 G5 G6, Moto G6 G7) (0.25M,Grey)"/>
        <s v="Tukzer Stylus Pen, iPad Pencil with Palm Rejection Tilt Sensor| 2nd Gen for 2018-2022 iPad 6/7/8/9th Gen; iPad 10.2&quot;, Pro 12.9/11&quot;, Mini 6/5th, Air 5/4/3rd, Precise for Writing/Drawing (3 Spare Tips)"/>
        <s v="Pilot Frixion Clicker Roller Pen (Blue), (9000019529)"/>
        <s v="DIGITEK¬Æ (DLS-9FT) Lightweight &amp; Portable Aluminum Alloy Light Stand for Ring Light, Reflector, Flash Units, Diffuser, Portrait, Softbox, Studio Lighting &amp; More Ideal for Outdoor &amp; Indoor Shoots"/>
        <s v="Spigen EZ Fit Tempered Glass Screen Protector for iPhone 14 Pro - 2 Pack (Sensor Protection)"/>
        <s v="Kodak 80 cm (32 inches) HD Ready Certified Android LED TV 32HDX7XPRO (Black)"/>
        <s v="Orpat HHB-100E 250-Watt Hand Blender (White)"/>
        <s v="INALSA Electric Chopper Bullet- 400 Watts with 100% Pure Copper Motor| Chop, Mince, Puree, Dice | Twin Blade Technology| 900 ml Capacity| One Touch Operation, 1.30mtr Long Power Cord (Black/Silver)"/>
        <s v="Gizga Essentials Spiral Cable Protector Cord Saver for Mac Charger, iPhone Charger, Wire Protector, Lightweight Durable Flexible Wire Winder for Charging Cables, Data Cables, Earphones, Pack of 10"/>
        <s v="Gizga Essentials Cable Organiser, Cord Management System for PC, TV, Home Theater, Speaker &amp; Cables, Reusable Cable Organizer for Desk, WFH Accessories, Organizer Tape Roll, Reusable Cable Ties Strap"/>
        <s v="Prestige PSMFB 800 Watt Sandwich Toaster with Fixed Plates, Black"/>
        <s v="E-COSMOS 5V 1.2W Portable Flexible USB LED Light (Colors May Vary, Small) - Set of 2 Pieces"/>
        <s v="Sony Bravia 164 cm (65 inches) 4K Ultra HD Smart LED Google TV KD-65X74K (Black)"/>
        <s v="Esquire Laundry Basket Brown, 50 Ltr Capacity(Plastic)"/>
        <s v="ACTIVA 1200 MM HIGH SPEED 390 RPM BEE APPROVED 5 STAR RATED APSRA CEILING FAN BROWN 2 Years Warranty"/>
        <s v="V-Guard Zenora RO+UF+MB Water Purifier | Suitable for water with TDS up to 2000 ppm | 8 Stage Purification with World-class RO Membrane and Advanced UF Membrane | Free PAN India Installation &amp; 1-Year Comprehensive Warranty | 7 Litre, Black"/>
        <s v="Camel Artist Acrylic Color Box - 9ml Tubes, 12 Shades"/>
        <s v="AmazonBasics High Speed 55 Watt Oscillating Pedestal Fan, 400mm Sweep Length, White (Without Remote)"/>
        <s v="V-Guard Divino 5 Star Rated 15 Litre Storage Water Heater (Geyser) with Advanced Safety Features, White"/>
        <s v="Noise ColorFit Ultra Buzz Bluetooth Calling Smart Watch with 1.75&quot; HD Display, 320x385 px Resolution, 100 Sports Modes, Stock Market Info Smartwatch for Men &amp; Women (Olive Green)"/>
        <s v="Classmate Octane Neon- Blue Gel Pens(Pack of 5)|Smooth Writing Pen|Attractive body colour for Boys &amp; Girls|Waterproof ink for smudge free writing|Preferred by Students for Exam|Study at home essential"/>
        <s v="Casio FX-991ES Plus-2nd Edition Scientific Calculator, Black"/>
        <s v="RPM Euro Games Laptop/PC Controller Wired for Windows - 7, 8, 8.1, 10 and XP, Ps3(Upgraded with XYAB Buttons)"/>
        <s v="Robustrion Tempered Glass Screen Protector for iPad 10.2 inch 9th Gen Generation 2021 8th Gen 2020 7th Gen 2019"/>
        <s v="Parker Classic Gold Gold Trim Ball Pen"/>
        <s v="LS LAPSTER Quality Assured Universal Silicone 15.6&quot; Keyboard Protector Skin|| Keyboard Dust Cover|| Keyboard Skin for 15.6&quot; Laptop| 15.6&quot; Keyguard| (3.93 x 11.81 x 0.39 inches)"/>
        <s v="boAt LTG 500 Apple MFI Certified for iPhone, iPad and iPod 2Mtr Data Cable(Metallic Silver)"/>
        <s v="Robustrion Smart Trifold Hard Back Flip Stand Case Cover for Apple iPad 10.2 Cover iPad 9th Generation Cover 2021 8th Gen 2020 7th Gen 2019 Generation Case - Black"/>
        <s v="Imou 360¬∞ 1080P Full HD Security Camera, Human Detection, Motion Tracking, 2-Way Audio, Night Vision, Dome Camera with WiFi &amp; Ethernet Connection, Alexa Google Assistant, Up to 256GB SD Card Support"/>
        <s v="AmazonBasics New Release Nylon USB-A to Lightning Cable Cord, MFi Certified Charger for Apple iPhone, iPad, Silver, 6-Ft"/>
        <s v="AmazonBasics Double Braided Nylon USB Type-C to Type-C 2.0 Cable Smartphone (Dark Grey, 3 feet)"/>
        <s v="AmazonBasics Double Braided Nylon USB Type-C to Type-C 2.0 Cable, Charging Adapter, Smartphone 6 feet, Dark Grey"/>
        <s v="PrettyKrafts Laundry Basket for clothes with Lid &amp; Handles, Toys Organiser, 75 Ltr Black &amp; Grey"/>
        <s v="Bajaj DX-2 600W Dry Iron with Advance Soleplate and Anti-bacterial German Coating Technology, Black"/>
        <s v="ECOVACS DEEBOT N8 2-in-1 Robotic Vacuum Cleaner, 2022 New Launch, Most Powerful Suction, Covers 2000+ Sq. Ft in One Charge, Advanced dToF Technology with OZMO Mopping (DEEBOT N8) - White"/>
        <s v="Lifelong LLWH106 Flash 3 Litres Instant Water Heater for Home Use, 8 Bar Pressure,Power On/Off Indicator and Advanced Safety, (3000W, ISI Certified, 2 Years Warranty)"/>
        <s v="USHA RapidMix 500-Watt Copper Motor Mixer Grinder with 3 Jars and 5 Years Warranty(Sea Green/White)"/>
        <s v="ZEBRONICS Zeb-Warrior II 10 watts 2.0 Multimedia Speaker with RGB Lights, USB Powered, AUX Input, Volume Control Pod for PC, Laptops, Desktop"/>
        <s v="Noise ColorFit Pro 4 Advanced Bluetooth Calling Smart Watch with 1.72&quot; TruView Display, Fully-Functional Digital Crown, 311 PPI, 60Hz Refresh Rate, 500 NITS Brightness (Charcoal Black)"/>
        <s v="Inalsa Electric Kettle Prism Inox - 1350 W with LED Illumination &amp; Boro-Silicate Body, 1.8 L Capacity along with Cordless Base, 2 Year Warranty (Black)"/>
        <s v="Tizum Mouse Pad/ Computer Mouse Mat with Anti-Slip Rubber Base | Smooth Mouse Control | Spill-Resistant Surface for Laptop, Notebook, MacBook, Gaming, Laser/ Optical Mouse, 9.4‚Äùx 7.9‚Äù, Multicolored"/>
        <s v="Crompton Solarium Qube 15-L 5 Star Rated Storage Water Heater (Geyser) with Free Installation and Connection Pipes (White and Black)"/>
        <s v="Sujata Powermatic Plus, Juicer Mixer Grinder with Chutney Jar, 900 Watts, 3 Jars (White)"/>
        <s v="Tukzer Fully Foldable Tabletop Desktop Tablet Mobile Stand Holder - Angle &amp; Height Adjustable for Desk, Cradle, Dock, Compatible with Smartphones &amp; Tablets (White)"/>
        <s v="Crompton IHL 251 1500-Watt Immersion Water Heater with Copper Heating Element and IP 68 Protection"/>
        <s v="Zebronics Zeb-Power Wired USB Mouse, 3-Button, 1200 DPI Optical Sensor, Plug &amp; Play, for Windows/Mac"/>
        <s v="Apsara Platinum Pencils Value Pack - Pack of 20"/>
        <s v="Bajaj Rex 750W Mixer Grinder with Nutri Pro Feature, 4 Jars, White"/>
        <s v="DYAZO USB 3.0 Type C Female to USB A Male Connector/Converter/Adapter Compatible for Samsung Galaxy Note s 20 10 Plus Ultra,Google Pixel 4 5 3 2 &amp; Other Type-c Devices"/>
        <s v="Dynore Stainless Steel Set of 4 Measuring Cup and 4 Measuring Spoon"/>
        <s v="Portronics CarPower Mini Car Charger with Dual Output, Fast Charging (Type C PD 18W + QC 3.0A) Compatible with All Smartphones(Black)"/>
        <s v="HP v222w 64GB USB 2.0 Pen Drive (Silver)"/>
        <s v="Classmate Drawing Book - Unruled, 40 Pages, 210 mm x 297 mm - Pack Of 4"/>
        <s v="NutriPro Juicer Mixer Grinder - Smoothie Maker - 500 Watts (3 Jars 2 Blades)"/>
        <s v="Usha Steam Pro SI 3713, 1300 W Steam Iron, Powerful steam Output up to 18 g/min, Non-Stick Soleplate (White &amp; Blue)"/>
        <s v="Fujifilm Instax Mini Single Pack 10 Sheets Instant Film for Fuji Instant Cameras"/>
        <s v="Usha Aurora 1000 W Dry Iron with Innovative Tail Light Indicator, Weilburger Soleplate (White &amp; Grey)"/>
        <s v="SHOPTOSHOP Electric Lint Remover, Best Lint Shaver for Clothes,Lint Remover for Woolen Clothes ,Lint Remover for Sweaters"/>
        <s v="Camlin Elegante Fountain Pen - Black/Blue/Red"/>
        <s v="Portronics Konnect L 1.2M POR-1401 Fast Charging 3A 8 Pin USB Cable with Charge &amp; Sync Function (White)"/>
        <s v="Samsung Galaxy Watch4 Bluetooth(4.4 cm, Black, Compatible with Android only)"/>
        <s v="Sounce Protective Case Cover Compatible Boat Xtend Overall Protective Case TPU HD Clear Ultra-Thin Cover with Unbreakable Screen Guard"/>
        <s v="HUL Pureit Germkill kit for Advanced 23 L water purifier - 3000 L Capacity, Sand, Multicolour"/>
        <s v="Dyazo 6 Angles Adjustable Aluminum Ergonomic Foldable Portable Tabletop Laptop/Desktop Riser Stand Holder Compatible for MacBook, HP, Dell, Lenovo &amp; All Other Notebook (Silver)"/>
        <s v="HP K500F Backlit Membrane Wired Gaming Keyboard with Mixed Color Lighting, Metal Panel with Logo Lighting, 26 Anti-Ghosting Keys, and Windows Lock Key / 3 Years Warranty(7ZZ97AA)"/>
        <s v="KENT 16025 Sandwich Grill 700W | Non-Toxic Ceramic Coating | Automatic Temperature Cut-off with LED Indicator | Adjustable Height Control, Metallic Silver, Standard"/>
        <s v="Acer 80 cm (32 inches) I Series HD Ready Android Smart LED TV AR32AR2841HDFL (Black)"/>
        <s v="Acer 127 cm (50 inches) I Series 4K Ultra HD Android Smart LED TV AR50AR2851UDFL (Black)"/>
        <s v="Acer 109 cm (43 inches) I Series 4K Ultra HD Android Smart LED TV AR43AR2851UDFL (Black)"/>
        <s v="Acer 139 cm (55 inches) I Series 4K Ultra HD Android Smart LED TV AR55AR2851UDFL (Black)"/>
        <s v="Acer 100 cm (40 inches) P Series Full HD Android Smart LED TV AR40AR2841FDFL (Black)"/>
        <s v="POPIO Tempered Glass Screen Protector Compatible for iPhone 12 / iPhone 12 Pro with Case Friendly Edge to Edge Coverage and Easy Installation kit, Pack of 1"/>
        <s v="Morphy Richards Icon Superb 750W Mixer Grinder, 4 Jars, Silver and Black"/>
        <s v="GENERIC Ultra-Mini Bluetooth CSR 4.0 USB Dongle Adapter for Windows Computer ( Black:Golden)"/>
        <s v="Lenovo GX20L29764 65W Laptop Adapter/Charger with Power Cord for Select Models of Lenovo (Round pin) (Black)"/>
        <s v="ATOM Selves-MH 200 GM Digital Pocket Scale"/>
        <s v="Usha Goliath GO1200WG Heavy Weight 1200-Watt Dry Iron, 1.8 Kg(Red)"/>
        <s v="Preethi MGA-502 0.4-Litre Grind and Store Jar (White), stainless steel, Set of 1"/>
        <s v="HP 682 Black Original Ink Cartridge"/>
        <s v="Zebronics Zeb-JUKEBAR 3900, 80W Multimedia soundbar with subwoofer Supporting Bluetooth, HDMI(ARC), Coaxial Input, AUX, USB &amp; Remote Control (Black)"/>
        <s v="Classmate Soft Cover 6 Subject Spiral Binding Notebook, Unruled, 300 Pages"/>
        <s v="rts [2 Pack] Mini USB C Type C Adapter Plug, Type C Female to USB A Male Charger Charging Cable Adapter Converter compatible for iPhone, Samsung S20 ultra/S21/S10/S8/S9/MacBook Pro iPad Silver"/>
        <s v="Casio MJ-120D 150 Steps Check and Correct Desktop Calculator with Tax Keys, Black"/>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Display, Real Heart Rate Monitor, SpO2, Watch Faces, 5 Days Runtime, Health/Fitness Trackers &amp; IP68 Waterproof (Black)"/>
        <s v="PTron Newly Launched Force X10 Bluetooth Calling Smartwatch with 1.7&quot; Full Touch Color Display, Real Heart Rate Monitor, SpO2, Watch Faces, 5 Days Runtime, Fitness Trackers &amp; IP68 Waterproof (Blue)"/>
        <s v="InstaCuppa Milk Frother for Coffee - Handheld Battery-Operated Electric Milk and Coffee Frother, Stainless Steel Whisk and Stand, Portable Foam Maker for Coffee, Cappuccino, Lattes, and Egg Beaters"/>
        <s v="Samsung Galaxy Buds Live Bluetooth Truly Wireless in Ear Earbuds with Mic, Upto 21 Hours Playtime, Mystic Black"/>
        <s v="Lifelong LLMG93 500 Watt Duos Mixer Grinder, 2 Stainless Steel Jar (Liquidizing and Chutney Jar)| ABS Body, Stainless Steel Blades, 3 Speed Options with Whip (1 Year Warranty, Black)"/>
        <s v="BAJAJ PYGMY MINI 110 MM 10 W HIGH SPEED OPERATION, USB CHARGING, MULTI-CLIP FUNCTION PERSONAL FAN"/>
        <s v="Eureka Forbes Wet &amp; Dry Ultimo 1400 Watts Multipurpose Vacuum Cleaner,Power Suction &amp; Blower with 20 litres Tank Capacity,6 Accessories,1 Year Warranty,Compact,Light Weight &amp; Easy to use (Red)"/>
        <s v="Pentonic Multicolor Ball Point Pen, Pack of 10"/>
        <s v="CableCreation RCA to 3.5mm Male Audio Cable, 3.5mm to 2RCA Cable Male RCA Cable,Y Splitter Stereo Jack Cable for Home Theater,Subwoofer, Receiver, Speakers and More (3Feet/0.9Meter,Black)"/>
        <s v="Pigeon by Stovekraft 2 Slice Auto Pop up Toaster. A Smart Bread Toaster for Your Home (750 Watt) (black)"/>
        <s v="Kitchen Mart Stainless Steel South Indian Filter Coffee Drip Maker, Madras Kappi, Drip Decotion Maker160ml (2 Cup)"/>
        <s v="Tukzer Gel Mouse Pad Wrist Rest Memory-Foam Ergonomic Mousepad| Cushion Wrist Support &amp; Pain Relief| Suitable for Gaming, Computer, Laptop, Home &amp; Office Non-Slip Rubber Base (Blue)"/>
        <s v="Maharaja Whiteline Odacio Plus 550-Watt Juicer Mixer Grinder with 3 Jars (Black/Silver)"/>
        <s v="HP Deskjet 2723 AIO Printer, Copy, Scan, WiFi, Bluetooth, USB, Simple Setup Smart App, Ideal for Home."/>
        <s v="Havells Glydo 1000 watt Dry Iron With American Heritage Non Stick Sole Plate, Aerodynamic Design, Easy Grip Temperature Knob &amp; 2 years Warranty. (Charcoal Blue)"/>
        <s v="Philips AC1215/20 Air purifier, removes 99.97% airborne pollutants, 4-stage filtration with True HEPA filter (white)"/>
        <s v="Robustrion [Anti-Scratch] &amp; [Smudge Proof] [S Pen Compatible] Premium Tempered Glass Screen Protector for Samsung Tab S6 Lite 10.4 inch SM-P610/615 [Bubble Free]"/>
        <s v="Dealfreez Case Compatible with Fire TV Stick 3rd Gen 2021 Full Wrap Silicone Remote Cover Anti-Lost with Loop (D-Black)"/>
        <s v="Prestige Delight PRWO Electric Rice Cooker (1 L, White)"/>
        <s v="Lenovo 600 Bluetooth 5.0 Silent Mouse: Compact, Portable, Dongle-Free Multi-Device connectivity with Microsoft Swift Pair | 3-Level Adjustable DPI up to 2400 | Battery Life: up to 1 yr"/>
        <s v="Abode Kitchen Essential Measuring Cup &amp; Spoon for Spices | for Cooking and Baking Cake | Multipurpose Tablespoon Cups with Ring Holder | (Black)"/>
        <s v="Mi Air Purifier 3 with True HEPA Filter, removes air pollutants, smoke, odor, bacteria &amp; viruses with 99.97% efficiency, coverage area up to 484 sq. ft., Wi-Fi &amp; Voice control - Alexa/GA (white)"/>
        <s v="Usha EI 3710 Heavy Weight 1000-Watt Dry Iron with Golden American Heritage Soleplate, 1.75 Kg(White)"/>
        <s v="HP 150 Wireless USB Mouse with Ergonomic and ambidextrous Design, 1600 DPI Optical Tracking, 2.4 GHz Wireless connectivity, Dual-Function Scroll Wheel and 12 Month Long Battery Life. 3-Years Warranty."/>
        <s v="VW 80 cm (32 inches) Frameless Series HD Ready LED TV VW32A (Black)"/>
        <s v="VW 60 cm (24 inches) Premium Series HD Ready LED TV VW24A (Black)"/>
        <s v="Allin Exporters J66 Ultrasonic Humidifier Cool Mist Air Purifier for Dryness, Cold &amp; Cough Large Capacity for Room, Baby, Plants, Bedroom (2.4 L) (1 Year Warranty)"/>
        <s v="Instant Pot Air Fryer, Vortex 2QT, Touch Control Panel, 360¬∞ EvenCrisp‚Ñ¢ Technology, Uses 95 % less Oil, 4-in-1 Appliance: Air Fry, Roast, Bake, Reheat (Vortex 1.97Litre, Black)"/>
        <s v="Cello Quick Boil Popular Electric Kettle 1 Litre 1200 Watts | Stainless Steel body | Boiler for Water, Silver"/>
        <s v="PrettyKrafts Laundry Bag / Basket for Dirty Clothes, Folding Round Laundry Bag,Set of 2, Black Wave"/>
        <s v="ACTIVA Instant 3 LTR 3 KVA SPECIAL Anti Rust Coated Tank Geyser with Full ABS Body with 5 Year Warranty Premium (White)"/>
        <s v="Coway Professional Air Purifier for Home, Longest Filter Life 8500 Hrs, Green True HEPA Filter, Traps 99.99% Virus &amp; PM 0.1 Particles, Warranty 7 Years (AirMega 150 (AP-1019C))"/>
        <s v="Morphy Richards New Europa 800-Watt Espresso and Cappuccino 4-Cup Coffee Maker (Black)"/>
        <s v="Luxor 5 Subject Single Ruled Notebook - A4, 70 GSM, 300 pages"/>
        <s v="Panasonic SR-WA22H (E) Automatic Rice Cooker, Apple Green, 2.2 Liters"/>
        <s v="CARDEX Digital Kitchen Weighing Machine Multipurpose Electronic Weight Scale With Back Lite LCD Display for Measuring Food, Cake, Vegetable, Fruit (KITCHEN SCALE)"/>
        <s v="Kuber Industries Waterproof Round Non Wovan Laundry Bag/Hamper|Metalic Printed With Handles|Foldable Bin &amp; 45 Liter Capicity|Size 37 x 37 x 49, Pack of 1 (Beige &amp; Brown)-KUBMART11450"/>
        <s v="Parker Vector Standard Chrome Trim Ball Pen (Ink - Black)"/>
        <s v="10k 8k 4k HDMI Cable, Certified 48Gbps 1ms Ultra High Speed HDMI 2.1 Cable 4k 120Hz 144Hz 2k 165Hz 8k 60Hz Dynamic HDR ARC eARC DTS:X Compatible for Mac Gaming PC Soundbar TV Monitor Laptop PS5 4 Xbox"/>
        <s v="Dr Trust Electronic Kitchen Digital Scale Weighing Machine (Blue)"/>
        <s v="Canon E4570 All-in-One Wi-Fi Ink Efficient Colour Printer with FAX/ADF/Duplex Printing (Black)- Smart Speaker Compatible, Standard"/>
        <s v="WeCool C1 Car Mobile Holder with One Click Technology,360¬∞ Rotational, Strong Suction Cup,Compatible with 4 to 6 Inch Devices, Wildshield and Dashboard Mobile Holder for Car, and Use"/>
        <s v="Qubo Smart Cam 360 from Hero Group | Made in India | 2MP 1080p Full HD | CCTV Wi-Fi Camera | 360 Degree Coverage| Two Way Talk | Mobile App Connectivity | Night Vision | Cloud &amp; SD Card Recording"/>
        <s v="VU 139 cm (55 inches) The GloLED Series 4K Smart LED Google TV 55GloLED (Grey)"/>
        <s v="VU 164 cm (65 inches) The GloLED Series 4K Smart LED Google TV 65GloLED (Grey)"/>
        <s v="Bajaj Majesty Duetto Gas 6 Ltr Vertical Water Heater ( LPG), White"/>
        <s v="StyleHouse Lint Remover for Woolen Clothes, Electric Lint Remover, Best Lint Shaver for Clothes"/>
        <s v="AmazonBasics Digital Optical Coax to Analog RCA Audio Converter Adapter with Fiber Cable"/>
        <s v="AGARO Ace 1600 Watts, 21.5 kPa Suction Power, 21 litres Wet &amp; Dry Stainless Steel Vacuum Cleaner with Blower Function and Washable Dust Bag"/>
        <s v="Philips GC026/30 Fabric Shaver, Lint Remover for Woolen Sweaters, Blankets, Jackets/Burr Remover Pill Remover from Carpets, Curtains (White)"/>
        <s v="Portronics Ruffpad 15 Re-Writable LCD Screen 38.1cm (15-inch) Writing Pad for Drawing, Playing, Handwriting Gifts for Kids &amp; Adults (Grey)"/>
        <s v="ROYAL STEP - AMAZON'S BRAND - Portable Electric USB Juice Maker Juicer Bottle Blender Grinder Mixer,4 Blades Rechargeable Bottle with (Multi color) (MULTI)"/>
        <s v="Monitor AC Stand/Heavy Duty Air Conditioner Outdoor Unit Mounting Bracket"/>
        <s v="AmazonBasics 108 cm (43 inches) 4K Ultra HD Smart LED Fire TV AB43U20PS (Black)"/>
        <s v="Noise Buds VS402 Truly Wireless in Ear Earbuds, 35-Hours of Playtime, Instacharge, Quad Mic with ENC, Hyper Sync, Low Latency, 10mm Driver, Bluetooth v5.3 and Breathing LED Lights (Neon Black)"/>
        <s v="Myvn 30W Warp/20W Dash Charging Usb Type C Charger Cable Compatible For Cellular Phones Oneplus 8T 8 8Pro 7 Pro / 7T / 7T Pro Nord And Oneplus 3 / 3T / 5 / 5T / 6 / 6T / 7"/>
        <s v="Lenovo 130 Wireless Compact Mouse, 1K DPI Optical sensor, 2.4GHz Wireless NanoUSB, 10m range, 3button(left,right,scroll) upto 3M left/right clicks, 10 month battery, Ambidextrous, Ergonomic GY51C12380"/>
        <s v="Zebronics Zeb Buds C2 in Ear Type C Wired Earphones with Mic, Braided 1.2 Metre Cable, Metallic Design, 10mm Drivers, in Line Mic &amp; Volume Controller (Blue)"/>
        <s v="HP Wired Mouse 100 with 1600 DPI Optical Sensor, USB Plug-and -Play,ambidextrous Design, Built-in Scrolling and 3 Handy Buttons. 3-Years Warranty (6VY96AA)"/>
        <s v="Boult Audio FXCharge with ENC, 32H Playtime, 5min=7H Type C Fast Charging, Zen ENC, 14.2 mm BoomX Rich Bass, IPX5, Bluetooth Wireless in Ear Earphones Neckband with mic (Black)"/>
        <s v="Tygot Bluetooth Extendable Selfie Sticks with Wireless Remote and Tripod Stand, 3-in-1 Multifunctional Selfie Stick with Tripod Stand Compatible with iPhone/OnePlus/Samsung/Oppo/Vivo and All Phones"/>
        <s v="HP w100 480P 30 FPS Digital Webcam with Built-in Mic, Plug and Play Setup, Wide-Angle View for Video Calling on Skype, Zoom, Microsoft Teams and Other Apps (Black)"/>
        <s v="Bajaj Waterproof 1500 Watts Immersion Rod Heater"/>
        <s v="E-COSMOS 5V 1.2W Portable Flexible USB LED Light (Colours May Vary, Small, EC-POF1)"/>
        <s v="Airtel Digital TV HD Set Top Box with 1 Month Basic Pack with Recording + Free Standard Installation"/>
        <s v="Saifsmart Outlet Wall Mount Hanger Holder for Dot 3rd Gen, Compact Bracket Case Plug and Built-in Cable Management for Kitchen Bathroom, Bedroom (Black)"/>
        <s v="Crompton Brio 1000-Watts Dry Iron with Weilburger Coating (Sky Blue and White)"/>
        <s v="Eureka Forbes Aquasure Amrit Twin Cartridge (Pack of 2), White"/>
        <s v="AGARO 33398 Rapid 1000-Watt, 10-Litre Wet &amp; Dry Vacuum Cleaner, with Blower Function (Red &amp; Black)"/>
        <s v="SWAPKART Flexible Mobile Tabletop Stand, Metal Built, Heavy Duty Foldable Lazy Bracket Clip Mount Multi Angle Clamp for All Smartphones (Pack of 1), Multi Color"/>
        <s v="Bajaj New Shakti Neo 25L Vertical Storage Water Heater (Geyser 25 Litres) 4 Star BEE Rated Heater For Water Heating with Titanium Armour, Swirl Flow Technology, Glasslined Tank(White), 1 Yr Warranty"/>
        <s v="Amkette 30 Pin to USB Charging &amp; Data Sync Cable for iPhone 3G/3GS/4/4s/iPad 1/2/3, iPod Nano 5th/6th Gen and iPod Touch 3rd/4th Gen -1.5m (Black)"/>
        <s v="LG 1.5 Ton 5 Star AI DUAL Inverter Split AC (Copper, Super Convertible 6-in-1 Cooling, HD Filter with Anti-Virus Protection, 2022 Model, PS-Q19YNZE, White)"/>
        <s v="HP GT 53 XL Cartridge Ink"/>
        <s v="Portronics MPORT 31C 4-in-1 USB Hub (Type C to 4 USB-A Ports) with Fast Data Transfer"/>
        <s v="pTron Volta Dual Port 12W Smart USB Charger Adapter, Multi-Layer Protection, Made in India, BIS Certified, Fast Charging Power Adaptor Without Cable for All iOS &amp; Android Devices (Black)"/>
        <s v="Racold Eterno Pro 25L Vertical 5 Star Storage Water Heater (Geyser) with free Standard Installation and free Installation Pipes"/>
        <s v="ESN 999 Supreme Quality 1500W Immersion Water Heater Rod (Black)"/>
        <s v="INALSA Air Fryer Digital 4L Nutri Fry - 1400W with Smart AirCrisp Technology| 8-Preset Menu, Touch Control &amp; Digital Display|Variable Temperature &amp; Timer Control|Free Recipe book|2 Yr Warranty (Black)"/>
        <s v="Classmate Long Notebook - 140 Pages, Single Line, 297mm x 210mm (Pack of 12)"/>
        <s v="Tata Swach Bulb 6000-Litre Cartridge, 1 Piece, White, Hollow Fiber Membrane"/>
        <s v="Philips EasyTouch Plus Standing Garment Steamer GC523/60 - 1600 Watt, 5 Steam Settings, Up to 32 g/min steam, with Double Pole"/>
        <s v="Ambrane 27000mAh Power Bank, 20W Fast Charging, Triple Output, Type C PD (Input &amp; Output), Quick Charge, Li-Polymer, Multi-Layer Protection for iPhone, Smartphones &amp; Other Devices (Stylo Pro, Black)"/>
        <s v="Tecno Spark 9 (Sky Mirror, 6GB RAM,128GB Storage) | 11GB Expandable RAM | Helio G37 Gaming Processor"/>
        <s v="SOFLIN Egg Boiler Electric Automatic Off 7 Egg Poacher for Steaming, Cooking, Boiling and Frying (400 Watts, Blue)"/>
        <s v="Parker Quink Ink Bottle, Blue"/>
        <s v="OnePlus 10T 5G (Moonstone Black, 8GB RAM, 128GB Storage)"/>
        <s v="Quantum QHM-7406 Full-Sized Keyboard with () Rupee Symbol, Hotkeys and 3-pieces LED function for Desktop/Laptop/Smart TV Spill-Resistant Wired USB Keyboard with 10 million keystrokes lifespan (Black)"/>
        <s v="AMERICAN MICRONIC- Imported Wet &amp; Dry Vacuum Cleaner, 21 Litre Stainless Steel with Blower &amp; HEPA filter, 1600 Watts 100% Copper Motor 28 KPa suction with washable reusable dust bag (Red/Black/Steel)-AMI-VCD21-1600WDx"/>
        <s v="Parker Quink Ink Bottle (Black)"/>
        <s v="Synqe USB Type C Fast Charging Cable 2M Charger Cord Data Cable Compatible with Samsung Galaxy M51,Galaxy M31S, S10e S10 S9 S20 Plus, Note10 9 8,M40 A50 A70, Redmi Note 9, Moto G7, Poco F1 (2M, Grey)"/>
        <s v="ZEBRONICS Zeb-Comfort Wired USB Mouse, 3-Button, 1000 DPI Optical Sensor, Plug &amp; Play, for Windows/Mac, Black"/>
        <s v="Bajaj DX-2 600W Dry Iron with Advance Soleplate and Anti-Bacterial German Coating Technology, Grey"/>
        <s v="Western Digital WD Green SATA 240GB Internal SSD Solid State Drive - SATA 6Gb/s 2.5 inches - WDS240G3G0A"/>
        <s v="SaleOn‚Ñ¢ Portable Storage Organizer Bag for Earphone USB Cable Power Bank Mobile Charger Digital Gadget Hard Disk, Water Resistance Material - Dark Grey"/>
        <s v="Kodak 80 cm (32 Inches) HD Ready LED TV Kodak 32HDX900S (Black)"/>
        <s v="PHILIPS Digital Air Fryer HD9252/90 with Touch Panel, uses up to 90% less fat, 7 Pre-set Menu, 1400W, 4.1 Liter, with Rapid Air Technology (Black), Large"/>
        <s v="Morphy Richards OFR Room Heater, 09 Fin 2000 Watts Oil Filled Room Heater , ISI Approved (OFR 9 Grey)"/>
        <s v="Tata Sky Universal Remote"/>
        <s v="Storite USB 3.0 Cable A to Micro B high Speed Upto 5 Gbps Data Transfer Cable for Portable External Hard Drive - (20cm), Black"/>
        <s v="TCL 108 cm (43 inches) 4K Ultra HD Certified Android Smart LED TV 43P615 (Black)"/>
        <s v="boAt Stone 250 Portable Wireless Speaker with 5W RMS Immersive Audio, RGB LEDs, Up to 8HRS Playtime, IPX7 Water Resistance, Multi-Compatibility Modes(Black)"/>
        <s v="Hi-Mobiler iPhone Charger Lightning Cable,2 Pack Apple MFi Certified USB iPhone Fast Chargering Cord,Data Sync Transfer for 13/12/11 Pro Max Xs X XR 8 7 6 5 5s iPad iPod More Model Cell Phone Cables"/>
        <s v="AGARO Esteem Multi Kettle 1.2 Litre, 600W with 3 Heating Modes &amp; Rapid Boil Technology"/>
        <s v="Xiaomi Pad 5| Qualcomm Snapdragon 860| 120Hz Refresh Rate| 6GB, 128GB| 2.5K+ Display (10.95-inch/27.81cm)|1 Billion Colours| Dolby Vision Atmos| Quad Speakers| Wi-Fi| Gray"/>
        <s v="ENEM Sealing Machine | 12 Inch (300 mm) | 1 Year Warranty | Full Customer Support | Beep Sound Function | Plastic Packing Machine | Plastic Bag Sealing Machine | Heat Sealer Machine | Plastic Sealing Machine | Blue | Made in India"/>
        <s v="Tabelito¬Æ Polyester Foam, Nylon Hybrid laptopss Bag Sleeve Case Cover Pouch for laptopss Apple/Dell/Lenovo/ Asus/ Hp/Samsung/Mi/MacBook/Ultrabook/Thinkpad/Ideapad/Surfacepro (15.6 inches /39.6cm, Blue) laptopsss"/>
        <s v="Duracell Chhota Power AA Battery Set of 10 Pcs"/>
        <s v="KENT 16026 Electric Kettle Stainless Steel 1.8 L | 1500W | Superfast Boiling | Auto Shut-Off | Boil Dry Protection | 360¬∞ Rotating Base | Water Level Indicator"/>
        <s v="Philips Viva Collection HR1832/00 1.5-Litre400-Watt Juicer (Ink Black)"/>
        <s v="Zebronics Zeb-Jaguar Wireless Mouse, 2.4GHz with USB Nano Receiver, High Precision Optical Tracking, 4 Buttons, Plug &amp; Play, Ambidextrous, for PC/Mac/Laptop (Black+Grey)"/>
        <s v="Wayona Type C To Type C Long Fast Charging Cable Type C Charger Cord Compatible With Samsung S22 S20 S20 Fe 2022 S22 Ultra S21 Ultra A70 A51 A53 A33 A73 M51 M31 M33 M53 (Grey, 2M, 65W, 6Ft)"/>
        <s v="Wayona Usb Type C 65W 6Ft/2M Long Fast Charging Cable Compatible For Samsung S22 S20 Fe S21 Ultra A33 A53 A01 A73 A70 A51 M33 M53 M51 M31(2M, Black)"/>
        <s v="Wayona Usb C 65W Fast Charging Cable Compatible For Tablets Samsung S22 S20 S10 S20Fe S21 S21 Ultra A70 A51 A71 A50S M31 M51 M31S M53 5G (1M, Black)"/>
        <s v="Wayona Type C To Type C 65W/3.25A Nylon Braided Fast Charging Cable Compatible For Laptop, Macbook, Samsung Galaxy M33 M53 M51 S20 Ultra, A71, A53, A51, Ipad Pro 2018 (1M, Grey)"/>
        <s v="HUMBLE Dynamic Lapel Collar Mic Voice Recording Filter Microphone for Singing Youtube SmartPhones, Black"/>
        <s v="Ikea 903.391.72 Polypropylene Plastic Solid Bevara Sealing Clip (Multicolour) - 30 Pack, Adjustable"/>
        <s v="Ambrane Unbreakable 3 in 1 Fast Charging Braided Multipurpose Cable for Speaker with 2.1 A Speed - 1.25 meter, Black"/>
        <s v="Sujata Dynamix, Mixer Grinder, 900 Watts, 3 Jars (White)"/>
        <s v="PC SQUARE Laptop Tabletop Stand/ Computer Tablet Stand 6 Angles Adjustable Aluminum Ergonomic Foldable Portable Desktop Holder Compatible with MacBook, HP, Dell, Lenovo &amp; All Other Notebook (Silver)"/>
        <s v="Vedini Transparent Empty Refillable Reusable Fine Mist Spray Bottle for Perfume, Travel with DIY Sticker Set ( 100ml, Pack of 4)"/>
        <s v="SUJATA Powermatic Plus, Juicer Mixer Grinder, 900 Watts, 2 Jars (White)"/>
        <s v="Havells Cista Room Heater, White, 2000 Watts"/>
        <s v="Model-P4 6 Way Swivel Tilt Wall Mount 32-55-inch Full Motion Cantilever for LED,LCD and Plasma TV's"/>
        <s v="Havells Ambrose 1200mm Ceiling Fan (Pearl White Wood)"/>
        <s v="Zoul Type C to Type C Fast Charging Cable 65W 2M/6ft USB C Nylon Braided Cord Compatible with MacBook Oneplus 9 9R Samsung Galaxy S21 Ultra S20+ (2M, Black)"/>
        <s v="Zoul USB C to USB C Fast Charging Cable 65W Type C to Type C Nylon Braided Cord Compatible with Macbook Oneplus 9 10R Samsung Galaxy S22 S21 Ultra Z Flip3 Macbook Air/Pro M1 Google Pixel 11'' iPad Pro 2020/2018 (2M, Grey)"/>
        <s v="Eureka Forbes Euroclean Paper Vacuum Cleaner Dust Bags for Excel, Ace, 300, Jet Models - Set of 10"/>
        <s v="Wayona USB Type C 65W Fast Charging 2M/6Ft Long Flash Charge Cable 3A QC 3.0 Data Cable Compatible with Samsung Galaxy S21 S10 S9 S8, iQOO Z3, Vivo, Note 10 9 8, A20e A40 A50 A70, Moto G7 G8 (2M, Grey)"/>
        <s v="Wayona USB Type C Fast Charging Cable Charger Cord 3A QC 3.0 Data Cable Compatible with Samsung Galaxy S10e S10 S9 S8 S20 Plus, Note 10 9 8, M51 A40 A50 A70, Moto G7 G8 (1M, Grey)"/>
        <s v="Amozo Ultra Hybrid Camera and Drop Protection Back Cover Case for iPhone 13 (TPU + Polycarbonate | Crystal Transparent)"/>
        <s v="Universal Remote Control for All Sony TV for All LCD LED and Bravia TVs Remote"/>
        <s v="Classmate Octane Neon- 25 Blue Gel Pens | Smooth Writing Pens| Water-proof Ink For Smudge-free Writing| Preferred By Students For Exam &amp; Class Notes| Study At Home Essential"/>
        <s v="Samsung 24-inch(60.46cm) FHD Monitor, IPS, 75 Hz, Bezel Less Design, AMD FreeSync, Flicker Free, HDMI, D-sub, (LF24T350FHWXXL, Dark Blue Gray)"/>
        <s v="Bajaj RHX-2 800-Watt Room Heater (White)"/>
        <s v="Prestige Clean Home Water Purifier Cartridge"/>
        <s v="Campfire Spring Chef Prolix Instant Portable Water Heater Geyser 1Ltr. for Use Home Stainless Steel Baking Rack | Restaurant | Office | Labs | Clinics | Saloon | with Installation Kit (With MCB)"/>
        <s v="HP 65W AC Laptops Charger Adapter 4.5mm for HP Pavilion Black (Without Power Cable)"/>
        <s v="Croma 80 cm (32 Inches) HD Ready LED TV (CREL7369, Black) (2021 Model)"/>
        <s v="ESnipe Mart Worldwide Travel Adapter with Build in Dual USB Charger Ports with 125V 6A, 250V Protected Electrical Plug for Laptops, Cameras (White)"/>
        <s v="Candes 10 Litre Perfecto 5 Star Rated Automatic Instant Storage Electric Water Heater with Special Metal Body Anti Rust Coating With Installation Kit, 2KW Geyser (Ivory)"/>
        <s v="Mi Robot Vacuum-Mop P, Best-in-class Laser Navigation in 10-20K INR price band, Intelligent mapping, Robotic Floor Cleaner with 2 in 1 Mopping and Vacuum, App Control (WiFi, Alexa,GA), Strong suction"/>
        <s v="Foxin FTC 12A / Q2612A Black Laser Toner Cartridge Compatible with Laserjet 1020,M1005,1018,1010,1012,1015,1020 Plus,1022,3015,3020,3030,3050, 3050Z, 3052,3055 (Black)"/>
        <s v="LAPSTER Accessories Power Cable Cord 2 Pin Laptop Adapter and Tape Recorder 1.5M"/>
        <s v="Philips HD9306/06 1.5-Litre Electric Kettle (Multicolor)"/>
        <s v="Crucial P3 500GB PCIe 3.0 3D NAND NVMe M.2 SSD, up to 3500MB/s - CT500P3SSD8"/>
        <s v="Parker Vector Camouflage Gift Set - Roller Ball Pen &amp; Parker Logo Keychain (Black Body, Blue Ink), 2 Piece Set"/>
        <s v="ZEBRONICS Zeb-Buds 30 3.5Mm Stereo Wired in Ear Earphones with Mic for Calling, Volume Control, Multifunction Button, 14Mm Drivers, Stylish Eartip,1.2 Meter Durable Cable and Lightweight Design(Red)"/>
        <s v="Milton Go Electro 2.0 Stainless Steel Electric Kettle, 1 Piece, 2 Litres, Silver | Power Indicator | 1500 Watts | Auto Cut-off | Detachable 360 Degree Connector | Boiler for Water"/>
        <s v="RPM Euro Games Gaming Mousepad Speed Type Extended Large (Size - 800 mm x 300 mm x 3 mm)"/>
        <s v="STRIFF Multi Angle Tablet/Mobile Stand. Holder for iPhone, Android, Samsung, OnePlus, Xiaomi. Portable,Foldable Stand.Perfect for Bed,Office, Home,Gift and Desktop (Black)"/>
        <s v="STRIFF UPH2W Multi Angle Tablet/Mobile Stand. Holder for iPhone, Android, Samsung, OnePlus, Xiaomi. Portable,Foldable Stand.Perfect for Bed,Office, Home,Gift and Desktop (White)"/>
        <s v="Pilot V7 Liquid Ink Roller Ball Pen (2 Blue + 1 Black)"/>
        <s v="akiara - Makes life easy Electric Handy Sewing/Stitch Handheld Cordless Portable White Sewing Machine for Home Tailoring, Hand Machine | Mini Silai | White Hand Machine with Adapter"/>
        <s v="Bajaj Minor 1000 Watts Radiant Room Heater (Steel, ISI Approved)"/>
        <s v="Storite USB 2.0 A to Mini 5 pin B Cable for External HDDS/Camera/Card Readers 35cm"/>
        <s v="Borosil Prime Grill Sandwich Maker (Grey)"/>
        <s v="Offbeat¬Æ - DASH 2.4GHz Wireless + Bluetooth 5.1 Mouse, Multi-Device Dual Mode Slim Rechargeable Silent Click Buttons Wireless Bluetooth Mouse, 3 Adjustable DPI, Works on 2 devices at the same time with a switch button for Windows/Mac/Android/Ipad/Smart TV"/>
        <s v="Lava A1 Josh 21(Blue Silver) -Dual Sim,Call Blink Notification,Military Grade Certified with 4 Day Battery Backup, Keypad Mobile"/>
        <s v="Elv Mobile Phone Mount Tabletop Holder for Phones and Tablets - Black"/>
        <s v="INKULTURE Stainless_Steel Measuring Cups &amp; Spoon Combo for Dry or Liquid/Kitchen Gadgets for Cooking &amp; Baking Cakes/Measuring Cup Set Combo with Handles (Set of 4 Cups &amp; 4 Spoons)"/>
        <s v="Singer Aroma 1.8 Liter Electric Kettle High Grade Stainless Steel with Cool and Touch Body and Cordless Base, 1500 watts, Auto Shut Off with Dry Boiling (Silver/Black)"/>
        <s v="HP M270 Backlit USB Wired Gaming Mouse with 6 Buttons, 4-Speed Customizable 2400 DPI, Ergonomic Design, Breathing LED Lighting, Metal Scroll Wheel, Lightweighted / 3 Years Warranty (7ZZ87AA), Black"/>
        <s v="Multifunctional 2 in 1 Electric Egg Boiling Steamer Egg Frying Pan Egg Boiler Electric Automatic Off with Egg Boiler Machine Non-Stick Electric Egg Frying Pan-Tiger Woods (Multy)"/>
        <s v="Philips EasySpeed Plus Steam Iron GC2145/20-2200W, Quick Heat Up with up to 30 g/min steam, 110 g steam Boost, Scratch Resistant Ceramic Soleplate, Vertical steam &amp; Drip-Stop"/>
        <s v="AGARO Imperial 240-Watt Slow Juicer with Cold Press Technology"/>
        <s v="Wecool Moonwalk M1 ENC True Wireless in Ear Earbuds with Mic, Titanium Drivers for Rich Bass Experience, 40+ Hours Play Time, Type C Fast Charging, Low Latency, BT 5.3, IPX5, Deep Bass (Black)"/>
        <s v="akiara - Makes life easy Mini Sewing Machine for Home Tailoring use | Mini Silai Machine with Sewing Kit Set Sewing Box with Thread Scissors, Needle All in One Sewing Accessories (White &amp; Purple)"/>
        <s v="Sujata Chutney Steel Jar, 400 ml, (White), Stainless Steel"/>
        <s v="Sony WI-C100 Wireless Headphones with Customizable Equalizer for Deep Bass &amp; 25 Hrs Battery, DSEE-Upscale, Splash Proof, 360RA, Fast Pair, in-Ear Bluetooth Headset with mic for Phone Calls (Black)"/>
        <s v="Portronics Konnect CL 20W POR-1067 Type-C to 8 Pin USB 1.2M Cable with Power Delivery &amp; 3A Quick Charge Support, Nylon Braided for All Type-C and 8 Pin Devices, Green"/>
        <s v="MYVN LTG to USB for¬†Fast Charging &amp; Data Sync USB Cable Compatible for iPhone 5/5s/6/6S/7/7+/8/8+/10/11, iPad Air/Mini, iPod and iOS Devices (1 M)"/>
        <s v="Brayden Fito Atom Rechargeable Smoothie Blender with 2000 mAh Battery and 3.7V Motor with 400ml Tritan Jar (Blue)"/>
        <s v="Airtel DigitalTV DTH Television, Setup Box Remote Compatible for SD and HD Recording (Black)"/>
        <s v="iBELL SEK15L Premium 1.5 Litre Stainless Steel Electric Kettle,1500W Auto Cut-Off Feature,Silver with Black"/>
        <s v="Redmi 11 Prime 5G (Meadow Green, 4GB RAM 64GB ROM) | Prime Design | MTK Dimensity 700 | 50 MP Dual Cam | 5000mAh | 7 Band 5G"/>
        <s v="Redmi 11 Prime 5G (Thunder Black, 4GB RAM, 64GB Storage) | Prime Design | MTK Dimensity 700 | 50 MP Dual Cam | 5000mAh | 7 Band 5G"/>
        <s v="Amazon Basics 10.2 Gbps High-Speed 4K HDMI Cable with Braided Cord, 1.8 Meter, Dark Grey"/>
        <s v="Bulfyss Stainless Steel Digital Kitchen Weighing Scale &amp; Food Weight Machine for Diet, Nutrition, Health, Fitness, Baking &amp; Cooking (5Kgs, Stainless Steel, 2 Years Warranty)"/>
        <s v="Solidaire 550-Watt Mixer Grinder with 3 Jars (Black) (SLD-550-B)"/>
        <s v="Flix (Beetel) Bolt 2.4 12W Dual USB Smart Charger, Made in India, Bis Certified, Fast Charging Power Adaptor with 1 Meter USB to Type C Cable for Cellular Phones (White)(Xwc-64D)"/>
        <s v="FLiX Usb Charger,Flix (Beetel) Bolt 2.4 Dual Poart,5V/2.4A/12W Usb Wall Charger Fast Charging,Adapter For Android/Iphone 11/Xs/Xs Max/Xr/X/8/7/6/Plus,Ipad Pro/Air 2/Mini 3/4,Samsung S4/S5 &amp; More-Black"/>
        <s v="Pick Ur Needs¬Æ Lint Remover for Clothes High Range Rechargeable Lint Shaver for All Types of Clothes, Fabrics, Blanket with 1 Extra Blade Multicolor (Rechargeable)"/>
        <s v="Portronics MPORT 31 4 Ports USB Hub (USB A to 4 USB-A Ports 4 in 1 Connector USB HUB(Grey)"/>
        <s v="Storite High Speed Micro USB 3.0 Cable A to Micro B for External &amp; Desktop Hard Drives 45cm"/>
        <s v="Balzano High Speed Nutri Blender/Mixer/Smoothie Maker - 500 Watt - Silver, 2 Jar"/>
        <s v="Philips Handheld Garment Steamer GC360/30 - Vertical &amp; Horizontal Steaming, 1200 Watt, up to 22g/min"/>
        <s v="Duracell Ultra Alkaline D Battery, 2 Pcs"/>
        <s v="STRIFF Laptop Tabletop Stand, Fold-Up, Adjustable, Ventilated, Portable Holder for Desk, Aluminum Foldable Laptop Ergonomic Compatibility with up to 15.6-inch Laptop, All Mac, Tab, and Mobile (Silver)"/>
        <s v="Wings Phantom Pro Earphones Gaming Earbuds with LED Battery Indicator, 50ms Low Latency, Bluetooth 5.3, 40 Hours Playtime, MEMs Mic, IPX4 Resist, 12mm Driver, 500mah case, Headphones, (Black TWS)"/>
        <s v="beatXP Kitchen Scale Multipurpose Portable Electronic Digital Weighing Scale | Weight Machine With Back light LCD Display | White |10 kg | 2 Year Warranty |"/>
        <s v="Philips Air Purifier Ac2887/20,Vitashield Intelligent Purification,Long Hepa Filter Life Upto 17000 Hours,Removes 99.9% Airborne Viruses &amp; Bacteria,99.97% Airborne Pollutants,Ideal For Master Bedroom"/>
        <s v="Acer EK220Q 21.5 Inch (54.61 cm) Full HD (1920x1080) VA Panel LCD Monitor with LED Back Light I 250 Nits I HDMI, VGA Ports I Eye Care Features Like Bluelight Shield, Flickerless &amp; Comfy View (Black)"/>
        <s v="Heart Home Waterproof Round Non Wovan Laundry Bag/Hamper|Metalic Printed With Handles|Foldable Bin &amp; 45 Liter Capicity|Size 37 x 37 x 49, Pack of 1 (Grey &amp; Black)-HEARTXY11447"/>
        <s v="Milk Frother, Immersion Blender Cordlesss Foam Maker USB Rechargeable Small Mixer Handheld with 2 Stainless WhisksÔºåWisker for Stirring 3-Speed Adjustable Mini Frother for Cappuccino Latte Coffee Egg"/>
        <s v="Boult Audio Omega with 30dB ANC+ ENC, 32H Playtime, 45ms Latency Gaming Mode, Quad Mic Zen ENC, 3 Equalizer Modes, ANC, Type-C Fast Charging, IPX5 True Wireless in Ear Bluetooth Earbuds (Black)"/>
        <s v="ZEBRONICS ZEB-USB150WF1 WiFi USB Mini Adapter Supports 150 Mbps Wireless Data, Comes with Advanced Security WPA/WPA2 encryption Standards"/>
        <s v="PHILIPS Air Fryer HD9200/90, uses up to 90% less fat, 1400W, 4.1 Liter, with Rapid Air Technology (Black), Large"/>
        <s v="Philips EasySpeed Plus Steam Iron GC2147/30-2400W, Quick Heat up with up to 30 g/min steam, 150g steam Boost, Scratch Resistant Ceramic Soleplate, Vertical steam, Drip-Stop"/>
        <s v="Belkin Apple Certified Lightning To Type C Cable, Tough Unbreakable Braided Fast Charging For Iphone, Ipad, Air Pods, 3.3 Feet (1 Meters)    White"/>
        <s v="LRIPL Compatible Sony Bravia LCD/led Remote Works with Almost All Sony led/LCD tv's"/>
        <s v="Belkin Apple Certified Lightning To Type C Cable, Fast Charging For Iphone, Ipad, Air Pods, 3.3 Feet (1 Meters)    White"/>
        <s v="STRIFF 12 Pieces Highly Flexible Silicone Micro USB Protector, Mouse Cable Protector, Suit for All Cell Phones, Computers and Chargers (White)"/>
        <s v="STRIFF 12 Pieces Highly Flexible Silicone Micro USB Protector, Mouse Cable Protector, Suit for All Cell Phones, Computers and Chargers (Black)"/>
        <s v="Ambrane 60W / 3A Type C Fast Charging Unbreakable 1.5m L Shaped Braided Cable, PD Technology, 480Mbps Data Transfer for Smartphones, Tablet, Laptops &amp; other type c devices (ABLC10, Black)"/>
        <s v="Parker Moments Vector Timecheck Gold Trim Roller Ball Pen (Black)"/>
        <s v="ZEBRONICS Zeb-Sound Bomb N1 True Wireless in Ear Earbuds with Mic ENC, Gaming Mode (up to 50ms), up to 18H Playback, BT V5.2, Fidget Case, Voice Assistant, Splash Proof, Type C (Midnight Black)"/>
        <s v="Storite USB Extension Cable USB 3.0 Male to Female Extension Cable High Speed 5GBps Extension Cable Data Transfer for Keyboard, Mouse, Flash Drive, Hard Drive, Printer and More- 1.5M - Blue"/>
        <s v="Black + Decker BD BXIR2201IN 2200-Watt Cord &amp; Cordless Steam Iron (Green)"/>
        <s v="Maharaja Whiteline Lava Neo 1200-Watts Halogen Heater (White and Red)"/>
        <s v="KENT 11054 Alkaline Water Filter Pitcher 3.5 L | Chemical-Free Water with Balanced pH Levels 8.0 to 9.5 | Solves Acidity Issue | Equipped with Carbon and Sediment Filter - Grey"/>
        <s v="CP PLUS 2MP Full HD Smart Wi-fi CCTV Security Camera | 360¬∞ with Pan Tilt | Two Way Talk | Cloud Monitor | Motion Detect | Night Vision | Supports SD Card (Up to 128 GB) | Alexa &amp; Ok Google | CP-E21A"/>
        <s v="Syska SDI-07 1000 W Stellar with Golden American Heritage Soleplate Dry Iron (Blue)"/>
        <s v="Lifelong LLMG74 750 Watt Mixer Grinder with 3 Jars (White and Grey)"/>
        <s v="MILTON Smart Egg Boiler 360-Watts (Transparent and Silver Grey), Boil Up to 7 Eggs"/>
        <s v="Lifelong 2-in1 Egg Boiler and Poacher 500-Watt (Transparent and Silver Grey), Boil 8 eggs, Poach 4 eggs, Easy to clean| 3 Boiling Modes, Stainless Steel Body and Heating Plate, Automatic Turn-Off"/>
        <s v="Spigen Ultra Hybrid Back Cover Case Compatible with iPhone 14 Pro max (TPU + Poly Carbonate | Crystal Clear)"/>
        <s v="SVM Products Unbreakable Set Top Box Stand with Dual Remote Holder (Black)"/>
        <s v="Ambrane Mobile Holding Stand, 180¬∞ Perfect View, Height Adjustment, Wide Compatibility, Multipurpose, Anti-Skid Design (Twistand, Black)"/>
        <s v="boAt Type C A750 Stress Resistant, Tangle-free, Sturdy Flat Cable with 6.5A Fast Charging &amp; 480Mbps Data Transmission, 10000+ Bends Lifespan and Extended 1.5m Length(Rebellious Black)"/>
        <s v="boAt Type C A750 Stress Resistant, Tangle-free, Sturdy Flat Cable with 6.5A Fast Charging &amp; 480Mbps Data Transmission, 10000+ Bends Lifespan and Extended 1.5m Length(Radiant Red)"/>
        <s v="ZEBRONICS Zeb-Astra 20 Wireless BT v5.0 Portable Speaker with 10W RMS Output, TWS, 10H Backup Approx, Built in Rechargeable Battery FM Radio, AUX, mSD, USB, Call Function and Dual 52mm Drivers Multi"/>
        <s v="Portronics Ruffpad 8.5M Multicolor LCD Writing Pad with Screen 21.5cm (8.5-inch) for Drawing, Playing, Handwriting Gifts for Kids &amp; Adults, India's first notepad to save and share your child's first creatives via Ruffpad app on your Smartphone(Black)"/>
        <s v="MI 33W SonicCharge 2.0 USB Charger for Cellular Phones - White"/>
        <s v="iBELL MPK120L Premium Stainless Steel Multi Purpose Kettle/Cooker with Inner Pot 1.2 Litre (Silver)"/>
        <s v="Bajaj New Shakti Neo 10L Vertical Storage Water Heater (Geyser 10 Litres) 4 Star BEE Rated Heater For Water Heating with Titanium Armour, Swirl Flow Technology, Glasslined Tank(White), 1 Yr Warranty"/>
        <s v="Havells Instanio 10 Litre Storage Water Heater with Flexi Pipe and Free installation (White Blue)"/>
        <s v="KENT 16055 Amaze Cool Touch Electric Kettle 1.8 L 1500 W | Plastic Outer &amp; Stainless Steel Inside body | Auto shut off Over heating protection | Multipurpose hot water Kettle | 1 Year Warranty"/>
        <s v="FIGMENT Handheld Milk Frother Rechargeable, 3-Speed Electric Frother for Coffee with 2 Whisks and Coffee Decoration Tool, Coffee Frother Mixer, CRESCENT ENTERPRISES VRW0.50BK (A1)"/>
        <s v="KENT 16068 Zoom Vacuum Cleaner for Home and Car 130 W | Cordless, Hoseless, Rechargeable HEPA Filters Vacuum Cleaner with Cyclonic Technology | Bagless Design and Multi Nozzle Operation | Blue"/>
        <s v="Portronics Konnect L POR-1403 Fast Charging 3A Type-C Cable 1.2 Meter with Charge &amp; Sync Function for All Type-C Devices (White)"/>
        <s v="Bajaj Majesty RX11 2000 Watts Heat Convector Room Heater (White, ISI Approved)"/>
        <s v="Kodak 139 cm (55 inches) 4K Ultra HD Smart LED TV 55CA0909 (Black)"/>
        <s v="Tarkan Portable Folding Laptop Desk for Bed, Lapdesk with Handle, Drawer, Cup &amp; Mobile/Tablet Holder for Study, Eating, Work (Black)"/>
        <s v="Duracell 38W Fast Car Charger Adapter with Dual Output. Quick Charge, Type C PD 20W &amp; Qualcomm Certified 3.0 Compatible for iPhone, All Smartphones, Tablets &amp; More (Copper &amp; Black)"/>
        <s v="Rico Japanese Technology Rechargeable Wireless Electric Chopper with Replacement Warranty - Stainless Steel Blades, One Touch Operation, 10 Seconds Chopping, Mincing Vegetable, Meat - 250 ML, 30 Watts"/>
        <s v="Classmate Long Book - Unruled, 160 Pages, 314 mm x 194 mm - Pack Of 3"/>
        <s v="Lifelong LLSM120G Sandwich Griller , Classic Pro 750 W Sandwich Maker with 4 Slice Non-Stick Fixed Plates for Sandwiches at Home with 1 Year Warranty (Black)"/>
        <s v="ZEBRONICS Aluminium Alloy Laptop Stand, Compatible with 9-15.6 inch Laptops, 7 Angles Adjustable, Anti Slip Silicon Rubber Pads, Foldable, Velvet Pouch Inside, Zeb-NS2000 (Dark Grey)"/>
        <s v="Verilux¬Æ USB C Hub Multiport Adapter- 6 in 1 Portable Aluminum Type C Hub with 4K HDMI Output, USB 2.0/3.0 Ports, SD/Micro SD Card Reader Compatible for MacBook Pro 2016-2020, MacBook Air 2018-2020, Type-C Devices"/>
        <s v="Prestige PWG 07 Wet Grinder, 2L (Multicolor) with Coconut Scraper and Atta Kneader Attachments, 200 Watt"/>
        <s v="Lint Roller with 40 Paper Sheets, 22 x 5 cm (Grey)"/>
        <s v="Toshiba 108 cm (43 inches) V Series Full HD Smart Android LED TV 43V35KP (Silver)"/>
        <s v="InstaCuppa Rechargeable Mini Electric Chopper - Stainless Steel Blades, One Touch Operation, for Mincing Garlic, Ginger, Onion, Vegetable, Meat, Nuts, (White, 250 ML, Pack of 1, 45 Watts)"/>
        <s v="Ionix Jewellery Scale | Weight Scale | Digital Weight Machine | weight machine for gold | Electronic weighing machines for Jewellery 0.01G to 200G Small Weight Machine for Shop - Silver"/>
        <s v="Nokia 8210 4G Volte keypad Phone with Dual SIM, Big Display, inbuilt MP3 Player &amp; Wireless FM Radio | Blue"/>
        <s v="Acer 80 cm (32 inches) S Series HD Ready Android Smart LED TV AR32AR2841HDSB (Black)"/>
        <s v="Acer 139 cm (55 inches) H Series 4K Ultra HD Android Smart LED TV AR55AR2851UDPRO (Black)"/>
        <s v="Portronics Toad 23 Wireless Optical Mouse with 2.4GHz, USB Nano Dongle, Optical Orientation, Click Wheel, Adjustable DPI(Black)"/>
        <s v="Isoelite Remote Compatible for Samsung LED/LCD Remote Control Works with All Samsung LED/LCD TV Model No :- BN59-607A (Please Match The Image with Your Old Remote)"/>
        <s v="Croma 1100 W Dry Iron with Weilburger Dual Soleplate Coating (CRSHAH702SIR11, White)"/>
        <s v="USHA Heat Convector 812 T 2000-Watt with Instant Heating Feature (Black)"/>
        <s v="Brayden Chopro, Electric Vegetable Chopper for Kitchen with 500 ML Capacity, 400 Watts Copper Motor and 4 Bi-Level SS Blades (Black)"/>
        <s v="Hisense 126 cm (50 inches) Bezelless Series 4K Ultra HD Smart LED Google TV 50A6H (Black)"/>
        <s v="SWAPKART Portable Flexible Adjustable Eye Protection USB LED Desk Light Table Lamp for Reading, Working on PC, Laptop, Power Bank, Bedroom ( Multicolour )"/>
        <s v="Kanget [2 Pack] Type C Female to USB A Male Charger | Charging Cable Adapter Converter compatible for iPhone 14, 13, 12,11 Pro Max/Mini/XR/XS/X/SE, Samsung S20 ultra/S21/S10/S8/S9/MacBook Pro iPad (Grey)"/>
        <s v="Lapster Gel Mouse pad with Wrist Rest , Gaming Mouse Pad with Lycra Cloth Nonslip for Laptop , Computer, , Home &amp; Office (Black)"/>
        <s v="Borosil Rio 1.5 L Electric Kettle, Stainless Steel Inner Body, Boil Water For Tea, Coffee, Soup, Silver"/>
        <s v="KINGONE Wireless Charging Pencil (2nd Generation) for iPad with Magnetic and Tilt Sensitive, Palm Rejection, Compatible with Apple iPad Pro 11 inch 1/2/3/4, iPad Pro 12.9 Inch 3/4/5/6, iPad Air 4/5, mini6"/>
        <s v="Kodak 126 cm (50 inches) Bezel-Less Design Series 4K Ultra HD Smart Android LED TV 50UHDX7XPROBL (Black)"/>
        <s v="Kodak 80 cm (32 inches) HD Ready Certified Android Smart LED TV 32HDX7XPROBL (Black)"/>
        <s v="Portronics Konnect L 60W PD Type C to Type C Mobile Charging Cable, 1.2M, Fast Data Sync, Tangle Resistant, TPE+Nylon Braided(Grey)"/>
        <s v="SKYTONE Stainless Steel Electric Meat Grinders with Bowl 700W Heavy for Kitchen Food Chopper, Meat, Vegetables, Onion , Garlic Slicer Dicer, Fruit &amp; Nuts Blender (2L, 700 Watts)"/>
        <s v="Sounce 360 Adjustable Mobile Phone Holder, Universal Phone Holder Clip Lazy Bracket Flexible Gooseneck Clamp Long Arms Mount for Mobile Tabletop Stand for Bedroom, Office, Bathroom, White"/>
        <s v="PrettyKrafts Laundry Basket for clothes with Lid &amp; Handles, Toys Organiser, 75 Ltr Grey"/>
        <s v="BESTOR¬Æ LCD Writing Tablet/pad 12 inches | Electronic Writing Scribble Board for Kids | Kids Learning Toy | Portable Ruff for LCD Paperless Memo Digital Tablet Notepad E-Writer/Writing/Drawing Pad Home/School/Office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torite USB 2.0 A to Mini 5 pin B Cable for External HDDS/Camera/Card Readers (150cm - 1.5M)"/>
        <s v="Amozo Ultra Hybrid Camera and Drop Protection Back Cover Case for iPhone 13 (Polycarbonate| Back Transparent - Sides Black)"/>
        <s v="KONVIO NEER 10 Inch Spun Filter (PP SPUN) Cartridge Compatible for 10 Inch Pre-Filter Housing of Water Purifier | Pack of 4 Spun"/>
        <s v="Ambrane 60W / 3A Fast Charging Output Cable with Type-C to USB for Mobile, Neckband, True Wireless Earphone Charging, 480mbps Data Sync Speed, 1m Length (ACT - AZ10, Black)"/>
        <s v="Ambrane 60W / 3A Fast Charging Output Cable with Micro to USB for Mobile, Neckband, True Wireless Earphone Charging, 480mbps Data Sync Speed, 1m Length (ACM - AZ1, Black)"/>
        <s v="Ambrane 60W / 3A Fast Charging Output Cable with Type-C to USB for Mobile, Neckband, True Wireless Earphone Charging, 480mbps Data Sync Speed, 1m Length (ACT - AZ10, White)"/>
        <s v="Sujata Supermix, Mixer Grinder, 900 Watts, 3 Jars (White)"/>
        <s v="Wipro Vesta Electric Egg Boiler, 360 Watts, 3 Boiling Modes, Stainless Steel Body and Heating Plate, Boils up to 7 Eggs at a time, Automatic Shut Down, White, Standard (VB021070)"/>
        <s v="Sounce Spiral Charger Cable Protector Data Cable Saver Charging Cord Protective Cable Cover Headphone MacBook Laptop Earphone Cell Phone Set of 3 (Cable Protector (12 Units))"/>
        <s v="Black+Decker Handheld Portable Garment Steamer 1500 Watts with Anti Calc (Violet)"/>
        <s v="Airtel DigitalTV DTH Remote SD/HD/HD Recording Compatible for Television (Shining Black )"/>
        <s v="Eco Crystal J 5 inch Cartridge (Pack of 2)"/>
        <s v="LG 108 cm (43 inches) 4K Ultra HD Smart LED TV 43UQ7500PSF (Ceramic Black)"/>
        <s v="LG 139 cm (55 inches) 4K Ultra HD Smart LED TV 55UQ7500PSF (Ceramic Black)"/>
        <s v="MI REDMI 9i Sport (Carbon Black, 64 GB) (4 GB RAM)"/>
        <s v="RC PRINT GI 790 Ink Refill for Canon G1000, G1010, G1100, G2000, G2002, G2010, G2012, G2100, G3000, G3010, G3012, G3100, G4000, G4010"/>
        <s v="Bulfyss Plastic Sticky Lint Roller Hair Remover Cleaner Set of 5 Rolls 150 Sheets, 30 Sheets Each roll Lint Roller Remover for Clothes, Furniture, Carpet, Dog Fur, Sweater, Dust &amp; Dirt"/>
        <s v="Havells Glaze 74W Pearl Ivory Gold Ceiling Fan, Sweep: 1200 Mm"/>
        <s v="Smashtronics¬Æ - Case for Firetv Remote, Fire Stick Remote Cover Case, Silicone Cover for TV Firestick 4K/TV 2nd Gen(3rd Gen) Remote Control - Light Weight/Anti Slip/Shockproof (Black)"/>
        <s v="MI Xiaomi 22.5W Fast USB Type C Charger Combo for Tablets - White"/>
        <s v="Lapster 1.5 mtr USB 2.0 Type A Male to USB A Male Cable for computer and laptop"/>
        <s v="Lapster 5 pin mini usb cable, usb b cable,camera cable usb2.0 for External HDDS/Card Readers/Camera etc."/>
        <s v="T TOPLINE 180 W Electric Hand Mixer,Hand Blender , Egg Beater, Cake maker , Beater Cream Mix, Food Blender, Beater for Whipping Cream Beater for Cake With 7 -Speed with spatula and oil brush"/>
        <s v="IONIX Activated Carbon Faucet Water Filters Universal Interface Home Kitchen Faucet Tap Water | Tap filter Multilayer | Clean Purifier Filter Cartridge Five Layer Water Filter-Pack of 1"/>
        <s v="V-Guard Zio Instant Water Geyser | 3 Litre | 3000 W Heating | White-Blue | | 2 Year Warranty"/>
        <s v="PHILIPS Handheld Garment Steamer STH3000/20 - Compact &amp; Foldable, Convenient Vertical Steaming, 1000 Watt Quick Heat Up, up to 20g/min, Kills 99.9%* Bacteria (Reno Blue), Small"/>
        <s v="Redragon K617 Fizz 60% Wired RGB Gaming Keyboard, 61 Keys Compact Mechanical Keyboard w/White and Grey Color Keycaps, Linear Red Switch, Pro Driver/Software Supported"/>
        <s v="iFFALCON 80 cm (32 inches) HD Ready Smart LED TV¬†32F53 (Black)"/>
        <s v="Classmate Pulse Spiral Notebook - 240 mm x 180 mm, Soft Cover, 200 Pages, Unruled"/>
        <s v="Hisense 108 cm (43 inches) 4K Ultra HD Smart Certified Android LED TV 43A6GE (Black)"/>
        <s v="Themisto 350 Watts Egg Boiler-Blue"/>
        <s v="Posh 1.5 Meter High Speed Gold Plated HDMI Male to Female Extension Cable (Black)"/>
        <s v="Caprigo Heavy Duty TV Wall Mount Bracket for 14 to 32 Inch LED/HD/Smart TV‚Äôs, Universal Fixed TV Wall Mount Stand (M452)"/>
        <s v="TVARA LCD Writing Tablet 8.5 Inch E-Note Pad LCD Writing Tablet, Kids Drawing Pad 8.5 Inch Doodle Board, Toddler Boy and Girl Learning Gift for 3 4 5 6 Years Old, Black"/>
        <s v="Lifelong LLWM105 750-Watt Belgian Waffle Maker for Home| Makes 2 Square Shape Waffles| Non-stick Plates| Easy to Use¬†with Indicator Lights (1 Year Warranty, Black)"/>
        <s v="LOHAYA Television Remote Compatible with Samsung Smart LED/LCD/HD TV Remote Control [ Compatible for All Samsung Tv Remote Control ]"/>
        <s v="WeCool B1 Mobile Holder for Bikes or Bike Mobile Holder for Maps and GPS Navigation, one Click Locking, Firm Gripping, Anti Shake and Stable Cradle Clamp with 360¬∞ Rotation Bicycle Phone Mount"/>
        <s v="Eureka Forbes Supervac 1600 Watts Powerful Suction,bagless Vacuum Cleaner with cyclonic Technology,7 Accessories,1 Year Warranty,Compact,Lightweight &amp; Easy to use (Red)"/>
        <s v="ZIGMA WinoteK WinoteK Sun Instant Water Geyser, Water Heater, Portable Water Heater, Geysers Made of First Class ABS Plastic, automatic Reset Model, AE10-3 W (Yellow)"/>
        <s v="Wembley LCD Writing Pad/Tab | Writing, Drawing, Reusable, Portable Pad with Colorful Letters | 9 Inch Graphic Tablet (Assorted)"/>
        <s v="Boult Audio BassBuds Oak in-Ear Wired Earphones with 10mm Extra Bass Driver and HD Sound with mic(Brown)"/>
        <s v="Lifelong LLQH922 Regalia 800 W (ISI Certified) Quartz Room Heater with 2 Power settings, Overheating Protection, 2 Rod Heater (1 Year Warranty, White)"/>
        <s v="Caprigo Heavy Duty TV Wall Mount Stand for 12 to 27 inches LED/LCD/Monitor Screen's, Full Motion Rotatable Universal TV &amp; Monitor Wall Mount Bracket with Swivel &amp; Tilt Adjustments (Single Arm - M416)"/>
        <s v="USHA 1212 PTC with Adjustable Thermostat Fan Heater (Black/Brown, 1500-Watts)."/>
        <s v="King Shine Multi Retractable 3.0A Fast Charger Cord, Multiple Charging Cable 4Ft/1.2m 3-in-1 USB Charge Cord Compatible with Phone/Type C/Micro USB for All Android and iOS Smartphones (Random Colour)"/>
        <s v="Reffair AX30 [MAX] Portable Air Purifier for Car, Home &amp; Office | Smart Ionizer Function | H13 Grade True HEPA Filter [Internationally Tested] Aromabuds Fragrance Option - Black"/>
        <s v="Kuber Industries Waterproof Round Laundry Bag/Hamper|Polka Dots Print Print with Handles|Foldable Bin &amp; 45 Liter Capicity|Size 37 x 37 x 49, Pack of 1(Black &amp; White)- CTKTC044992"/>
        <s v="Wipro Smartlife Super Deluxe Dry Iron- 1000W"/>
        <s v="Gilary Multi Charging Cable, 3 in 1 Nylon Braided Fast Charging Cable for iPhone Micro USB Type C Mobile Phone | Colour May Vary |"/>
        <s v="Gizga Essentials Laptop Bag Sleeve Case Cover Pouch with Handle for 14.1 Inch Laptop for Men &amp; Women, Padded Laptop Compartment, Premium Zipper Closure, Water Repellent Nylon Fabric, Grey"/>
        <s v="Noir Aqua - 5pcs PP Spun Filter + 1 Spanner | for All Types of RO Water purifiers (5 Piece, White, 10 Inch, 5 Micron) - RO Spun Filter Cartridge Sponge Replacement Water Filter Candle"/>
        <s v="Amazon Basics Multipurpose Foldable Laptop Table with Cup Holder, Brown"/>
        <s v="TTK Prestige Limited Orion Mixer Grinder 500 Watts, 3 Jars (1200ml, 1000ml, 500ml) (Red)"/>
        <s v="LOHAYA Remote Compatible for Mi Smart LED TV 4A Remote Control (32&quot;/43&quot;) [ Compatible for Mi Tv Remote Control ] [ Compatible for Mi Smart LED Tv Remote Control ]"/>
        <s v="pTron Solero T351 3.5Amps Fast Charging Type-C to Type-C PD Data &amp; Charging USB Cable, Made in India, 480Mbps Data Sync, Durable 1 Meter Long Cable for Type-C Smartphones, Tablets &amp; Laptops (Black)"/>
        <s v="pTron Solero 331 3.4Amps Multifunction Fast Charging Cable, 3-in-1 USB Cable Micro USB/Type-C/iOS, Made in India, Durable &amp; Strong &amp; Tangle-free 118cm in Length (Black)"/>
        <s v="pTron Solero M241 2.4A Micro USB Data &amp; Charging Cable, Made in India, 480Mbps Data Sync, Durable 1-Meter Long USB Cable for Micro USB Devices (White)"/>
        <s v="pTron Solero T241 2.4A Type-C Data &amp; Charging USB Cable, Made in India, 480Mbps Data Sync, Durable 1-Meter Long USB Cable for Smartphone, Type-C USB Devices (White)"/>
        <s v="Lifelong LLEK15 Electric Kettle 1.5L with Stainless Steel Body, Easy and Fast Boiling of Water for Instant Noodles, Soup, Tea etc. (1 Year Warranty, Silver)"/>
        <s v="Akiara¬Æ - Makes life easy Mini Sewing Machine with Table Set | Tailoring Machine | Hand Sewing Machine with extension table, foot pedal, adapter"/>
        <s v="Kitchen Kit Electric Kettle, 1.8L Stainless Steel Tea Kettle, Fast Boil Water Warmer with Auto Shut Off and Boil Dry Protection Tech"/>
        <s v="Cafe JEI French Press Coffee and Tea Maker 600ml with 4 Level Filtration System, Heat Resistant Borosilicate Glass (Black, 600ml)"/>
        <s v="PrettyKrafts Folding Laundry Basket for Clothes with Lid &amp; Handle, Toys Organiser, 75 Litre, (Pack of 1), Mushroom Print"/>
        <s v="Wayona Type C to Lightning MFI Certified 20W Fast charging Nylon Braided USB C Cable for iPhone 14, 14 Pro, 14 Pro Max, 14 Plus, 13, 13 Pro, 13 Pro Max, 13 Mini, 12, 12 Pro, 11, 11 Pro Max iPhone 12 Mini, X, 8 (2M, Grey)"/>
        <s v="Wayona Type C to Lightning MFI Certified 20W Fast charging Nylon Braided USB C Cable for iPhone 14 Pro, 14 Pro Max, 14, 14 Plus, 13, 13 Pro, 13 Pro Max, 13 Mini, 12, 12 Pro, 11, 11 Pro Max, iPhone 12 Mini (2M, Black)"/>
        <s v="iBELL SM1515NEW Sandwich Maker with Floating Hinges, 1000Watt, Panini / Grill / Toast (Black)"/>
        <s v="LG 80 cm (32 inches) HD Ready Smart LED TV 32LQ576BPSA (Ceramic Black)"/>
        <s v="InstaCuppa Portable Blender for Smoothie, Milk Shakes, Crushing Ice and Juices, USB Rechargeable Personal Blender Machine for Kitchen with 2000 mAh Rechargeable Battery, 150 Watt Motor, 400 ML"/>
        <s v="INOVERA World Map Extended Anti Slip Rubber Gaming Stitched Mouse Pad Desk Mat for Computer Laptop (Black, 900L x 400B x 2H mm)"/>
        <s v="AmazonBasics 10.2 Gbps High-Speed 4K HDMI Cable with Braided Cord (10-Foot, Dark Grey)"/>
        <s v="TVARA LCD Writing Tablet, 8.5&quot; Inch Colorful Toddler Doodle Board Drawing Tablet, Erasable Reusable Electronic Drawing Pads, Educational and Learning Tool for 3-6 Years Old Boy and Girls Mix Colors"/>
        <s v="Demokrazy New Nova Lint Cum Fuzz Remover for All Woolens Sweaters, Blankets, Jackets Remover Pill Remover from Carpets, Curtains (Pack of 1)"/>
        <s v="AGARO Supreme High Pressure Washer, 1800 Watts, 120 Bars, 6.5L/Min Flow Rate, 8 Meters Outlet Hose, Portable, for Car,Bike and Home Cleaning Purpose, Black and Orange"/>
        <s v="Bajaj OFR Room Heater, 13 Fin 2900 Watts Oil Filled Room Heater with 400W PTC Ceramic Fan Heater, ISI Approved (Majesty 13F Plus Black)"/>
        <s v="House of Quirk Reusable Sticky Picker Cleaner Easy-Tear Sheets Travel Pet Hair Lint Rollers Brush (10cm Sheet, Set of 3 Rolls, 180 Sheets, 60 Sheets Each roll Lint Roller Remover, Multicolour)"/>
        <s v="Macmillan Aquafresh 5 Micron PS-05 10&quot; in PP Spun Filter Candle Set for All Type RO Water Purifier 10 inch (4)"/>
        <s v="VU 108 cm (43 inches) Premium Series Full HD Smart LED TV 43GA (Black)"/>
        <s v="Eureka Forbes car Vac 100 Watts Powerful Suction Vacuum Cleaner with Washable HEPA Filter, 3 Accessories,Compact,Light Weight &amp; Easy to use (Black and Red)"/>
        <s v="Eveready Red 1012 AAA Batteries - Pack of 10"/>
        <s v="Pigeon 1.5 litre Hot Kettle and Stainless Steel Water Bottle Combo used for boiling Water, Making Tea and Coffee, Instant Noodles, Soup, 1500 Watt with Auto Shut- off Feature - (Silver)"/>
        <s v="Zoul USB C 60W Fast Charging 3A 6ft/2M Long Type C Nylon Braided Data Cable Quick Charger Cable QC 3.0 for Samsung Galaxy M31S M30 S10 S9 S20 Plus, Note 10 9 8, A20e A40 A50 A70 (2M, Grey)"/>
        <s v="Zoul USB Type C Fast Charging 3A Nylon Braided Data Cable Quick Charger Cable QC 3.0 for Samsung Galaxy M31s M30 S10 S9 S20 Plus, Note 10 9 8, A20e A40 A50 A70 (1M, Grey)"/>
        <s v="Bajaj New Shakti Neo Plus 15 Litre 4 Star Rated Storage Water Heater (Geyser) with Multiple Safety System, White"/>
        <s v="Hindware Atlantic Xceed 5L 3kW Instant Water Heater with Copper Heating Element and High Grade Stainless Steel Tank"/>
        <s v="Crypo‚Ñ¢ Universal Remote Compatible with Tata Sky Universal HD &amp; SD Set top Box (Also Works with All TV)"/>
        <s v="iBELL Castor CTEK15L Premium 1.5 Litre Stainless Steel Electric Kettle,1500W Auto Cut-Off Feature,Silver"/>
        <s v="Ambrane Fast 100W Output Cable with Type-C to Type-C for Mobile, Laptop, Macbook &amp; Table Charging, 480mbps Data Sync Speed, Braided Cable, 1.5m Length (ABCC-100, Black-Grey)"/>
        <s v="Rts‚Ñ¢ High Speed 3D Full HD 1080p Support (10 Meters) HDMI Male to HDMI Male Cable TV Lead 1.4V for All Hdmi Devices- Black (10M - 30 FEET)"/>
        <s v="STRIFF Laptop Stand Adjustable Laptop Computer Stand Multi-Angle Stand Phone Stand Portable Foldable Laptop Riser Notebook Holder Stand Compatible for 9 to 15.6‚Äù Laptops Black(Black)"/>
        <s v="SKYWALL 81.28 cm (32 inches) HD Ready Smart LED TV 32SWELS-PRO (Black)"/>
        <s v="AGARO LR2007 Lint Remover, Rechargeable, for Woolen Sweaters, Blankets, Jackets, Burr Remover, Pill Remover From Carpets, Curtains"/>
        <s v="Crompton Highspeed Markle Prime 1200 mm (48 inch) Anti-Dust Ceiling Fan with Energy Efficient 55W Motor (Burgundy)"/>
        <s v="Cubetek 3 in 1 LCD Display V5.0 Bluetooth Transmitter Receiver, Bypass Audio Adapter with Aux, Optical, Dual Link Support for TV, Home Stereo, PC, Headphones, Speakers, Model: CB-BT27"/>
        <s v="Cotbolt Silicone Case Cover Compatible for Samsung BN59-01312A QLED 8K 4K Smart TV Remote Shockproof Protective Remote Cover (Black)"/>
        <s v="Synqe USB C to USB C 60W Nylon Braided Fast Charging Type C to Type C Cable Compatible with Samsung Galaxy Note 20/Ultra, S20 S22 S21 S20 FE A73 A53 A33 (2M, Black)"/>
        <s v="Synqe Type C to Type C Short Fast Charging 60W Cable Compatible with Samsung Galaxy Z Fold3 5G, Z Flip3 5G, S22 5G, S22 Ultra, S21, S20, S20FE, A52, A73, A53 (0.25M, Black)"/>
        <s v="JIALTO Mini Waffle Maker 4 Inch- 350 Watts: Stainless Steel Non-Stick Electric Iron Machine for Individual Belgian Waffles, Pan Cakes, Paninis or Other Snacks - Aqua blue"/>
        <s v="Noise Agile 2 Buzz Bluetooth Calling Smart Watch with 1.28&quot; TFT Display,Dual Button,in-Built Mic &amp; Speaker,AI Voice Assistant, Health Suite,in-Built Games, 100 Watch Faces-(Jet Black)"/>
        <s v="Glen 3 in 1 Electric Multi Cooker - Steam, Cook &amp; Egg Boiler with 350 W (SA 3035MC) - 350 Watts"/>
        <s v="Lapster USB 3.0 sata Cable for 2.5 inch SSD and HDD , USB 3.0 to SATA III Hard Driver Adapter , sata to USB Cable-(Blue)"/>
        <s v="Duracell USB Lightning Apple Certified (Mfi) Braided Sync &amp; Charge Cable For Iphone, Ipad And Ipod. Fast Charging Lightning Cable, 3.9 Feet (1.2M) - Black"/>
        <s v="Time Office Scanner Replacement Cable for Startek FM220U (Type C) Ivory"/>
        <s v="Bajaj Deluxe 2000 Watts Halogen Room Heater (Steel, ISI Approved), Multicolor"/>
        <s v="AmazonBasics Induction Cooktop 1600 Watt (Black)"/>
        <s v="Bajaj Rex DLX 750 W 4 Jars Mixer Grinder, White and Blue"/>
        <s v="Wipro Vesta 1380W Cordless Steam Iron Quick heat up with 20gm/ min Steam Burst, Scratch resistant Ceramic soleplate ,Vertical and Horizontal Ironing, Steam burst of upto .8g/ shot"/>
        <s v="Fire-Boltt Tank 1.85&quot; Bluetooth Calling Smart Watch, 123 Sports Mode, 8 UI Interactions, Built in Speaker &amp; Mic, 7 Days Battery &amp; Fire-Boltt Health Suite"/>
        <s v="CROSSVOLT Compatible Dash/Warp Data Sync Fast Charging Cable Supported for All C Type Devices (Cable)"/>
        <s v="OnePlus Nord Watch with 1.78‚Äù AMOLED Display, 60 Hz Refresh Rate, 105 Fitness Modes, 10 Days Battery, SPO2, Heart Rate, Stress Monitor, Women Health Tracker &amp; Multiple Watch Face [Midnight Black]"/>
        <s v="Eureka Forbes Active Clean 700 Watts Powerful Suction &amp; Blower Vacuum Cleaner with Washable HEPA Filter &amp; 6 Accessories,1 Year Warranty,Compact,Light Weight &amp; Easy to use (Red &amp; Black)"/>
        <s v="NEXOMS Instant Heating Water Tap Wall Mounted with 3 Pin Indian Plug (16Amp)"/>
        <s v="POPIO Tempered Glass Compatible for iPhone 13 / iPhone 13 Pro/iPhone 14 (Transparent) Edge to Edge Full Screen Coverage with Installation Kit, Pack of 2"/>
        <s v="iBELL SEK170BM Premium Electric Kettle, 1.7 Litre, Stainless Steel with Coating,1500W Auto Cut-Off, Silver with Black"/>
        <s v="Astigo Compatible Remote Control for Mi Smart LED 4A (43&quot;/32&quot;)"/>
        <s v="Raffles Premium Stainless Steel South Indian Coffee Filter/Drip Coffee Maker, 2-3 Cups, 150 ml"/>
        <s v="Robustrion [Anti-Scratch] &amp; [Smudge Proof] [Bubble Free] Premium Tempered Glass Screen Protector Guard for Samsung Galaxy Tab A8 10.5 inch [SM-X200/X205/X207] 2022"/>
        <s v="SKE Bed Study Table Portable Wood Multifunction Laptop-Table Lapdesk for Children Bed Foldabe Table Work with Tablet Slot &amp; Cup Holder Brown Black"/>
        <s v="INALSA Vaccum Cleaner Handheld 800W High Powerful Motor- Dura Clean with HEPA Filtration &amp; Strong Powerful 16KPA Suction| Lightweight, Compact &amp; Durable Body|Includes Multiple Accessories,(Grey/Black)"/>
        <s v="Tokdis MX-1 Pro Bluetooth Calling Smartwatch - 1.69‚Äù LCD Display, Multiple Watch Faces, Sleep Monitor, Heart &amp; SpO2 Monitoring, Multiple Sports Modes, Water Resistant"/>
        <s v="boAt Airdopes 191G True Wireless Earbuds with ENx‚Ñ¢ Tech Equipped Quad Mics, Beast‚Ñ¢ Mode(Low Latency- 65ms) for Gaming, 2x6mm Dual Drivers, 30H Playtime, IPX5, IWP‚Ñ¢, Appealing Case LEDs(Sport Blue)"/>
        <s v="Robustrion Anti-Scratch &amp; Smudge Proof Tempered Glass Screen Protector for Xiaomi Mi Pad 5 11 inch"/>
        <s v="Wecool Unbreakable 3 in 1 Charging Cable with 3A Speed, Fast Charging Multi Purpose Cable 1.25 Mtr Long, Type C cable, Micro Usb Cable and Cable for iPhone, White"/>
        <s v="Havells Instanio 1-Litre 3KW Instant Water Heater (Geyser), White Blue"/>
        <s v="Eveready 1015 Carbon Zinc AA Battery - 10 Pieces"/>
        <s v="Tesora - Inspired by you Large Premium Electric Kettle 1.8L, Stainless Steel Inner Body - Auto Power Cut, Boil Dry Protection &amp; Cool Touch Double Wall, Portable | 1500 Watts |1 Year Warranty | (White)"/>
        <s v="CSI INTERNATIONAL¬Æ Instant Water Geyser, Water Heater, Portable Water Heater, Geyser Made of First Class ABS Plastic 3KW (Red)"/>
        <s v="GILTON Egg Boiler Electric Automatic Off 7 Egg Poacher for Steaming, Cooking Also Boiling and Frying, Multi Color"/>
        <s v="Irusu Play VR Plus Virtual Reality Headset with Headphones for Gaming (Black)"/>
        <s v="Amazon Basics 650 Watt Drip Coffee Maker with Borosilicate Carafe"/>
        <s v="Nirdambhay Mini Bag Sealer, 2 in 1 Heat Sealer and Cutter Handheld Sealing Machine Portable Bag Resealer Sealer for Plastic Bags Food Storage Snack Fresh Bag Sealer (Including 2 AA Battery)"/>
        <s v="Skadioo WiFi Adapter for pc | Car Accessories, WiFi Dongle for pc | USB WiFi Adapter for pc | Wi-Fi Receiver 2.4GHz, 802.11b/g/n UNano Size WiFi Dongle Compatible Adapter,WiFi dongle for pc"/>
        <s v="Goodscity Garment Steamer for Clothes, Steam Iron Press - Vertical &amp; Horizontal Steaming up to 22g/min, 1200 Watt, 230 ml Water tank &amp; 30 sec Fast Heating (GC 111)"/>
        <s v="SAIELLIN Electric Lint Remover for Clothes Fabric Shaver Lint Shaver for Woolen Clothes Blanket Jackets Stainless Steel Blades, Clothes and Furniture Lint Roller for Fabrics Portable Lint Shavers (White Orange)"/>
        <s v="Bulfyss USB Rechargeable Lint Remover Fabric Shaver Pet Hair Remover, Effectively and Quickly Remove Fuzz for Clothes, Sweater, Couch, Sofa, Blanket, Curtain, Wool, Cashmere (Grey, 1 Year Warranty)"/>
        <s v="Ambrane 2 in 1 Type-C &amp; Micro USB Cable with 60W / 3A Fast Charging, 480 mbps High Data, PD Technology &amp; Quick Charge 3.0, Compatible with All Type-C &amp; Micro USB Devices (ABDC-10, Black)"/>
        <s v="Kyosei Advanced Tempered Glass Compatible with Google Pixel 6a with Military-Grade Anti-Explosion Edge-to-Edge Coverage Screen Protector Guard"/>
        <s v="Silicone Rubber Earbuds Tips, Eartips, Earpads, Earplugs, for Replacement in Earphones and Bluetooth Medium Size (10 Pcs Black)"/>
        <s v="VW 80 cm (32 inches) Playwall Frameless Series HD Ready Android Smart LED TV VW3251 (Black)"/>
        <s v="Electvision Remote Control Compatible with Amazon Fire tv Stick (Pairing Manual Will be Back Side Remote Control)(P)"/>
        <s v="Saiyam Stainless Steel Espresso Maker Stovetop Coffee Percolator Italian Coffee Maker Moka Pot (4 Cup - 200 ml, Silver)"/>
        <s v="Orient Electric Aura Neo Instant 3L Water Heater (Geyser), 5-level Safety Shield, Stainless Steel Tank (White &amp; Turquoise)"/>
        <s v="Venus Digital Kitchen Weighing Scale &amp; Food Weight Machine for Health, Fitness, Home Baking &amp; Cooking Scale, 2 Year Warranty &amp; Battery Included (Weighing Scale Without Bowl) Capacity 10 Kg, 1 Gm"/>
        <s v="Belkin USB C to USB-C Fast Charging Type C Cable, 60W PD, 3.3 feet (1 meter) for Laptop, Personal Computer, Tablet, Smartphone - Black, USB-IF Certified"/>
        <s v="Sounce 65W OnePlus Dash Warp Charge Cable, 6.5A Type-C to USB C PD Data Sync Fast Charging Cable Compatible with One Plus 8T/ 9/ 9R/ 9 pro/ 9RT/ 10R/ Nord &amp; for All Type C Devices ‚Äì Red, 1 Meter"/>
        <s v="7SEVEN¬Æ Bluetooth Voice Command Remote for Xiaomi Redmi Mi Smart TV with Netflix &amp; Prime Video Hot Keys XMRM-00A"/>
        <s v="Sansui 140cm (55 inches) 4K Ultra HD Certified Android LED TV with Dolby Audio &amp; Dolby Vision JSW55ASUHD (Mystique Black)"/>
        <s v="iBELL SM1301 3-in-1 Sandwich Maker with Detachable Plates for Toast / Waffle / Grill , 750 Watt (Black)"/>
        <s v="Havells Instanio 3-Litre 4.5KW Instant Water Heater (Geyser), White Blue"/>
        <s v="AGARO Classic Portable Yogurt Maker, 1.2L Capacity, Electric, Automatic, Grey and White, Medium (33603)"/>
        <s v="JM SELLER 180 W 2021 Edition Electric Beater High Speed Hand Mixer Egg Beater for Cake Making and Whipping Cream with 7 Speed Control (White) with Free Spatula and Oil Brush"/>
        <s v="Libra Room Heater for Home, Room Heaters Home for Winter, Electric Heater with 2000 Watts Power as per IS Specification for Small to Medium Rooms - FH12 (Grey)"/>
        <s v="InstaCuppa Portable Blender for Smoothie, Milk Shakes, Crushing Ice and Juices, USB Rechargeable Personal Blender Machine for Kitchen with 4000 mAh Rechargeable Battery, 230 Watt Motor, 500 ML"/>
        <s v="PRUSHTI COVER AND BAGS, Protective Case for Airtel Xstream settop Box Remote Remote Control Pouch Cover Holder PU Leather Cover Holder(only Cover for Selling Purpose)"/>
        <s v="SWAPKART Fast Charging Cable and Data Sync USB Cable Compatible for iPhone 6/6S/7/7+/8/8+/10/11, 12, 13 Pro max iPad Air/Mini, iPod and iOS Devices (White)"/>
        <s v="Proven¬Æ Copper + Mineral RO+UV+UF 10 to 12 Liter RO + UV + TDS ADJUSTER Water Purifier with Copper Charge Technology black &amp; copper Best For Home and Office (Made In India)"/>
        <s v="AGARO Royal Stand 1000W Mixer with 5L SS Bowl and 8 Speed Setting, Includes Whisking Cone, Mixing Beater &amp; Dough Hook, and Splash Guard, 2 Years Warranty, (Black), Medium (33554)"/>
        <s v="Themisto TH-WS20 Digital Kitchen Weighing Scale Stainless Steel (5Kg)"/>
        <s v="Lenovo USB A to Type-C Tangle-free¬†¬†Aramid fiber braided¬†1.2m cable with 4A Fast charging &amp; 480 MBPS data transmission, certified 10000+ bend lifespan, Metallic Grey"/>
        <s v="Dealfreez Case Compatible for Fire TV Stick 4K All Alexa Voice Remote Shockproof Silicone Anti-Lost Cover with Loop (C-Black)"/>
        <s v="Cotbolt Silicone Protective Case Cover for LG an MR21GA Magic Remote Shockproof for LG Smart TV Remote 2021 Protective Skin Waterproof Anti Lost (Black) (Remote Not Included)"/>
        <s v="7SEVEN¬Æ Compatible for Samsung Smart 4K Ultra HD TV Monitor Remote Control Replacement of Original Samsung TV Remote for LED OLED UHD QLED and Suitable for 6 7 8 Series Samsung TV with Hot Keys BN59-01259E"/>
        <s v="Duracell Micro USB 3A Braided Sync &amp; Fast Charging Cable, 3.9 Feet (1.2M). Supports QC 2.0/3.0 Charging, High Speed Data Transmission - Black"/>
        <s v="STRIFF Mpad Mouse Mat 230X190X3mm Gaming Mouse Pad, Non-Slip Rubber Base, Waterproof Surface, Premium-Textured, Compatible with Laser and Optical Mice(Universe Black)"/>
        <s v="LOHAYA Television Remote Compatible for VU LED LCD HD Tv Remote Control Model No :- EN2B27V"/>
        <s v="KENT POWP-Sediment Filter 10'' Thread WCAP"/>
        <s v="Duracell CR2016 3V Lithium Coin Battery, 5 pcs, 2016 Coin Button Cell Battery, DL2016"/>
        <s v="SoniVision SA-D10 SA-D100 SA-D40 Home Theater Systems Remote Compatible with Sony RM-ANU156"/>
        <s v="IKEA Frother for Milk"/>
        <s v="Belkin USB C to USB-C Fast Charging Type C Cable, 60W PD, 3.3 feet (1 meter) for Laptop, Personal Computer, Tablet, Smartphone - White, USB-IF Certified"/>
        <s v="Bajaj Majesty RX10 2000 Watts Heat Convector Room Heater (White, ISI Approved)"/>
        <s v="LOHAYA LCD/LED Remote Compatible for Sony Bravia Smart LCD LED UHD OLED QLED 4K Ultra HD TV Remote Control with YouTube &amp; Netflix Function [ Compatible for Sony Tv Remote Control ]"/>
        <s v="Prolet Classic Bumper Case Cover for Samsung Galaxy Watch 4 44mm TPU Plated Full Screen Protector (Black)"/>
        <s v="Swiss Military VC03 Wireless Car Vacuum Cleaner | Wireless Vacuum Cleaner for Home, Car, Living Room | Wireless Vacuum Cleaner Dust Collection/Lighting Car Pet Hair Vacuum with Powerful Motor"/>
        <s v="Duracell Type C To Type C 5A (100W) Braided Sync &amp; Fast Charging Cable, 3.9 Feet (1.2M). USB C to C Cable, Supports PD &amp; QC 3.0 Charging, 5 GBPS Data Transmission ‚Äì Black"/>
        <s v="Borosil Electric Egg Boiler, 8 Egg Capacity, For Hard, Soft, Medium Boiled Eggs, Steamed Vegetables, Transparent Lid, Stainless Steel Exterior (500 Watts)"/>
        <s v="Acer 80 cm (32 inches) N Series HD Ready TV AR32NSV53HD (Black)"/>
        <s v="IKEA Milk Frother for Your Milk, Coffee,(Cold and hot Drinks), Black"/>
        <s v="Portronics Konnect L 20W PD Quick Charge Type-C to 8-Pin USB Mobile Charging Cable, 1.2M, Tangle Resistant, Fast Data Sync(Grey)"/>
        <s v="Hindware Atlantic Compacto 3 Litre Instant water heater with Stainless Steel Tank, Robust Construction, Pressure Relief Valve And I-thermostat Feature (White And Grey)"/>
        <s v="KENT Smart Multi Cooker Cum Kettle 1.2 Liter 800 Watts, Electric Cooker with Steamer &amp; Boiler for Idlis, Instant Noodles, Momos, Eggs, &amp; Steam Vegetables, Inner Stainless Steel &amp; Cool Touch Outer Body"/>
        <s v="KENT Electric Chopper-B for Kitchen 250 Watt | Chop, Mince, Puree, Whisk, 400 ml Capacity | Stainless Steel Double Chopping Blades | Transparent Chopping Bowl | Anti-Skid | One Touch Operation | Black"/>
        <s v="SupCares Laptop Stand 7 Height Adjustable, Aluminium, Ventilated, Foldable, Portable Laptop Holder for Desk &amp; Table Mount Upto 15.6 inch Laptop with Carry Pouch (Silver)"/>
        <s v="7SEVEN¬Æ TCL Remote Control Smart TV RC802V Remote Compatible for TCL TV Remote Original 55EP680 40A325 49S6500 55P8S 55P8 50P8 65P8 40S6500 43S6500FS 49S6800FS 49S6800 49S6510FS(Without Voice Function/Google Assistant and Non-Bluetooth remote)"/>
        <s v="HP 330 Wireless Black Keyboard and Mouse Set with Numeric Keypad, 2.4GHz Wireless Connection and 1600 DPI, USB Receiver, LED Indicators , Black(2V9E6AA)"/>
        <s v="Lapster USB 3.0 A to Micro B SuperSpeed for hard disk cable - short cable"/>
        <s v="Astigo Compatible Remote for Airtel Digital Set Top Box (Pairing Required with TV Remote)"/>
        <s v="Pigeon Zest Mixer Grinder 3 Speed Control 750 Watt Powerful Copper Motor with 3 Stainless Steel Jars for Dry Grinding, Wet Grinding and Making Chutney and 3 Polycarbonate lids - Blue"/>
        <s v="Classmate Pulse 1 Subject Notebook - 240mm x 180mm , Soft Cover, 180 Pages, Single Line, Pack of 4"/>
        <s v="Zebronics Astra 10 Portable Wireless BT v5.0 Speaker, 10W RMS Power, 15* Hours Backup, 2.25&quot; Drive Size, up to 6.4&quot; Mobile Holder Support, Carry Handle, USB, mSD, AUX Input and FM Radio with Antenna"/>
        <s v="10WeRun Id-116 Bluetooth Smartwatch Wireless Fitness Band for Boys, Girls, Men, Women &amp; Kids | Sports Gym Watch for All Smart Phones I Heart Rate and spo2 Monitor"/>
        <s v="HP GK320 Wired Full Size RGB Backlight Mechanical Gaming Keyboard, 4 LED Indicators, Mechanical Switches, Double Injection Key Caps, and Windows Lock Key(4QN01AA)"/>
        <s v="Caldipree Silicone Case Cover Compatible for 2022 Samsung Smart TV Remote QLED TV BN68-13897A TM2280E (2022-BLACK)"/>
        <s v="Amazon Basics Magic Slate 8.5-inch LCD Writing Tablet with Stylus Pen, for Drawing, Playing, Noting by Kids &amp; Adults, Black"/>
        <s v="TCL 80 cm (32 inches) HD Ready Certified Android Smart LED TV 32S5205 (Black)"/>
        <s v="Havells Gatik Neo 400mm Pedestal Fan (Aqua Blue)"/>
        <s v="Bestor ¬Æ 8K Hdmi 2.1 Cable 48Gbps 9.80Ft/Ultra High Speed Hdmi Braided Cord For Roku Tv/Ps5/Hdtv/Blu-Ray Projector, Laptop, Television, Personal Computer, Xbox, Ps4, Ps5, Ps4 Pro (1 M, Grey)"/>
        <s v="BRUSTRO Copytinta Coloured Craft Paper A4 Size 80 GSM Mixed Bright Colour 40 Sheets Pack (10 cols X 4 Sheets) Double Side Color for Office Printing, Art and Craft."/>
        <s v="Libra Roti Maker Electric Automatic | chapati Maker Electric Automatic | roti Maker Machine with 900 Watts for Making Roti/Chapati/Parathas - Stainless Steel"/>
        <s v="Duracell Type-C To Micro 1.2M braided Sync &amp; Charge Cable, USB C to Micro Fast Charge Compatible for fast data transmission (Black)"/>
        <s v="HealthSense Rechargeable Lint Remover for Clothes | Fuzz and Fur Remover | Electric Fabric Shaver, Trimmer for Clothes, Carpet, Sofa, Sweaters, Curtains | One-Year Warranty Included - New-Feel LR350"/>
        <s v="Lapster Caddy for ssd and HDD, Optical Bay 2nd Hard Drive Caddy, Caddy 9.5mm for Laptop"/>
        <s v="Duracell CR2025 3V Lithium Coin Battery, 5 pcs, 2025 Coin Button Cell Battery, DL2025"/>
        <s v="boAt LTG 550v3 Lightning Apple MFi Certified Cable with Spaceship Grade Aluminium Housing,Stress Resistance, Rapid 2.4A Charging &amp; 480mbps Data Sync, 1m Length &amp; 10000+ Bends Lifespan(Mercurial Black)"/>
        <s v="Morphy Richards Aristo 2000 Watts PTC Room Heater (White)"/>
        <s v="Samsung Original Type C to C Cable - 3.28 Feet (1 Meter), White"/>
        <s v="Portronics Ruffpad 12E Re-Writable LCD Writing Pad with 30.4cm (12 inch) Writing Area, Single Tap Erase, Smart Lock, Long Battery Life, India's first notepad to save and share your child's first creatives via Ruffpad app on your Smartphone(Black)"/>
        <s v="Karbonn 80 cm (32 inches) Millenium Bezel-Less Series HD Ready Smart LED TV KJW32SKHD (Phantom Black)"/>
        <s v="Electvision Remote Control Compatible with Kodak/Thomson Smart led tv (Without Voice) Before Placing Order for verification Contact Our coustmer Care 7738090464"/>
        <s v="KHAITAN AVAANTE KA-2013 1200 Watt 3-Rod Halogen Heater (1200 Watts, Grey)"/>
        <s v="Tata Sky Universal Remote Compatible for SD/HD"/>
        <s v="Kuber Industries Round Non Woven Fabric Foldable Laundry Basket|Toy Storage Basket|Cloth Storage Basket With Handles| Capicity 45 Ltr (Grey &amp; Black)-KUBMART11446"/>
        <s v="CSI INTERNATIONAL¬Æ Instant Water Geyser, Water Heater, Portable Water Heater, Geyser Made of First Class ABS Plastic 3KW (White)"/>
        <s v="INALSA Upright Vacuum Cleaner, 2-in-1,Handheld &amp; Stick for Home &amp; Office Use,800W- with 16KPA Strong Suction &amp; HEPA Filtration|0.8L Dust Tank|Includes Multiple Accessories,(Grey/Black)"/>
        <s v="7SEVEN¬Æ Compatible for Mi tv Remote Control Original Suitable with Smart Android 4K LED Non Voice Command Xiaomi Redmi Remote of 4A Model 32 43 55 65 inches"/>
        <s v="Lenovo IdeaPad 3 11th Gen Intel Core i3 15.6&quot; FHD Thin &amp; Light Laptop(8GB/512GB SSD/Windows 11/Office 2021/2Yr Warranty/3months Xbox Game Pass/Platinum Grey/1.7Kg), 81X800LGIN"/>
        <s v="Havells OFR 13 Wave Fin with PTC Fan Heater 2900 Watts (Black)"/>
        <s v="Ambrane Unbreakable 3A Fast Charging Braided Type C Cable    1.5 Meter (RCT15, Blue) Supports QC 2.0/3.0 Charging"/>
        <s v="Cello Non-Stick Aluminium Sandwich Gas Toaster(Black)"/>
        <s v="Sony TV - Remote Compatible for Sony LED Remote Control Works with Sony LED TV by Trend Trail Speed tech &amp; Remote hi Remote &amp; REO India only"/>
        <s v="Candes Gloster All in One Silent Blower Fan Room Heater Ideal for Small and Medium Area, 2000 Watts (White)"/>
        <s v="Wipro Vesta 1.8 litre Cool touch electric Kettle with Auto cut off | Double Layer outer body | Triple Protection - Dry Boil, Steam &amp; Over Heat |Stainless Steel Inner Body | (Black, 1500 Watt)"/>
        <s v="LAPSTER 12pcs Spiral Cable Protectors for Charger, Wires, Data Charger Cable Protector for Computers, Cell Phones etc.(Grey)"/>
        <s v="KENT 16088 Vogue Electric Kettle 1.8 Litre 1500 W | Stainless Steel body | Auto shut off over heating protection | 1 Year Warranty"/>
        <s v="Havells Zella Flap Auto Immersion Rod 1500 Watts"/>
        <s v="Airtel Digital TV HD Set Top Box with FTA Pack | Unlimited Entertainment + Recording Feature + Free Standard Installation (6 Months Pack)"/>
        <s v="Shakti Technology S3 High Pressure Car Washer Machine 1800 Watts and Pressure 120 Bar for Cleaning Car, Bike &amp; Home"/>
        <s v="Tom &amp; Jerry Folding Laundry Basket for Clothes with Lid &amp; Handle, Toys Organiser, 75 Litre, Green"/>
        <s v="Croma 3A Fast charge 1m Type-C to All Type-C Phones sync and charge cable, Made in India, 480Mbps Data transfer rate, Tested Durability with 8000+ bends (12 months warranty) - CRCMA0106sTC10, Black"/>
        <s v="Lifelong LLFH921 Regalia 2000 W Fan Heater, 3 Air Settings, Room Heater with Overheating Protection, 1 Year Warranty ( White, (ISI Certified, Ideal for small to medium room/area)"/>
        <s v="FABWARE Lint Remover for Clothes - Sticky Lint Roller for Clothes, Furniture, Wool, Coat, Car Seats, Carpet, Fabric, Dust Cleaner, Pet Hair Remover with 1 Handle &amp; 1 Refill Total 60 Sheets &amp; 1 Cover"/>
        <s v="AGARO Regal Electric Rice Cooker, 3L Ceramic Inner Bowl, Cooks Up to 600 Gms Raw Rice, SS Steamer, Preset Cooking Functions, Preset Timer, Keep Warm Function, LED Display, Black"/>
        <s v="Aqua d pure Active Copper 12-L RO+UV Water Filter Purifier for Home, Kitchen Fully Automatic UF+TDS Controller"/>
        <s v="PrettyKrafts Laundry Square Shape Basket Bag/Foldable/Multipurpose/Carry Handles/Slanting Lid for Home, Cloth Storage,(Single) Jute Grey"/>
        <s v="LRIPL Mi Remote Control with Netflix &amp; Prime Video Button Compatible for Mi 4X LED Android Smart TV 4A Remote Control (32&quot;/43&quot;) with Voice Command (Pairing Required)"/>
        <s v="7SEVEN¬Æ Compatible Lg Smart Tv Remote Suitable for Any LG LED OLED LCD UHD Plasma Android Television and AKB75095303 replacement of Original Lg Tv Remote Control"/>
        <s v="Samsung Galaxy M04 Dark Blue, 4GB RAM, 64GB Storage | Upto 8GB RAM with RAM Plus | MediaTek Helio P35 | 5000 mAh Battery"/>
        <s v="Samsung Galaxy M04 Light Green, 4GB RAM, 64GB Storage | Upto 8GB RAM with RAM Plus | MediaTek Helio P35 | 5000 mAh Battery"/>
        <s v="Samsung Galaxy M04 Dark Blue, 4GB RAM, 128GB Storage | Upto 8GB RAM with RAM Plus | MediaTek Helio P35 | 5000 mAh Battery"/>
        <s v="KRISONS Thunder Speaker, Multimedia Home Theatre, Floor Standing Speaker, LED Display with Bluetooth, FM, USB, Micro SD Card, AUX Connectivity"/>
        <s v="Wipro Vesta Grill 1000 Watt Sandwich Maker |Dual function-SW Maker&amp;Griller|Non stick Coat -BPA&amp;PTFE Free |Auto Temp Cut-off| Height Control -180·∂ø&amp;105·∂ø |2 year warranty|SS Finish|Standard size"/>
        <s v="POCO C31 (Royal Blue, 64 GB) (4 GB RAM)"/>
        <s v="Amazon Brand - Solimo Fast Charging Braided Type C Data Cable Seam, Suitable For All Supported Mobile Phones (1 Meter, Black)"/>
        <s v="FYA Handheld Vacuum Cleaner Cordless, Wireless Hand Vacuum&amp;Air Blower 2-in-1, Mini Portable Car Vacuum Cleaner with Powerful Suction, USB Rechargeable Vacuum for Pet Hair, Home and Car"/>
        <s v="R B Nova Lint/Fabric Shaver for Cloths, Lint Remover for Woolen Sweaters, Blankets, Jackets/Burr Remover Pill Remover from Carpets, Pack of 1"/>
        <s v="Gizga Essentials Webcam Cover, Privacy Protector Webcam Cover Slide, Compatible with Laptop, Desktop, PC, Smartphone, Protect Your Privacy and Security, Strong Adhesive, Set of 3, Black"/>
        <s v="7SEVEN¬Æ Compatible for Sony Bravia LCD LED UHD OLED QLED 4K Ultra HD TV remote control with YouTube and NETFLIX Hotkeys. Universal Replacement for Original Sony Smart Android tv Remote Control"/>
        <s v="INDIAS¬Æ‚Ñ¢ Electro-Instant Water Geyser A.B.S. Body Shock Proof Can be Used in Bathroom, Kitchen, wash Area, Hotels, Hospital etc."/>
        <s v="Wipro Vesta 1200 Watt GD203 Heavyweight Automatic Dry Iron| Quick Heat Up| Anti bacterial German Weilburger Double Coated Black Soleplate |2 Years Warranty"/>
        <s v="Remote Compatible for Samsung LED/LCD Remote Control Works with Samsung LED/LCD TV by Trend Trail"/>
        <s v="WeCool S5 Long Selfie Stick, with Large Reinforced Tripod Stand up to 61 Inch / 156 Cms, Ultra Long Multi Function Bluetooth Selfie Stick with 1/4 Screw Compatible with Gopro, Camera, and Ring Light"/>
        <s v="Wayona 3in1 Nylon Braided 66W USB Fast Charging Cable with Type C, Lightening and Micro USB Port, Compatible with iPhone, iPad, Samsung Galaxy, OnePlus, Mi, Oppo, Vivo, iQOO, Xiaomi (1M, Black)"/>
        <s v="E-COSMOS Plug in LED Night Light Mini USB LED Light Flexible USB LED Ambient Light Mini USB LED Light, LED Portable car Bulb, Indoor, Outdoor, Reading, Sleep (4 pcs)"/>
        <s v="Newly Launched Boult Dive+ with 1.85&quot; HD Display, Bluetooth Calling Smartwatch, 500 Nits Brightness, 7 Days Battery Life, 150+ Watch Faces, 100+ Sport Modes, IP68 Waterproof Smart Watch (Jet Black)"/>
        <s v="Crompton Insta Comfort Heater 2000 Watts Heat Convector with Adjustable Thermostats, Hybrid Cyan, Standard (‚ÄéACGRH- INSTACOMFORT)"/>
        <s v="Lint Remover For Clothes With 1 Year Warranty Fabric Shaver Lint Shaver for Woolen Clothes Blanket Jackets Stainless Steel Blades,Bedding, Clothes and Furniture Best Remover for Fabrics Portable Lint Shavers (White Orange)"/>
        <s v="7SEVEN¬Æ Compatible with Fire Tv Stick Remote with Voice Command Feature Suitable for Second Generation Amazon Fire Tv Stick Remote Only - Pairing Must"/>
        <s v="Zuvexa Egg Boiler Poacher Automatic Off Steaming, Cooking, Boiling Double Layer 14 Egg Boiler (Multicolor)‚Ä¶"/>
        <s v="Realme Smart TV Stick 4K"/>
        <s v="KNOWZA Electric Handheld Milk Wand Mixer Frother for Latte Coffee Hot Milk, Milk Frother for Coffee, Egg Beater, Hand Blender, Coffee Beater (BLACK COFFEE BEATER)"/>
        <s v="7SEVEN¬Æ Suitable Sony Tv Remote Original Bravia for Smart Android Television Compatible for Any Model of LCD LED OLED UHD 4K Universal Sony Remote Control"/>
        <s v="Empty Mist Trigger Plastic Spray Bottle for Multi use 200ml Pack of 2"/>
        <s v="Larrito wooden Cool Mist Humidifiers Essential Oil Diffuser Aroma Air Humidifier with Colorful Change for Car, Office, Babies, humidifiers for home, air humidifier for room (WOODEN HUMIDIFIRE-A)"/>
        <s v="VU 138 cm (55 inches) Premium Series 4K Ultra HD Smart IPS LED TV 55UT (Black)"/>
        <s v="CEDO 65W OnePlus Dash Warp Charge Cable, USB A to Type C Data Sync Fast Charging Cable Compatible with One Plus 3 /3T /5 /5T /6 /6T /7 /7T /7 pro &amp; for All Type C Devices - 1 Meter, Red"/>
        <s v="boAt BassHeads 122 Wired Earphones with Heavy Bass, Integrated Controls and Mic (Gun Metal)"/>
        <s v="Maharaja Whiteline Nano Carbon Neo, 500 Watts Room Heater (Black, White), Standard (5200100986)"/>
        <s v="LUNAGARIYA¬Æ, Protective Case Compatible with JIO Settop Box Remote Control,PU Leather Cover Holder (Before Placing Order,Please Compare The Dimensions of The Product with Your Remote)"/>
        <s v="7SEVEN¬Æ Compatible Tata Sky Remote Control Replacement of Original dth SD HD tata Play Set top Box Remote - IR Learning Universal Remote for Any Brand TV - Pairing Must"/>
        <s v="Electvision Remote Control for led Smart tv Compatible with VU Smart Led (Without Voice)"/>
        <s v="Usha Hc 812 T Thermo Fan Room Heater"/>
        <s v="7SEVEN¬Æ Compatible Vu Smart Tv Remote Control Suitable for Original 4K Android LED Ultra HD UHD Vu Tv Remote with Non Voice Feature without google assistant"/>
        <s v="Activa Heat-Max 2000 Watts Room Heater (White color ) with ABS body"/>
        <s v="Ikea Little Loved Corner PRODUKT Milk-frother, Coffee/Tea Frother, Handheld Milk Wand Mixer Frother, Black"/>
        <s v="Duracell USB C To Lightning Apple Certified (Mfi) Braided Sync &amp; Charge Cable For Iphone, Ipad And Ipod. Fast Charging Lightning Cable, 3.9 Feet (1.2M) - Black"/>
        <s v="PROLEGEND¬Æ PL-T002 Universal TV Stand Table Top for Most 22 to 65 inch LCD Flat Screen TV, VESA up to 800 by 400mm"/>
        <s v="PHILIPS Drip Coffee Maker HD7432/20, 0.6 L, Ideal for 2-7 cups, Black, Medium"/>
        <s v="Aine HDMI Male to VGA Female Video Converter Adapter Cable (Black)"/>
        <s v="Shakti Technology S5 High Pressure Car Washer Machine 1900 Watts and Pressure 125 Bar with 10 Meter Hose Pipe"/>
        <s v="AGARO Glory Cool Mist Ultrasonic Humidifier, 4.5Litres, For Large Area, Room, Home, Office, Adjustable Mist Output, Ceramic Ball Filter, Ultra Quiet, 360¬∞ Rotatable Nozzle, Auto Shut Off, Grey"/>
        <s v="Inalsa Electric Fan Heater Hotty - 2000 Watts Variable Temperature Control Cool/Warm/Hot Air Selector | Over Heat Protection | ISI Certification, White"/>
        <s v="NK STAR 950 Mbps USB WiFi Adapter Wireless Network Receiver Dongle for Desktop Laptop, (Support- Windows XP/7/8/10 &amp; MAC OS) NOt Support to DVR and HDTV"/>
        <s v="IONIX Tap filter Multilayer | Activated Carbon Faucet Water Filters Universal Interface Home Kitchen Faucet Tap Water Clean Purifier Filter Cartridge Five Layer Water Filter-Pack of 1"/>
        <s v="SaiEllin Room Heater For Home 2000 Watts Room Heater For Bedroom | ISI Approved With 1 Year Warranty | For 250 Sq. Feet Blower Heater &amp; Room Heaters Home For Winters"/>
        <s v="iBELL Induction Cooktop, 2000W with Auto Shut Off and Overheat Protection, BIS Certified, Black"/>
        <s v="boAt Newly Launched Wave Electra with 1.81&quot; HD Display, Smart Calling with Ultra-Seamless BT Calling Chip,20 Built-In Watch Faces,100 + Sports Modes,Menu Personalization,In-Built Games(Charcoal Black)"/>
        <s v="boAt Newly Launched Wave Electra with 1.81&quot; HD Display, Smart Calling Ultra-Seamless BT Calling Chip, 20 Built-in Watch Faces, 100 + Sports Modes, Menu Personalization, in-Built Games(Cherry Blossom)"/>
        <s v="EYNK Extra Long Micro USB Fast Charging USB Cable | Micro USB Data Cable | Quick Fast Charging Cable | Charger Sync Cable | High Speed Transfer Android Smartphones V8 Cable (2.4 Amp, 3m,) (White)"/>
        <s v="oraimo 65W Type C to C Fast Charging Cable USB C to USB C Cable High Speed Syncing, Nylon Braided 1M length with LED Indicator Compatible For Laptop, Macbook, Samsung Galaxy S22 S20 S10 S20Fe S21 S21 Ultra A70 A51 A71 A50S M31 M51 M31S M53 5G"/>
        <s v="SaleOn Instant Coal Heater 500W Charcoal Burner Electric Stove Hot Plate - Mix Colors - Pack of 1 - Only Charcoal Heater"/>
        <s v="Kenstar 2400 Watts 9 Fins Oil Filled Radiator with PTC Fan Heater (BLACK GOLD)"/>
        <s v="Shopoflux Silicone Remote Cover for Mi Smart TV and Mi TV Stick/MI Box S / 3S / MI 4X / 4A Smart LED TV (Black)"/>
        <s v="Airtel DigitalTV HD Setup Box Remote"/>
        <s v="Pigeon Healthifry Digital Air Fryer, 360¬∞ High Speed Air Circulation Technology 1200 W with Non-Stick 4.2 L Basket - Green"/>
        <s v="Activa Easy Mix Nutri Mixer Grinder 500 Watt | Long Lasting Shock Proof ABS Body | Heavy Duty Motor With Nano - Grinding Technology"/>
        <s v="Portronics Konnect Spydr 31 3-in-1 Multi Functional Cable with 3.0A Output, Tangle Resistant, 1.2M Length, Nylon Braided(Zebra)"/>
        <s v="Portable Lint Remover Pet Fur Remover Clothes Fuzz Remover Pet Hairball Quick Epilator Shaver Removing Dust Pet Hair from Clothing Furniture Perfect for Clothing,Furniture,Couch,Carpet (Standard)"/>
        <s v="Sansui 80cm (32 inches) HD Ready Smart LED TV JSY32SKHD (BLACK) With Bezel-less Design"/>
        <s v="Lapster 65W compatible for OnePlus Dash Warp Charge Cable , type c to c cable fast charging Data Sync Cable Compatible with One Plus 10R / 9RT/ 9 pro/ 9R/ 8T/ 9/ Nord &amp; for All Type C Devices ‚Äì Red, 1 Meter"/>
        <s v="POCO C31 (Shadow Gray, 64 GB) (4 GB RAM)"/>
        <s v="Lint Remover Woolen Clothes Lint Extractor Battery Lint Removing Machine Bhur Remover"/>
        <s v="Aquadpure Copper + Mineral RO+UV+UF 10 to 12 Liter RO + UV + TDS ADJUSTER Water Purifier with Copper Charge Technology black &amp; copper Best For Home and Office (Made In India)"/>
        <s v="Tata Sky Digital TV HD Setup Box Remote"/>
        <s v="iPhone Original 20W C Type Fast PD Charger Compatible with I-Phone13/13 mini/13pro/13 pro Max I-Phone 12/12 Pro/12mini/12 Pro Max, I-Phone11/11 Pro/11 Pro Max 2020 (Only Adapter)"/>
        <s v="Amazon Basics 1500 W Electric Kettle (Stainless Steel Body, 1.5 L)"/>
        <s v="4 in 1 Handheld Electric Vegetable Cutter Set,Wireless Food Processor Electric Food Chopper for Garlic Chili Pepper Onion Ginger Celery Meat with Brush"/>
        <s v="Storite Super Speed USB 3.0 Male to Male Cable for Hard Drive Enclosures, Laptop Cooling Pad, DVD Players(60cm,Black)"/>
        <s v="Amazon Basics 2000/1000 Watt Room Heater with Adjustable Thermostat (ISI certified, White color, Ideal for small to medium room/area)"/>
        <s v="Karbonn 80 cm (32 Inches) Millennium Series HD Ready LED TV KJW32NSHDF (Phantom Black) with Bezel-Less Design"/>
        <s v="MR. BRAND Portable USB Juicer Electric USB Juice Maker Mixer Bottle Blender Grinder Mixer,6 Blades Rechargeable Bottle with (Multi color) (MULTI MIXER 6 BLED)"/>
        <s v="ZORBES¬Æ Wall Adapter Holder for Alexa Echo Dot 4th Generation,A Space-Saving Solution with Cord Management for Your Smart Home Speakers -White (Holder Only)"/>
        <s v="EN LIGNE Adjustable Cell Phone Stand, Foldable Portable Phone Stand Phone Holder for Desk, Desktop Tablet Stand Compatible with Mobile Phone/iPad/Tablet (Black)"/>
        <s v="7SEVEN Compatible LG TV Remote Suitable for LG Non Magic Smart tv Remote Control (Mouse &amp; Voice Non-Support) MR20GA Prime Video and Netflix Hotkeys"/>
        <s v="Wolpin 1 Lint Roller with 60 Sheets Remove Clothes Lint Dog Hair Dust (19 x 13 cm) Orange"/>
        <s v="Kitchenwell 18Pc Plastic Food Snack Bag Pouch Clip Sealer for Keeping Food Fresh for Home, Kitchen, Camping Snack Seal Sealing Bag Clips (Multi-Color) | (Pack of 18)|"/>
        <s v="Livpure Glo Star RO+UV+UF+Mineraliser - 7 L Storage Tank, 15 LPH Water Purifier for Home, Black"/>
        <s v="Amazon Basics 300 W Hand Blender with Stainless Steel Stem for Hot/Cold Blending and In-Built Cord Hook, ISI-Marked, Black"/>
        <s v="Crompton Insta Comfy 800 Watt Room Heater with 2 Heat Settings(Grey Blue)"/>
        <s v="Anjaney Enterprise Smart Multipurpose Foldable Laptop Table with Cup Holder, Study Table, Bed Table, Breakfast Table, Foldable and Portable/Ergonomic &amp; Rounded Edges/Non-Slip (Black)"/>
        <s v="Wipro Vesta 1200 Watt GD201 Lightweight Automatic Dry Iron| Quick Heat Up| Stylish &amp; Sleek |Anti bacterial German Weilburger Double Coated Soleplate |2 Years Warranty"/>
        <s v="LS LAPSTER Quality Assured USB 2.0 morpho cable, morpho device cable for Mso 1300 E3/E2/E Biometric Finger Print Scanner morpho USB cable (Black)"/>
        <s v="SHREENOVA ID116 Plus Bluetooth Fitness Smart Watch for Men Women and Kids Activity Tracker (Black)"/>
        <s v="Lapster usb 2.0 mantra cable, mantra mfs 100 data cable (black)"/>
        <s v="LACOPINE Mini Pocket Size Lint Roller (White)"/>
        <s v="MI 2-in-1 USB Type C Cable (Micro USB to Type C) 30cm for Smartphone, Headphone, Laptop (White)"/>
        <s v="VRPRIME Lint Roller Lint Remover for Clothes, Pet | 360 Sheets Reusable Sticky Easy-Tear Sheet Brush for Clothes, Furniture, Carpet, Dog Fur, Sweater, Dust &amp; Dirt (4 Rolls - 90 Sheet Each Roll)"/>
        <s v="Borosil Volcano 13 Fin Oil Filled Radiator Room Heater, 2900 W, Black"/>
        <s v="HB Plus Folding Height Adjustable Aluminum Foldable Portable Adjustment Desktop Laptop Holder Riser Stand"/>
        <s v="Cablet 2.5 Inch SATA USB 3.0 HDD/SSD Portable External Enclosure for 7mm and 9.5mm, Tool-Free Design, Supports UASP Max 6TB"/>
        <s v="Sui Generis Electric Handheld Milk Wand Mixer Frother for Latte Coffee Hot Milk, Milk Frother, Electric Coffee Beater, Egg Beater, Latte Maker, Mini Hand Blender Cappuccino Maker (Multicolor)"/>
        <s v="Firestick Remote"/>
        <s v="Fire-Boltt Gladiator 1.96&quot; Biggest Display Smart Watch with Bluetooth Calling, Voice Assistant &amp;123 Sports Modes, 8 Unique UI Interactions, SpO2, 24/7 Heart Rate Tracking"/>
        <s v="Room Heater Warmer Wall-Outlet 400 Watts Electric Handy Room Heater (Room Heaters Home for Bedroom, Reading Books, Work, bathrooms, Rooms, Offices, Home Offices,2022"/>
        <s v="LONAXA Mini Travel Rechargeable Fruit Juicer - USB Electric Fruit &amp; Vegetable Juice Blender/Grinder for Home and Office Use (Multicolor)‚Ä¶"/>
        <s v="TCL 80 cm (32 inches) HD Ready Certified Android Smart LED TV 32S615 (Black)"/>
        <s v="Gadgetronics Digital Kitchen Weighing Scale &amp; Food Weight Machine for Health, Fitness, Home Baking &amp; Cooking (10 KGs,1 Year Warranty &amp; Batteries Included)"/>
        <s v="Crompton Insta Delight Fan Circulator Room Heater with 3 Heat Settings (Slate Grey &amp; Black, 2000 Watt)"/>
        <s v="TE‚Ñ¢ Instant Electric Heating Hot and Cold Water Geyser Tap Water with Digital Display (White)"/>
        <s v="Zebronics CU3100V Fast charging Type C cable with QC 18W support, 3A max capacity, 1 meter braided cable, Data transfer and Superior durability (Braided Black + White)"/>
        <s v="Zebronics CU3100V Fast charging Type C cable with QC 18W support, 3A max capacity, 1 meter braided cable, Data transfer and Superior durability (Braided Black )"/>
        <s v="Ambrane BCL-15 Lightning Cable for Smartphone (1.5m Black)"/>
        <s v="Candes BlowHot All in One Silent Blower Fan Room Heater (ABS Body, White, Brown) 2000 Watts"/>
        <s v="AGARO Royal Double Layered Kettle, 1.5 Litres, Double Layered Cool Touch , Dry Boiling Protection, Black"/>
        <s v="Zuvexa USB Rechargeable Electric Foam Maker - Handheld Milk Wand Mixer Frother for Hot Milk, Hand Blender Coffee, Egg Beater (Black)"/>
        <s v="ROYAL STEP Portable Electric USB Juice Maker Juicer Bottle Blender Grinder Mixer,6 Blades Rechargeable Bottle with (MULTII) (MULTI COLOUR 6 BLED JUICER MIXER)"/>
        <s v="Amazon Brand - Solimo 3A Fast Charging Tough Type C USB Data Cable¬† ‚Äì 1 Meter"/>
        <s v="HOMEPACK 750W Radiant Room Home Office Heaters For Winter"/>
        <s v="Tuarso 8K HDMI 2.1 Cable 48Gbps , 1.5 Meter High-Speed Braided HDMI Cable ( 8K@60HZ„ÄÅ4K@120HZ„ÄÅ2K@240HZ ) HDMI 2.1 Cable Compatible with Monitors , Television , Laptops , Projectors , Game Consoles and more with HDMI Ports Device"/>
        <s v="WIDEWINGS Electric Handheld Milk Wand Mixer Frother for Latte Coffee Hot Milk, Milk Frother for Coffee, Egg Beater, Hand Blender, Coffee Beater with Stand"/>
        <s v="Lava Charging Adapter Elements D3 2A Fast Charging Speed Usb Type C Data Cable, White"/>
        <s v="Kitchengenix's Mini Waffle Maker 4 Inch- 350 Watts: Stainless Steel Non-Stick Electric Iron Machine for Individual Belgian Waffles, Pan Cakes, Paninis or Other Snacks (Red)"/>
        <s v="Noise_Colorfit Smart Watch Charger 2 Pin USB Fast Charger Magnetic Charging Cable Adapter (Smart Watch Charger 2 pin)"/>
        <s v="Remote Control Compatible for Amazon Fire Tv Stick Remote Control [ 3rd Gen ](Not Compatible for Fire TV Edition Smart TV) from basesailor"/>
        <s v="Noise ColorFit Pro 4 Alpha Bluetooth Calling Smart Watch with 1.78 AMOLED Display, Tru Sync, 60hz Refresh Rate, instacharge, Gesture Control, Functional 360 Digital Crown (Jet Black)"/>
        <s v="AVNISH Tap Water Purifier Filter Faucet 6 Layer Carbon Activated Dust Chlorine Remover Water Softener for Drinking Cartridge Alkaline Taps for Kitchen Sink Bathroom Wash Basin (6-Layer Filtration)"/>
        <s v="Eopora PTC Ceramic Fast Heating Room Heater for Bedroom, 1500/1000 Watts Room Heater for Home, Electric Heater, Electric Fan Heater for Home Office Bedroom (White)"/>
        <s v="Oratech Coffee Frother electric, milk frother electric, coffee beater, cappuccino maker, Coffee Foamer, Mocktail Mixer, Coffee Foam Maker, coffee whisker electric, Froth Maker, coffee stirrers electric, coffee frothers, Coffee Blender, (6 Month Warranty) (Multicolour)"/>
        <s v="WZATCO Pixel | Portable LED Projector | Native 720p with Full HD 1080P Support | 2000 Lumens (200 ANSI) | 176&quot; Large Screen | Projector for Home and Outdoor | Compatible with TV Stick, PC, PS4"/>
        <s v="Technotech High Speed HDMI Cable 5 Meter V1.4 - Supports Full HD 1080p (Color May Vary)"/>
        <s v="Havells Bero Quartz Heater Black 800w 2 Heat Settings 2 Year Product Warranty"/>
        <s v="ZEBRONICS HAA2021 HDMI version 2.1 cable with 8K @ 60Hz, 4K @ 120Hz, eARC &amp; CEC support, 3D compatible, 2 meters length, 48Gbps max and Gold-plated connectors"/>
        <s v="Green Tales Heat Seal Mini Food Sealer-Impulse Machine for Sealing Plastic Bags Packaging"/>
        <s v="Hilton Quartz Heater 400/800-Watt ISI 2 Rods Multi Mode Heater Long Lasting Quick Heating Extremely Warm (Grey)"/>
        <s v="LOHAYA Voice Assistant Remote Compatible for Airtel Xstream Set-Top Box Remote Control with Netflix Function (Black) (Non - Voice)"/>
        <s v="Amazon Basics Wireless Mouse | 2.4 GHz Connection, 1600 DPI | Type - C Adapter | Upto 12 Months of Battery Life | Ambidextrous Design | Suitable for PC/Mac/Laptop"/>
        <s v="KLAM LCD Writing Tablet Screenwriting Toys Board Smart Digital E-Note Pad 8.5 Inch Light Weight Magic Slate for Drawing Playing Noting by Kids and Adults Best Birthday Gift Girls Boys, Multicolor"/>
        <s v="Homeistic Applience‚Ñ¢ Instant Electric Water Heater Faucet Tap For Kitchen And Bathroom Sink Digital Water Heating Tap with Shower Head ABS Body- Shock Proof (Pack Of 1. White)"/>
        <s v="Portable, Handy Compact Plug-in Portable Digital Electric Heater Fan Wall-Outlet Handy Air Warmer Blower Adjustable Timer Digital Display Heater for Home/Office/Camper (Black, 400 Watts)"/>
        <s v="!!HANEUL!!1000 Watt/2000-Watt Room Heater!! Fan Heater!!Pure White!!HN-2500!!Made in India!!Thermoset!!"/>
        <s v="Amazon Basics 2 Amp USB Wall Charger &amp; Micro USB Cable (White)"/>
        <s v="Personal Size Blender, Portable Blender, Battery Powered USB Blender, with Four Blades, Mini Blender Travel Bottle for Juice, Shakes, and Smoothies (Pink)"/>
        <s v="7SEVEN¬Æ Compatible for Tata Sky Remote Original Set Top¬†HD Box and Suitable for SD Tata Play setup Box Remote Control"/>
        <s v="White Feather Portable Heat Sealer Mini Sealing Machine for Food Storage Vacuum Bag, Chip, Plastic, Snack Bags, Package Home Closer Storage Tool (Multicolor) Random Colour"/>
        <s v="!!1000 Watt/2000-Watt Room Heater!! Fan Heater!!Pure White!!HN-2500!!Made in India!!"/>
        <s v="Melbon VM-905 2000-Watt Room Heater (ISI Certified, White Color) Ideal Electric Fan Heater for Small to Medium Room/Area (Plastic Body)"/>
        <s v="KNYUC MART Mini Electric Handy Room Heater Compact Plug-in, The Wall Outlet 400 Watts, Handy Air Warmer Blower Adjustable Timer Digital Display"/>
        <s v="WANBO X1 Pro (Upgraded) | Native 1080P Full HD | Android 9 | Projector for Home | LED Cinema | 350ANSI | 3900 lumens | WiFi Bluetooth | HDMI ARC | Dolby DTS | 4D Keystone Correction (Global Version)"/>
        <s v="Kitchenwell Multipurpose Portable Electronic Digital Weighing Scale Weight Machine | Weight Machine | 10 Kg"/>
        <s v="C (DEVICE) Lint Remover for Woolen Clothes, Electric Lint Remover, Best Lint Shaver for Clothes Pack of 1"/>
        <s v="Syncwire LTG to USB Cable for Fast Charging Compatible with Phone 5/ 5C/ 5S/ 6/ 6S/ 7/8/ X/XR/XS Max/ 11/12/ 13 Series and Pad Air/Mini, Pod &amp; Other Devices (1.1 Meter, White)"/>
        <s v="Lifelong LLQH925 Dyno Quartz Heater 2 Power settings Tip Over Cut-off Switch 800 Watt Silent operation Power Indicator 2 Rod Room Heater (1 Year Warranty, Grey)"/>
        <s v="Longway Blaze 2 Rod Quartz Room Heater (White, Gray, 800 watts)"/>
        <s v="VAPJA¬Æ Portable Mini Juicer Cup Blender USB Rechargeable with 4 Blades for Shakes and Smoothies Fruits Vegetables Juice Maker Grinder Mixer Strong Cutting Bottle Sports Travel Outdoors Gym (BOTTLE)"/>
        <s v="Khaitan ORFin Fan heater for Home and kitchen-K0 2215"/>
        <s v="NGI Store 2 Pieces Pet Hair Removers for Your Laundry Catcher Lint Remover for Washing Machine Lint Remover Reusable Portable Silica Gel Clothes Washer Dryer Floating Ball"/>
        <s v="Amazon Brand - Solimo 65W Fast Charging Braided Type C to C Data Cable | Suitable For All Supported Mobile Phones (1 Meter, Black)"/>
        <s v="REDTECH USB-C to Lightning Cable 3.3FT, [Apple MFi Certified] Lightning to Type C Fast Charging Cord Compatible with iPhone 14/13/13 pro/Max/12/11/X/XS/XR/8, Supports Power Delivery - White"/>
      </sharedItems>
    </cacheField>
    <cacheField name="category" numFmtId="0">
      <sharedItems count="9">
        <s v="Electronics"/>
        <s v="Home&amp;Kitchen"/>
        <s v="Computers&amp;Accessories"/>
        <s v="MusicalInstruments"/>
        <s v="Toys&amp;Games"/>
        <s v="OfficeProducts"/>
        <s v="HomeImprovement"/>
        <s v="Health&amp;PersonalCare"/>
        <s v="Car&amp;Motorbike"/>
      </sharedItems>
    </cacheField>
    <cacheField name="Ave. Discount %" numFmtId="0">
      <sharedItems containsSemiMixedTypes="0" containsString="0" containsNumber="1" minValue="0" maxValue="94.118823764752946"/>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50% Discount Product" numFmtId="9">
      <sharedItems count="2">
        <s v="Yes"/>
        <s v="No"/>
      </sharedItems>
    </cacheField>
    <cacheField name="Potential Revenue" numFmtId="165">
      <sharedItems containsSemiMixedTypes="0" containsString="0" containsNumber="1" minValue="0" maxValue="3451882164"/>
    </cacheField>
    <cacheField name="Price Bucket" numFmtId="165">
      <sharedItems count="3">
        <s v="200–500"/>
        <s v="&gt;500"/>
        <s v="&lt;200"/>
      </sharedItems>
    </cacheField>
    <cacheField name="rating" numFmtId="0">
      <sharedItems containsSemiMixedTypes="0" containsString="0" containsNumber="1" minValue="1" maxValue="5"/>
    </cacheField>
    <cacheField name="rating_count" numFmtId="165">
      <sharedItems containsSemiMixedTypes="0" containsString="0" containsNumber="1" containsInteger="1" minValue="0" maxValue="426973" count="1118">
        <n v="426973"/>
        <n v="363713"/>
        <n v="363711"/>
        <n v="313836"/>
        <n v="313832"/>
        <n v="273189"/>
        <n v="270563"/>
        <n v="253105"/>
        <n v="205052"/>
        <n v="192590"/>
        <n v="192589"/>
        <n v="189104"/>
        <n v="180998"/>
        <n v="179692"/>
        <n v="179691"/>
        <n v="178912"/>
        <n v="178817"/>
        <n v="161679"/>
        <n v="161677"/>
        <n v="156638"/>
        <n v="141841"/>
        <n v="140036"/>
        <n v="136954"/>
        <n v="128311"/>
        <n v="123365"/>
        <n v="122478"/>
        <n v="119466"/>
        <n v="109864"/>
        <n v="107687"/>
        <n v="107151"/>
        <n v="103052"/>
        <n v="98250"/>
        <n v="97175"/>
        <n v="95116"/>
        <n v="94363"/>
        <n v="93112"/>
        <n v="92995"/>
        <n v="92925"/>
        <n v="92595"/>
        <n v="92588"/>
        <n v="91770"/>
        <n v="91188"/>
        <n v="87798"/>
        <n v="83996"/>
        <n v="82356"/>
        <n v="77027"/>
        <n v="76042"/>
        <n v="74977"/>
        <n v="74976"/>
        <n v="73005"/>
        <n v="72563"/>
        <n v="69622"/>
        <n v="69585"/>
        <n v="69538"/>
        <n v="68664"/>
        <n v="68409"/>
        <n v="67950"/>
        <n v="67260"/>
        <n v="67259"/>
        <n v="64705"/>
        <n v="64273"/>
        <n v="63899"/>
        <n v="63350"/>
        <n v="61314"/>
        <n v="60026"/>
        <n v="58506"/>
        <n v="58162"/>
        <n v="56098"/>
        <n v="55747"/>
        <n v="55192"/>
        <n v="54405"/>
        <n v="54315"/>
        <n v="54032"/>
        <n v="53803"/>
        <n v="53648"/>
        <n v="53464"/>
        <n v="50810"/>
        <n v="50772"/>
        <n v="50273"/>
        <n v="49551"/>
        <n v="48449"/>
        <n v="47521"/>
        <n v="46647"/>
        <n v="46399"/>
        <n v="45238"/>
        <n v="44994"/>
        <n v="44696"/>
        <n v="44054"/>
        <n v="44050"/>
        <n v="43994"/>
        <n v="43070"/>
        <n v="42775"/>
        <n v="42641"/>
        <n v="42301"/>
        <n v="42139"/>
        <n v="41398"/>
        <n v="41349"/>
        <n v="41226"/>
        <n v="40895"/>
        <n v="40106"/>
        <n v="39724"/>
        <n v="38879"/>
        <n v="38221"/>
        <n v="37974"/>
        <n v="37817"/>
        <n v="37126"/>
        <n v="36384"/>
        <n v="36017"/>
        <n v="35877"/>
        <n v="35693"/>
        <n v="35024"/>
        <n v="34899"/>
        <n v="34852"/>
        <n v="34540"/>
        <n v="33735"/>
        <n v="33717"/>
        <n v="33584"/>
        <n v="33434"/>
        <n v="33176"/>
        <n v="32931"/>
        <n v="32916"/>
        <n v="32840"/>
        <n v="32625"/>
        <n v="31822"/>
        <n v="31783"/>
        <n v="31599"/>
        <n v="31539"/>
        <n v="31534"/>
        <n v="31388"/>
        <n v="31305"/>
        <n v="30907"/>
        <n v="30469"/>
        <n v="30411"/>
        <n v="30355"/>
        <n v="30254"/>
        <n v="30058"/>
        <n v="30023"/>
        <n v="29746"/>
        <n v="29472"/>
        <n v="29471"/>
        <n v="28978"/>
        <n v="28829"/>
        <n v="28791"/>
        <n v="28638"/>
        <n v="28629"/>
        <n v="28324"/>
        <n v="28030"/>
        <n v="27790"/>
        <n v="27704"/>
        <n v="27696"/>
        <n v="27508"/>
        <n v="27441"/>
        <n v="27223"/>
        <n v="27201"/>
        <n v="27151"/>
        <n v="27139"/>
        <n v="26880"/>
        <n v="26603"/>
        <n v="26556"/>
        <n v="26543"/>
        <n v="26423"/>
        <n v="26194"/>
        <n v="26164"/>
        <n v="25996"/>
        <n v="25910"/>
        <n v="25903"/>
        <n v="25886"/>
        <n v="25824"/>
        <n v="25771"/>
        <n v="25607"/>
        <n v="25488"/>
        <n v="25340"/>
        <n v="25262"/>
        <n v="25177"/>
        <n v="25006"/>
        <n v="24871"/>
        <n v="24791"/>
        <n v="24780"/>
        <n v="24432"/>
        <n v="24269"/>
        <n v="24247"/>
        <n v="23484"/>
        <n v="23316"/>
        <n v="23174"/>
        <n v="23169"/>
        <n v="23022"/>
        <n v="22860"/>
        <n v="22638"/>
        <n v="22636"/>
        <n v="22618"/>
        <n v="22420"/>
        <n v="22375"/>
        <n v="22318"/>
        <n v="21916"/>
        <n v="21796"/>
        <n v="21783"/>
        <n v="21764"/>
        <n v="21762"/>
        <n v="21372"/>
        <n v="21350"/>
        <n v="21252"/>
        <n v="21010"/>
        <n v="20879"/>
        <n v="20869"/>
        <n v="20850"/>
        <n v="20668"/>
        <n v="20457"/>
        <n v="20398"/>
        <n v="20342"/>
        <n v="20311"/>
        <n v="20218"/>
        <n v="20053"/>
        <n v="19998"/>
        <n v="19763"/>
        <n v="19624"/>
        <n v="19621"/>
        <n v="19253"/>
        <n v="19252"/>
        <n v="18998"/>
        <n v="18872"/>
        <n v="18757"/>
        <n v="18678"/>
        <n v="18656"/>
        <n v="18654"/>
        <n v="18543"/>
        <n v="18497"/>
        <n v="18462"/>
        <n v="18331"/>
        <n v="18202"/>
        <n v="18139"/>
        <n v="17994"/>
        <n v="17833"/>
        <n v="17831"/>
        <n v="17810"/>
        <n v="17424"/>
        <n v="17415"/>
        <n v="17413"/>
        <n v="17394"/>
        <n v="17348"/>
        <n v="17325"/>
        <n v="17218"/>
        <n v="17161"/>
        <n v="17159"/>
        <n v="17129"/>
        <n v="16905"/>
        <n v="16685"/>
        <n v="16680"/>
        <n v="16557"/>
        <n v="16299"/>
        <n v="16182"/>
        <n v="16166"/>
        <n v="16146"/>
        <n v="16020"/>
        <n v="15970"/>
        <n v="15867"/>
        <n v="15790"/>
        <n v="15783"/>
        <n v="15646"/>
        <n v="15592"/>
        <n v="15453"/>
        <n v="15382"/>
        <n v="15295"/>
        <n v="15276"/>
        <n v="15252"/>
        <n v="15233"/>
        <n v="15188"/>
        <n v="15137"/>
        <n v="15034"/>
        <n v="15032"/>
        <n v="14969"/>
        <n v="14961"/>
        <n v="14947"/>
        <n v="14896"/>
        <n v="14778"/>
        <n v="14667"/>
        <n v="14648"/>
        <n v="14629"/>
        <n v="14560"/>
        <n v="14404"/>
        <n v="14391"/>
        <n v="14371"/>
        <n v="14368"/>
        <n v="14290"/>
        <n v="14282"/>
        <n v="14266"/>
        <n v="14237"/>
        <n v="14185"/>
        <n v="14184"/>
        <n v="14160"/>
        <n v="14120"/>
        <n v="14062"/>
        <n v="14030"/>
        <n v="13971"/>
        <n v="13944"/>
        <n v="13937"/>
        <n v="13797"/>
        <n v="13572"/>
        <n v="13568"/>
        <n v="13552"/>
        <n v="13544"/>
        <n v="13406"/>
        <n v="13391"/>
        <n v="13300"/>
        <n v="13251"/>
        <n v="13250"/>
        <n v="13246"/>
        <n v="13199"/>
        <n v="13165"/>
        <n v="13127"/>
        <n v="13120"/>
        <n v="13049"/>
        <n v="13045"/>
        <n v="13029"/>
        <n v="12999"/>
        <n v="12966"/>
        <n v="12958"/>
        <n v="12837"/>
        <n v="12835"/>
        <n v="12796"/>
        <n v="12679"/>
        <n v="12452"/>
        <n v="12375"/>
        <n v="12185"/>
        <n v="12179"/>
        <n v="12153"/>
        <n v="12093"/>
        <n v="12091"/>
        <n v="11976"/>
        <n v="11957"/>
        <n v="11935"/>
        <n v="11924"/>
        <n v="11828"/>
        <n v="11827"/>
        <n v="11716"/>
        <n v="11687"/>
        <n v="11499"/>
        <n v="11456"/>
        <n v="11339"/>
        <n v="11330"/>
        <n v="11217"/>
        <n v="11213"/>
        <n v="11206"/>
        <n v="11199"/>
        <n v="11148"/>
        <n v="11113"/>
        <n v="11074"/>
        <n v="11029"/>
        <n v="11015"/>
        <n v="11006"/>
        <n v="11004"/>
        <n v="10976"/>
        <n v="10962"/>
        <n v="10911"/>
        <n v="10907"/>
        <n v="10833"/>
        <n v="10773"/>
        <n v="10760"/>
        <n v="10751"/>
        <n v="10725"/>
        <n v="10718"/>
        <n v="10689"/>
        <n v="10652"/>
        <n v="10576"/>
        <n v="10541"/>
        <n v="10480"/>
        <n v="10443"/>
        <n v="10429"/>
        <n v="10324"/>
        <n v="10308"/>
        <n v="10234"/>
        <n v="10229"/>
        <n v="10174"/>
        <n v="10170"/>
        <n v="10134"/>
        <n v="9998"/>
        <n v="9940"/>
        <n v="9792"/>
        <n v="9791"/>
        <n v="9772"/>
        <n v="9734"/>
        <n v="9701"/>
        <n v="9695"/>
        <n v="9650"/>
        <n v="9638"/>
        <n v="9504"/>
        <n v="9499"/>
        <n v="9427"/>
        <n v="9385"/>
        <n v="9378"/>
        <n v="9377"/>
        <n v="9349"/>
        <n v="9344"/>
        <n v="9340"/>
        <n v="9331"/>
        <n v="9275"/>
        <n v="9169"/>
        <n v="9090"/>
        <n v="9019"/>
        <n v="8958"/>
        <n v="8948"/>
        <n v="8938"/>
        <n v="8891"/>
        <n v="8873"/>
        <n v="8866"/>
        <n v="8751"/>
        <n v="8714"/>
        <n v="8656"/>
        <n v="8618"/>
        <n v="8614"/>
        <n v="8610"/>
        <n v="8599"/>
        <n v="8583"/>
        <n v="8566"/>
        <n v="8537"/>
        <n v="8446"/>
        <n v="8427"/>
        <n v="8399"/>
        <n v="8380"/>
        <n v="8372"/>
        <n v="8314"/>
        <n v="8280"/>
        <n v="8258"/>
        <n v="8188"/>
        <n v="8131"/>
        <n v="8095"/>
        <n v="8090"/>
        <n v="8076"/>
        <n v="8053"/>
        <n v="8031"/>
        <n v="7988"/>
        <n v="7968"/>
        <n v="7949"/>
        <n v="7946"/>
        <n v="7945"/>
        <n v="7928"/>
        <n v="7807"/>
        <n v="7801"/>
        <n v="7786"/>
        <n v="7779"/>
        <n v="7758"/>
        <n v="7732"/>
        <n v="7689"/>
        <n v="7681"/>
        <n v="7636"/>
        <n v="7619"/>
        <n v="7601"/>
        <n v="7571"/>
        <n v="7462"/>
        <n v="7429"/>
        <n v="7354"/>
        <n v="7352"/>
        <n v="7333"/>
        <n v="7318"/>
        <n v="7317"/>
        <n v="7298"/>
        <n v="7274"/>
        <n v="7241"/>
        <n v="7229"/>
        <n v="7223"/>
        <n v="7222"/>
        <n v="7203"/>
        <n v="7199"/>
        <n v="7148"/>
        <n v="7140"/>
        <n v="7113"/>
        <n v="7109"/>
        <n v="7064"/>
        <n v="6987"/>
        <n v="6919"/>
        <n v="6753"/>
        <n v="6742"/>
        <n v="6736"/>
        <n v="6676"/>
        <n v="6662"/>
        <n v="6659"/>
        <n v="6558"/>
        <n v="6550"/>
        <n v="6547"/>
        <n v="6537"/>
        <n v="6531"/>
        <n v="6530"/>
        <n v="6491"/>
        <n v="6422"/>
        <n v="6400"/>
        <n v="6398"/>
        <n v="6355"/>
        <n v="6347"/>
        <n v="6301"/>
        <n v="6255"/>
        <n v="6233"/>
        <n v="6199"/>
        <n v="6183"/>
        <n v="6129"/>
        <n v="6088"/>
        <n v="6055"/>
        <n v="6027"/>
        <n v="5999"/>
        <n v="5985"/>
        <n v="5967"/>
        <n v="5958"/>
        <n v="5935"/>
        <n v="5911"/>
        <n v="5891"/>
        <n v="5882"/>
        <n v="5873"/>
        <n v="5865"/>
        <n v="5852"/>
        <n v="5792"/>
        <n v="5760"/>
        <n v="5736"/>
        <n v="5730"/>
        <n v="5719"/>
        <n v="5692"/>
        <n v="5626"/>
        <n v="5556"/>
        <n v="5554"/>
        <n v="5492"/>
        <n v="5451"/>
        <n v="5380"/>
        <n v="5355"/>
        <n v="5298"/>
        <n v="5292"/>
        <n v="5206"/>
        <n v="5195"/>
        <n v="5179"/>
        <n v="5178"/>
        <n v="5176"/>
        <n v="5160"/>
        <n v="5137"/>
        <n v="5072"/>
        <n v="5059"/>
        <n v="5057"/>
        <n v="5036"/>
        <n v="4978"/>
        <n v="4971"/>
        <n v="4969"/>
        <n v="4959"/>
        <n v="4951"/>
        <n v="4927"/>
        <n v="4881"/>
        <n v="4875"/>
        <n v="4867"/>
        <n v="4859"/>
        <n v="4798"/>
        <n v="4768"/>
        <n v="4744"/>
        <n v="4740"/>
        <n v="4736"/>
        <n v="4723"/>
        <n v="4716"/>
        <n v="4703"/>
        <n v="4702"/>
        <n v="4674"/>
        <n v="4664"/>
        <n v="4642"/>
        <n v="4598"/>
        <n v="4584"/>
        <n v="4580"/>
        <n v="4570"/>
        <n v="4567"/>
        <n v="4541"/>
        <n v="4428"/>
        <n v="4426"/>
        <n v="4415"/>
        <n v="4401"/>
        <n v="4390"/>
        <n v="4383"/>
        <n v="4370"/>
        <n v="4353"/>
        <n v="4308"/>
        <n v="4296"/>
        <n v="4244"/>
        <n v="4238"/>
        <n v="4219"/>
        <n v="4200"/>
        <n v="4199"/>
        <n v="4184"/>
        <n v="4157"/>
        <n v="4149"/>
        <n v="4145"/>
        <n v="4118"/>
        <n v="4099"/>
        <n v="4074"/>
        <n v="4049"/>
        <n v="4022"/>
        <n v="4018"/>
        <n v="4003"/>
        <n v="3973"/>
        <n v="3964"/>
        <n v="3858"/>
        <n v="3846"/>
        <n v="3842"/>
        <n v="3837"/>
        <n v="3815"/>
        <n v="3785"/>
        <n v="3740"/>
        <n v="3739"/>
        <n v="3688"/>
        <n v="3686"/>
        <n v="3664"/>
        <n v="3663"/>
        <n v="3652"/>
        <n v="3626"/>
        <n v="3606"/>
        <n v="3587"/>
        <n v="3584"/>
        <n v="3578"/>
        <n v="3565"/>
        <n v="3552"/>
        <n v="3543"/>
        <n v="3530"/>
        <n v="3527"/>
        <n v="3524"/>
        <n v="3518"/>
        <n v="3517"/>
        <n v="3492"/>
        <n v="3482"/>
        <n v="3454"/>
        <n v="3441"/>
        <n v="3390"/>
        <n v="3382"/>
        <n v="3369"/>
        <n v="3366"/>
        <n v="3344"/>
        <n v="3300"/>
        <n v="3295"/>
        <n v="3271"/>
        <n v="3246"/>
        <n v="3242"/>
        <n v="3234"/>
        <n v="3233"/>
        <n v="3231"/>
        <n v="3219"/>
        <n v="3201"/>
        <n v="3197"/>
        <n v="3195"/>
        <n v="3192"/>
        <n v="3182"/>
        <n v="3160"/>
        <n v="3156"/>
        <n v="3145"/>
        <n v="3096"/>
        <n v="3095"/>
        <n v="3075"/>
        <n v="3066"/>
        <n v="3065"/>
        <n v="3061"/>
        <n v="3049"/>
        <n v="3044"/>
        <n v="3036"/>
        <n v="3029"/>
        <n v="3025"/>
        <n v="3022"/>
        <n v="2981"/>
        <n v="2961"/>
        <n v="2960"/>
        <n v="2957"/>
        <n v="2951"/>
        <n v="2908"/>
        <n v="2905"/>
        <n v="2891"/>
        <n v="2886"/>
        <n v="2877"/>
        <n v="2868"/>
        <n v="2866"/>
        <n v="2832"/>
        <n v="2810"/>
        <n v="2809"/>
        <n v="2806"/>
        <n v="2804"/>
        <n v="2781"/>
        <n v="2766"/>
        <n v="2751"/>
        <n v="2740"/>
        <n v="2737"/>
        <n v="2732"/>
        <n v="2727"/>
        <n v="2686"/>
        <n v="2685"/>
        <n v="2664"/>
        <n v="2651"/>
        <n v="2646"/>
        <n v="2640"/>
        <n v="2628"/>
        <n v="2623"/>
        <n v="2602"/>
        <n v="2593"/>
        <n v="2591"/>
        <n v="2585"/>
        <n v="2581"/>
        <n v="2569"/>
        <n v="2536"/>
        <n v="2535"/>
        <n v="2523"/>
        <n v="2518"/>
        <n v="2515"/>
        <n v="2493"/>
        <n v="2492"/>
        <n v="2466"/>
        <n v="2453"/>
        <n v="2451"/>
        <n v="2450"/>
        <n v="2449"/>
        <n v="2446"/>
        <n v="2399"/>
        <n v="2377"/>
        <n v="2375"/>
        <n v="2352"/>
        <n v="2351"/>
        <n v="2326"/>
        <n v="2311"/>
        <n v="2301"/>
        <n v="2300"/>
        <n v="2299"/>
        <n v="2288"/>
        <n v="2284"/>
        <n v="2283"/>
        <n v="2280"/>
        <n v="2272"/>
        <n v="2262"/>
        <n v="2249"/>
        <n v="2206"/>
        <n v="2201"/>
        <n v="2198"/>
        <n v="2180"/>
        <n v="2165"/>
        <n v="2162"/>
        <n v="2147"/>
        <n v="2138"/>
        <n v="2125"/>
        <n v="2117"/>
        <n v="2116"/>
        <n v="2112"/>
        <n v="2111"/>
        <n v="2102"/>
        <n v="2043"/>
        <n v="2031"/>
        <n v="2026"/>
        <n v="2014"/>
        <n v="1996"/>
        <n v="1988"/>
        <n v="1986"/>
        <n v="1977"/>
        <n v="1964"/>
        <n v="1954"/>
        <n v="1951"/>
        <n v="1949"/>
        <n v="1934"/>
        <n v="1926"/>
        <n v="1913"/>
        <n v="1902"/>
        <n v="1899"/>
        <n v="1889"/>
        <n v="1888"/>
        <n v="1880"/>
        <n v="1868"/>
        <n v="1846"/>
        <n v="1811"/>
        <n v="1802"/>
        <n v="1801"/>
        <n v="1796"/>
        <n v="1786"/>
        <n v="1780"/>
        <n v="1779"/>
        <n v="1777"/>
        <n v="1776"/>
        <n v="1772"/>
        <n v="1771"/>
        <n v="1765"/>
        <n v="1729"/>
        <n v="1728"/>
        <n v="1717"/>
        <n v="1716"/>
        <n v="1712"/>
        <n v="1690"/>
        <n v="1680"/>
        <n v="1679"/>
        <n v="1674"/>
        <n v="1672"/>
        <n v="1667"/>
        <n v="1662"/>
        <n v="1660"/>
        <n v="1657"/>
        <n v="1646"/>
        <n v="1644"/>
        <n v="1641"/>
        <n v="1611"/>
        <n v="1597"/>
        <n v="1588"/>
        <n v="1559"/>
        <n v="1558"/>
        <n v="1555"/>
        <n v="1552"/>
        <n v="1540"/>
        <n v="1528"/>
        <n v="1527"/>
        <n v="1526"/>
        <n v="1510"/>
        <n v="1508"/>
        <n v="1498"/>
        <n v="1475"/>
        <n v="1470"/>
        <n v="1462"/>
        <n v="1456"/>
        <n v="1454"/>
        <n v="1436"/>
        <n v="1423"/>
        <n v="1408"/>
        <n v="1404"/>
        <n v="1396"/>
        <n v="1393"/>
        <n v="1383"/>
        <n v="1379"/>
        <n v="1376"/>
        <n v="1367"/>
        <n v="1353"/>
        <n v="1335"/>
        <n v="1315"/>
        <n v="1313"/>
        <n v="1306"/>
        <n v="1296"/>
        <n v="1282"/>
        <n v="1271"/>
        <n v="1269"/>
        <n v="1259"/>
        <n v="1240"/>
        <n v="1237"/>
        <n v="1236"/>
        <n v="1208"/>
        <n v="1202"/>
        <n v="1193"/>
        <n v="1191"/>
        <n v="1181"/>
        <n v="1173"/>
        <n v="1163"/>
        <n v="1161"/>
        <n v="1127"/>
        <n v="1121"/>
        <n v="1118"/>
        <n v="1108"/>
        <n v="1106"/>
        <n v="1097"/>
        <n v="1092"/>
        <n v="1090"/>
        <n v="1087"/>
        <n v="1085"/>
        <n v="1079"/>
        <n v="1075"/>
        <n v="1074"/>
        <n v="1067"/>
        <n v="1066"/>
        <n v="1065"/>
        <n v="1051"/>
        <n v="1045"/>
        <n v="1035"/>
        <n v="1034"/>
        <n v="1030"/>
        <n v="1029"/>
        <n v="1026"/>
        <n v="1021"/>
        <n v="1017"/>
        <n v="1015"/>
        <n v="1004"/>
        <n v="1001"/>
        <n v="992"/>
        <n v="989"/>
        <n v="976"/>
        <n v="974"/>
        <n v="959"/>
        <n v="942"/>
        <n v="928"/>
        <n v="925"/>
        <n v="919"/>
        <n v="910"/>
        <n v="903"/>
        <n v="902"/>
        <n v="900"/>
        <n v="898"/>
        <n v="897"/>
        <n v="839"/>
        <n v="838"/>
        <n v="832"/>
        <n v="828"/>
        <n v="827"/>
        <n v="817"/>
        <n v="815"/>
        <n v="789"/>
        <n v="787"/>
        <n v="780"/>
        <n v="777"/>
        <n v="771"/>
        <n v="768"/>
        <n v="766"/>
        <n v="758"/>
        <n v="743"/>
        <n v="727"/>
        <n v="714"/>
        <n v="710"/>
        <n v="708"/>
        <n v="693"/>
        <n v="691"/>
        <n v="690"/>
        <n v="687"/>
        <n v="681"/>
        <n v="676"/>
        <n v="670"/>
        <n v="656"/>
        <n v="646"/>
        <n v="644"/>
        <n v="638"/>
        <n v="629"/>
        <n v="621"/>
        <n v="618"/>
        <n v="617"/>
        <n v="612"/>
        <n v="611"/>
        <n v="610"/>
        <n v="604"/>
        <n v="602"/>
        <n v="596"/>
        <n v="594"/>
        <n v="592"/>
        <n v="590"/>
        <n v="588"/>
        <n v="578"/>
        <n v="577"/>
        <n v="576"/>
        <n v="567"/>
        <n v="562"/>
        <n v="561"/>
        <n v="557"/>
        <n v="550"/>
        <n v="546"/>
        <n v="538"/>
        <n v="536"/>
        <n v="535"/>
        <n v="534"/>
        <n v="532"/>
        <n v="523"/>
        <n v="513"/>
        <n v="505"/>
        <n v="493"/>
        <n v="491"/>
        <n v="490"/>
        <n v="485"/>
        <n v="479"/>
        <n v="478"/>
        <n v="474"/>
        <n v="468"/>
        <n v="466"/>
        <n v="465"/>
        <n v="463"/>
        <n v="462"/>
        <n v="461"/>
        <n v="457"/>
        <n v="451"/>
        <n v="450"/>
        <n v="444"/>
        <n v="441"/>
        <n v="434"/>
        <n v="431"/>
        <n v="427"/>
        <n v="425"/>
        <n v="422"/>
        <n v="419"/>
        <n v="418"/>
        <n v="412"/>
        <n v="408"/>
        <n v="407"/>
        <n v="401"/>
        <n v="398"/>
        <n v="397"/>
        <n v="390"/>
        <n v="388"/>
        <n v="387"/>
        <n v="386"/>
        <n v="362"/>
        <n v="357"/>
        <n v="356"/>
        <n v="355"/>
        <n v="352"/>
        <n v="350"/>
        <n v="343"/>
        <n v="340"/>
        <n v="339"/>
        <n v="330"/>
        <n v="328"/>
        <n v="326"/>
        <n v="323"/>
        <n v="322"/>
        <n v="314"/>
        <n v="313"/>
        <n v="311"/>
        <n v="305"/>
        <n v="303"/>
        <n v="301"/>
        <n v="297"/>
        <n v="296"/>
        <n v="295"/>
        <n v="291"/>
        <n v="290"/>
        <n v="287"/>
        <n v="285"/>
        <n v="284"/>
        <n v="282"/>
        <n v="276"/>
        <n v="265"/>
        <n v="260"/>
        <n v="257"/>
        <n v="255"/>
        <n v="254"/>
        <n v="252"/>
        <n v="250"/>
        <n v="246"/>
        <n v="245"/>
        <n v="242"/>
        <n v="241"/>
        <n v="240"/>
        <n v="237"/>
        <n v="229"/>
        <n v="227"/>
        <n v="224"/>
        <n v="222"/>
        <n v="214"/>
        <n v="212"/>
        <n v="211"/>
        <n v="210"/>
        <n v="206"/>
        <n v="203"/>
        <n v="200"/>
        <n v="197"/>
        <n v="195"/>
        <n v="185"/>
        <n v="184"/>
        <n v="178"/>
        <n v="171"/>
        <n v="170"/>
        <n v="168"/>
        <n v="166"/>
        <n v="163"/>
        <n v="159"/>
        <n v="157"/>
        <n v="156"/>
        <n v="154"/>
        <n v="151"/>
        <n v="149"/>
        <n v="144"/>
        <n v="143"/>
        <n v="136"/>
        <n v="133"/>
        <n v="132"/>
        <n v="129"/>
        <n v="127"/>
        <n v="125"/>
        <n v="124"/>
        <n v="121"/>
        <n v="119"/>
        <n v="113"/>
        <n v="112"/>
        <n v="111"/>
        <n v="110"/>
        <n v="109"/>
        <n v="106"/>
        <n v="104"/>
        <n v="103"/>
        <n v="101"/>
        <n v="97"/>
        <n v="95"/>
        <n v="93"/>
        <n v="91"/>
        <n v="87"/>
        <n v="85"/>
        <n v="82"/>
        <n v="81"/>
        <n v="79"/>
        <n v="75"/>
        <n v="74"/>
        <n v="73"/>
        <n v="70"/>
        <n v="65"/>
        <n v="64"/>
        <n v="63"/>
        <n v="61"/>
        <n v="57"/>
        <n v="55"/>
        <n v="54"/>
        <n v="53"/>
        <n v="51"/>
        <n v="49"/>
        <n v="47"/>
        <n v="43"/>
        <n v="41"/>
        <n v="39"/>
        <n v="38"/>
        <n v="37"/>
        <n v="32"/>
        <n v="29"/>
        <n v="28"/>
        <n v="27"/>
        <n v="25"/>
        <n v="24"/>
        <n v="23"/>
        <n v="21"/>
        <n v="19"/>
        <n v="17"/>
        <n v="15"/>
        <n v="14"/>
        <n v="13"/>
        <n v="12"/>
        <n v="11"/>
        <n v="9"/>
        <n v="8"/>
        <n v="7"/>
        <n v="6"/>
        <n v="5"/>
        <n v="4"/>
        <n v="2"/>
        <n v="0"/>
      </sharedItems>
    </cacheField>
    <cacheField name="Average Rating" numFmtId="165">
      <sharedItems containsSemiMixedTypes="0" containsString="0" containsNumber="1" minValue="1" maxValue="5"/>
    </cacheField>
    <cacheField name="Review Count" numFmtId="165">
      <sharedItems count="2">
        <s v="High"/>
        <s v="Low"/>
      </sharedItems>
    </cacheField>
    <cacheField name="score" numFmtId="165">
      <sharedItems containsSemiMixedTypes="0" containsString="0" containsNumber="1" minValue="1.992" maxValue="431.37299999999999"/>
    </cacheField>
    <cacheField name="Weight Score" numFmtId="165">
      <sharedItems containsSemiMixedTypes="0" containsString="0" containsNumber="1" minValue="0" maxValue="1878681.2000000002"/>
    </cacheField>
    <cacheField name="Discount Bucket" numFmtId="9">
      <sharedItems count="11">
        <s v="61-70"/>
        <s v="31-40"/>
        <s v="71-80"/>
        <s v="21-30"/>
        <s v="11-20"/>
        <s v="51-60"/>
        <s v="41-50"/>
        <s v="01-10"/>
        <s v="Out of Range"/>
        <s v="81-90"/>
        <s v="91-100"/>
      </sharedItems>
    </cacheField>
    <cacheField name="Rating/Review" numFmtId="165">
      <sharedItems containsSemiMixedTypes="0" containsString="0" containsNumber="1" minValue="1.992" maxValue="431.37299999999999"/>
    </cacheField>
    <cacheField name="Product Rating" numFmtId="166">
      <sharedItems containsSemiMixedTypes="0" containsString="0" containsNumber="1" containsInteger="1" minValue="1" maxValue="5" count="5">
        <n v="4"/>
        <n v="5"/>
        <n v="3"/>
        <n v="1"/>
        <n v="2"/>
      </sharedItems>
    </cacheField>
  </cacheFields>
  <extLst>
    <ext xmlns:x14="http://schemas.microsoft.com/office/spreadsheetml/2009/9/main" uri="{725AE2AE-9491-48be-B2B4-4EB974FC3084}">
      <x14:pivotCacheDefinition pivotCacheId="536336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x v="0"/>
    <x v="0"/>
    <n v="44.253037884203003"/>
    <n v="219"/>
    <n v="700"/>
    <n v="0.69"/>
    <x v="0"/>
    <n v="298881100"/>
    <x v="0"/>
    <n v="4.4000000000000004"/>
    <x v="0"/>
    <n v="4.4000000000000004"/>
    <x v="0"/>
    <n v="431.37299999999999"/>
    <n v="1878681.2000000002"/>
    <x v="0"/>
    <n v="431.37299999999999"/>
    <x v="0"/>
  </r>
  <r>
    <x v="1"/>
    <x v="1"/>
    <x v="0"/>
    <n v="34.94736842105263"/>
    <n v="309"/>
    <n v="475"/>
    <n v="0.35"/>
    <x v="1"/>
    <n v="202812175"/>
    <x v="0"/>
    <n v="4.4000000000000004"/>
    <x v="0"/>
    <n v="4.4000000000000004"/>
    <x v="0"/>
    <n v="431.37299999999999"/>
    <n v="1878681.2000000002"/>
    <x v="1"/>
    <n v="431.37299999999999"/>
    <x v="0"/>
  </r>
  <r>
    <x v="2"/>
    <x v="2"/>
    <x v="0"/>
    <n v="77.928571428571431"/>
    <n v="309"/>
    <n v="1400"/>
    <n v="0.78"/>
    <x v="0"/>
    <n v="597762200"/>
    <x v="0"/>
    <n v="4.4000000000000004"/>
    <x v="0"/>
    <n v="4.4000000000000004"/>
    <x v="0"/>
    <n v="431.37299999999999"/>
    <n v="1878681.2000000002"/>
    <x v="2"/>
    <n v="431.37299999999999"/>
    <x v="0"/>
  </r>
  <r>
    <x v="3"/>
    <x v="3"/>
    <x v="0"/>
    <n v="65.06506506506507"/>
    <n v="349"/>
    <n v="999"/>
    <n v="0.65"/>
    <x v="0"/>
    <n v="363349287"/>
    <x v="0"/>
    <n v="4.0999999999999996"/>
    <x v="1"/>
    <n v="4.0999999999999996"/>
    <x v="0"/>
    <n v="367.81300000000005"/>
    <n v="1491223.2999999998"/>
    <x v="0"/>
    <n v="367.81300000000005"/>
    <x v="0"/>
  </r>
  <r>
    <x v="4"/>
    <x v="4"/>
    <x v="0"/>
    <n v="62.062062062062061"/>
    <n v="379"/>
    <n v="999"/>
    <n v="0.62"/>
    <x v="0"/>
    <n v="363349287"/>
    <x v="0"/>
    <n v="4.0999999999999996"/>
    <x v="1"/>
    <n v="4.0999999999999996"/>
    <x v="0"/>
    <n v="367.81300000000005"/>
    <n v="1491223.2999999998"/>
    <x v="0"/>
    <n v="367.81300000000005"/>
    <x v="0"/>
  </r>
  <r>
    <x v="5"/>
    <x v="5"/>
    <x v="0"/>
    <n v="63.463463463463462"/>
    <n v="365"/>
    <n v="999"/>
    <n v="0.63"/>
    <x v="0"/>
    <n v="363347289"/>
    <x v="0"/>
    <n v="4.0999999999999996"/>
    <x v="2"/>
    <n v="4.0999999999999996"/>
    <x v="0"/>
    <n v="367.81100000000004"/>
    <n v="1491215.0999999999"/>
    <x v="0"/>
    <n v="367.81100000000004"/>
    <x v="0"/>
  </r>
  <r>
    <x v="6"/>
    <x v="6"/>
    <x v="0"/>
    <n v="22.729339030820984"/>
    <n v="8499"/>
    <n v="10999"/>
    <n v="0.23"/>
    <x v="1"/>
    <n v="3451882164"/>
    <x v="1"/>
    <n v="4.0999999999999996"/>
    <x v="3"/>
    <n v="4.0999999999999996"/>
    <x v="0"/>
    <n v="317.93600000000004"/>
    <n v="1286727.5999999999"/>
    <x v="3"/>
    <n v="317.93600000000004"/>
    <x v="0"/>
  </r>
  <r>
    <x v="7"/>
    <x v="7"/>
    <x v="0"/>
    <n v="23.532180256500766"/>
    <n v="6499"/>
    <n v="8499"/>
    <n v="0.24"/>
    <x v="1"/>
    <n v="2667292164"/>
    <x v="1"/>
    <n v="4.0999999999999996"/>
    <x v="3"/>
    <n v="4.0999999999999996"/>
    <x v="0"/>
    <n v="317.93600000000004"/>
    <n v="1286727.5999999999"/>
    <x v="3"/>
    <n v="317.93600000000004"/>
    <x v="0"/>
  </r>
  <r>
    <x v="8"/>
    <x v="8"/>
    <x v="0"/>
    <n v="18.752344043005376"/>
    <n v="6499"/>
    <n v="7999"/>
    <n v="0.19"/>
    <x v="1"/>
    <n v="2510342168"/>
    <x v="1"/>
    <n v="4.0999999999999996"/>
    <x v="4"/>
    <n v="4.0999999999999996"/>
    <x v="0"/>
    <n v="317.93200000000002"/>
    <n v="1286711.2"/>
    <x v="4"/>
    <n v="317.93200000000002"/>
    <x v="0"/>
  </r>
  <r>
    <x v="9"/>
    <x v="9"/>
    <x v="0"/>
    <n v="21.054847878724075"/>
    <n v="7499"/>
    <n v="9499"/>
    <n v="0.21"/>
    <x v="1"/>
    <n v="2981090168"/>
    <x v="1"/>
    <n v="4.0999999999999996"/>
    <x v="4"/>
    <n v="4.0999999999999996"/>
    <x v="0"/>
    <n v="317.93200000000002"/>
    <n v="1286711.2"/>
    <x v="3"/>
    <n v="317.93200000000002"/>
    <x v="0"/>
  </r>
  <r>
    <x v="10"/>
    <x v="10"/>
    <x v="0"/>
    <n v="30.03003003003003"/>
    <n v="699"/>
    <n v="999"/>
    <n v="0.3"/>
    <x v="1"/>
    <n v="272915811"/>
    <x v="1"/>
    <n v="4.0999999999999996"/>
    <x v="5"/>
    <n v="4.0999999999999996"/>
    <x v="0"/>
    <n v="277.28900000000004"/>
    <n v="1120074.8999999999"/>
    <x v="3"/>
    <n v="277.28900000000004"/>
    <x v="0"/>
  </r>
  <r>
    <x v="11"/>
    <x v="11"/>
    <x v="1"/>
    <n v="59.797979797979792"/>
    <n v="199"/>
    <n v="495"/>
    <n v="0.6"/>
    <x v="0"/>
    <n v="133928685"/>
    <x v="2"/>
    <n v="4.0999999999999996"/>
    <x v="6"/>
    <n v="4.0999999999999996"/>
    <x v="0"/>
    <n v="274.66300000000001"/>
    <n v="1109308.2999999998"/>
    <x v="5"/>
    <n v="274.66300000000001"/>
    <x v="0"/>
  </r>
  <r>
    <x v="12"/>
    <x v="12"/>
    <x v="2"/>
    <n v="55.538461538461533"/>
    <n v="289"/>
    <n v="650"/>
    <n v="0.56000000000000005"/>
    <x v="0"/>
    <n v="164518250"/>
    <x v="0"/>
    <n v="4.3"/>
    <x v="7"/>
    <n v="4.3"/>
    <x v="0"/>
    <n v="257.40499999999997"/>
    <n v="1088351.5"/>
    <x v="5"/>
    <n v="257.40499999999997"/>
    <x v="0"/>
  </r>
  <r>
    <x v="13"/>
    <x v="13"/>
    <x v="0"/>
    <n v="47.833333333333336"/>
    <n v="939"/>
    <n v="1800"/>
    <n v="0.48"/>
    <x v="1"/>
    <n v="369093600"/>
    <x v="1"/>
    <n v="4.5"/>
    <x v="8"/>
    <n v="4.5"/>
    <x v="0"/>
    <n v="209.55199999999999"/>
    <n v="922734"/>
    <x v="6"/>
    <n v="209.55199999999999"/>
    <x v="1"/>
  </r>
  <r>
    <x v="14"/>
    <x v="14"/>
    <x v="0"/>
    <n v="40.04004004004004"/>
    <n v="599"/>
    <n v="999"/>
    <n v="0.4"/>
    <x v="1"/>
    <n v="192397410"/>
    <x v="1"/>
    <n v="4.0999999999999996"/>
    <x v="9"/>
    <n v="4.0999999999999996"/>
    <x v="0"/>
    <n v="196.69"/>
    <n v="789618.99999999988"/>
    <x v="1"/>
    <n v="196.69"/>
    <x v="0"/>
  </r>
  <r>
    <x v="15"/>
    <x v="15"/>
    <x v="0"/>
    <n v="53.887605850654353"/>
    <n v="599"/>
    <n v="1299"/>
    <n v="0.54"/>
    <x v="0"/>
    <n v="250173111"/>
    <x v="1"/>
    <n v="4.0999999999999996"/>
    <x v="10"/>
    <n v="4.0999999999999996"/>
    <x v="0"/>
    <n v="196.68899999999999"/>
    <n v="789614.89999999991"/>
    <x v="5"/>
    <n v="196.68899999999999"/>
    <x v="0"/>
  </r>
  <r>
    <x v="16"/>
    <x v="16"/>
    <x v="2"/>
    <n v="58.642857142857139"/>
    <n v="579"/>
    <n v="1400"/>
    <n v="0.59"/>
    <x v="0"/>
    <n v="264745600"/>
    <x v="1"/>
    <n v="4.3"/>
    <x v="11"/>
    <n v="4.3"/>
    <x v="0"/>
    <n v="193.40400000000002"/>
    <n v="813147.2"/>
    <x v="5"/>
    <n v="193.40400000000002"/>
    <x v="0"/>
  </r>
  <r>
    <x v="17"/>
    <x v="17"/>
    <x v="0"/>
    <n v="56.555183946488299"/>
    <n v="1299"/>
    <n v="2990"/>
    <n v="0.56999999999999995"/>
    <x v="0"/>
    <n v="541184020"/>
    <x v="1"/>
    <n v="3.8"/>
    <x v="12"/>
    <n v="3.8"/>
    <x v="0"/>
    <n v="184.798"/>
    <n v="687792.4"/>
    <x v="5"/>
    <n v="184.798"/>
    <x v="0"/>
  </r>
  <r>
    <x v="18"/>
    <x v="18"/>
    <x v="2"/>
    <n v="44.062733383121731"/>
    <n v="749"/>
    <n v="1339"/>
    <n v="0.44"/>
    <x v="1"/>
    <n v="240607588"/>
    <x v="1"/>
    <n v="4.2"/>
    <x v="13"/>
    <n v="4.2"/>
    <x v="0"/>
    <n v="183.892"/>
    <n v="754706.4"/>
    <x v="6"/>
    <n v="183.892"/>
    <x v="0"/>
  </r>
  <r>
    <x v="19"/>
    <x v="19"/>
    <x v="2"/>
    <n v="50.050050050050054"/>
    <n v="499"/>
    <n v="999"/>
    <n v="0.5"/>
    <x v="0"/>
    <n v="179511309"/>
    <x v="0"/>
    <n v="4.2"/>
    <x v="14"/>
    <n v="4.2"/>
    <x v="0"/>
    <n v="183.89099999999999"/>
    <n v="754702.20000000007"/>
    <x v="6"/>
    <n v="183.89099999999999"/>
    <x v="0"/>
  </r>
  <r>
    <x v="20"/>
    <x v="20"/>
    <x v="2"/>
    <n v="53.609721229449605"/>
    <n v="649"/>
    <n v="1399"/>
    <n v="0.54"/>
    <x v="0"/>
    <n v="251387709"/>
    <x v="1"/>
    <n v="4.2"/>
    <x v="14"/>
    <n v="4.2"/>
    <x v="0"/>
    <n v="183.89099999999999"/>
    <n v="754702.20000000007"/>
    <x v="5"/>
    <n v="183.89099999999999"/>
    <x v="0"/>
  </r>
  <r>
    <x v="21"/>
    <x v="21"/>
    <x v="0"/>
    <n v="6.8212824010914055"/>
    <n v="2049"/>
    <n v="2199"/>
    <n v="7.0000000000000007E-2"/>
    <x v="1"/>
    <n v="393427488"/>
    <x v="1"/>
    <n v="4.3"/>
    <x v="15"/>
    <n v="4.3"/>
    <x v="0"/>
    <n v="183.21200000000002"/>
    <n v="769321.6"/>
    <x v="7"/>
    <n v="183.21200000000002"/>
    <x v="0"/>
  </r>
  <r>
    <x v="22"/>
    <x v="22"/>
    <x v="0"/>
    <n v="47.748976807639835"/>
    <n v="1149"/>
    <n v="2199"/>
    <n v="0.48"/>
    <x v="1"/>
    <n v="393427488"/>
    <x v="1"/>
    <n v="4.3"/>
    <x v="15"/>
    <n v="4.3"/>
    <x v="0"/>
    <n v="183.21200000000002"/>
    <n v="769321.6"/>
    <x v="6"/>
    <n v="183.21200000000002"/>
    <x v="0"/>
  </r>
  <r>
    <x v="23"/>
    <x v="23"/>
    <x v="0"/>
    <n v="47.748976807639835"/>
    <n v="1149"/>
    <n v="2199"/>
    <n v="0.48"/>
    <x v="1"/>
    <n v="393427488"/>
    <x v="1"/>
    <n v="4.3"/>
    <x v="15"/>
    <n v="4.3"/>
    <x v="0"/>
    <n v="183.21200000000002"/>
    <n v="769321.6"/>
    <x v="6"/>
    <n v="183.21200000000002"/>
    <x v="0"/>
  </r>
  <r>
    <x v="24"/>
    <x v="24"/>
    <x v="2"/>
    <n v="64.532266133066528"/>
    <n v="709"/>
    <n v="1999"/>
    <n v="0.65"/>
    <x v="0"/>
    <n v="357455183"/>
    <x v="1"/>
    <n v="4.0999999999999996"/>
    <x v="16"/>
    <n v="4.0999999999999996"/>
    <x v="0"/>
    <n v="182.917"/>
    <n v="733149.7"/>
    <x v="0"/>
    <n v="182.917"/>
    <x v="0"/>
  </r>
  <r>
    <x v="25"/>
    <x v="25"/>
    <x v="0"/>
    <n v="59.798657718120808"/>
    <n v="599"/>
    <n v="1490"/>
    <n v="0.6"/>
    <x v="0"/>
    <n v="240901710"/>
    <x v="1"/>
    <n v="4.0999999999999996"/>
    <x v="17"/>
    <n v="4.0999999999999996"/>
    <x v="0"/>
    <n v="165.779"/>
    <n v="662883.89999999991"/>
    <x v="5"/>
    <n v="165.779"/>
    <x v="0"/>
  </r>
  <r>
    <x v="26"/>
    <x v="26"/>
    <x v="0"/>
    <n v="69.463087248322154"/>
    <n v="455"/>
    <n v="1490"/>
    <n v="0.69"/>
    <x v="0"/>
    <n v="240898730"/>
    <x v="0"/>
    <n v="4.0999999999999996"/>
    <x v="18"/>
    <n v="4.0999999999999996"/>
    <x v="0"/>
    <n v="165.77699999999999"/>
    <n v="662875.69999999995"/>
    <x v="0"/>
    <n v="165.77699999999999"/>
    <x v="0"/>
  </r>
  <r>
    <x v="27"/>
    <x v="27"/>
    <x v="2"/>
    <n v="41.216486594637857"/>
    <n v="1469"/>
    <n v="2499"/>
    <n v="0.41"/>
    <x v="1"/>
    <n v="391438362"/>
    <x v="1"/>
    <n v="4.2"/>
    <x v="19"/>
    <n v="4.2"/>
    <x v="0"/>
    <n v="160.83799999999999"/>
    <n v="657879.6"/>
    <x v="6"/>
    <n v="160.83799999999999"/>
    <x v="0"/>
  </r>
  <r>
    <x v="28"/>
    <x v="28"/>
    <x v="0"/>
    <n v="64.937343358395992"/>
    <n v="1399"/>
    <n v="3990"/>
    <n v="0.65"/>
    <x v="0"/>
    <n v="565945590"/>
    <x v="1"/>
    <n v="4.0999999999999996"/>
    <x v="20"/>
    <n v="4.0999999999999996"/>
    <x v="0"/>
    <n v="145.941"/>
    <n v="581548.1"/>
    <x v="0"/>
    <n v="145.941"/>
    <x v="0"/>
  </r>
  <r>
    <x v="29"/>
    <x v="29"/>
    <x v="0"/>
    <n v="71.267816954238555"/>
    <n v="1149"/>
    <n v="3999"/>
    <n v="0.71"/>
    <x v="0"/>
    <n v="560003964"/>
    <x v="1"/>
    <n v="4.3"/>
    <x v="21"/>
    <n v="4.3"/>
    <x v="0"/>
    <n v="144.33600000000001"/>
    <n v="602154.79999999993"/>
    <x v="2"/>
    <n v="144.33600000000001"/>
    <x v="0"/>
  </r>
  <r>
    <x v="30"/>
    <x v="30"/>
    <x v="0"/>
    <n v="68.457082675092153"/>
    <n v="599"/>
    <n v="1899"/>
    <n v="0.68"/>
    <x v="0"/>
    <n v="265928364"/>
    <x v="1"/>
    <n v="4.3"/>
    <x v="21"/>
    <n v="4.3"/>
    <x v="0"/>
    <n v="144.33600000000001"/>
    <n v="602154.79999999993"/>
    <x v="0"/>
    <n v="144.33600000000001"/>
    <x v="0"/>
  </r>
  <r>
    <x v="31"/>
    <x v="31"/>
    <x v="0"/>
    <n v="66.614699331848541"/>
    <n v="1499"/>
    <n v="4490"/>
    <n v="0.67"/>
    <x v="0"/>
    <n v="614923460"/>
    <x v="1"/>
    <n v="3.9"/>
    <x v="22"/>
    <n v="3.9"/>
    <x v="0"/>
    <n v="140.85400000000001"/>
    <n v="534120.6"/>
    <x v="0"/>
    <n v="140.85400000000001"/>
    <x v="0"/>
  </r>
  <r>
    <x v="32"/>
    <x v="32"/>
    <x v="0"/>
    <n v="18.761726078799249"/>
    <n v="1299"/>
    <n v="1599"/>
    <n v="0.19"/>
    <x v="1"/>
    <n v="205169289"/>
    <x v="1"/>
    <n v="4"/>
    <x v="23"/>
    <n v="4"/>
    <x v="0"/>
    <n v="132.31100000000001"/>
    <n v="513244"/>
    <x v="4"/>
    <n v="132.31100000000001"/>
    <x v="0"/>
  </r>
  <r>
    <x v="33"/>
    <x v="33"/>
    <x v="0"/>
    <n v="18.761726078799249"/>
    <n v="1299"/>
    <n v="1599"/>
    <n v="0.19"/>
    <x v="1"/>
    <n v="205169289"/>
    <x v="1"/>
    <n v="4"/>
    <x v="23"/>
    <n v="4"/>
    <x v="0"/>
    <n v="132.31100000000001"/>
    <n v="513244"/>
    <x v="4"/>
    <n v="132.31100000000001"/>
    <x v="0"/>
  </r>
  <r>
    <x v="34"/>
    <x v="34"/>
    <x v="0"/>
    <n v="22.071806945261919"/>
    <n v="1324"/>
    <n v="1699"/>
    <n v="0.22"/>
    <x v="1"/>
    <n v="218000389"/>
    <x v="1"/>
    <n v="4"/>
    <x v="23"/>
    <n v="4"/>
    <x v="0"/>
    <n v="132.31100000000001"/>
    <n v="513244"/>
    <x v="3"/>
    <n v="132.31100000000001"/>
    <x v="0"/>
  </r>
  <r>
    <x v="35"/>
    <x v="35"/>
    <x v="0"/>
    <n v="22.071806945261919"/>
    <n v="1324"/>
    <n v="1699"/>
    <n v="0.22"/>
    <x v="1"/>
    <n v="218000389"/>
    <x v="1"/>
    <n v="4"/>
    <x v="23"/>
    <n v="4"/>
    <x v="0"/>
    <n v="132.31100000000001"/>
    <n v="513244"/>
    <x v="3"/>
    <n v="132.31100000000001"/>
    <x v="0"/>
  </r>
  <r>
    <x v="36"/>
    <x v="36"/>
    <x v="1"/>
    <n v="47.871485943775099"/>
    <n v="649"/>
    <n v="1245"/>
    <n v="0.48"/>
    <x v="1"/>
    <n v="153589425"/>
    <x v="1"/>
    <n v="3.9"/>
    <x v="24"/>
    <n v="3.9"/>
    <x v="0"/>
    <n v="127.265"/>
    <n v="481123.5"/>
    <x v="6"/>
    <n v="127.265"/>
    <x v="0"/>
  </r>
  <r>
    <x v="37"/>
    <x v="37"/>
    <x v="2"/>
    <n v="32.371983519717482"/>
    <n v="1149"/>
    <n v="1699"/>
    <n v="0.32"/>
    <x v="1"/>
    <n v="208090122"/>
    <x v="1"/>
    <n v="4.2"/>
    <x v="25"/>
    <n v="4.2"/>
    <x v="0"/>
    <n v="126.678"/>
    <n v="514407.60000000003"/>
    <x v="1"/>
    <n v="126.678"/>
    <x v="0"/>
  </r>
  <r>
    <x v="38"/>
    <x v="38"/>
    <x v="0"/>
    <n v="28.380634390651082"/>
    <n v="429"/>
    <n v="599"/>
    <n v="0.28000000000000003"/>
    <x v="1"/>
    <n v="71560134"/>
    <x v="0"/>
    <n v="4.0999999999999996"/>
    <x v="26"/>
    <n v="4.0999999999999996"/>
    <x v="0"/>
    <n v="123.56599999999999"/>
    <n v="489810.6"/>
    <x v="3"/>
    <n v="123.56599999999999"/>
    <x v="0"/>
  </r>
  <r>
    <x v="39"/>
    <x v="39"/>
    <x v="0"/>
    <n v="62.43107769423559"/>
    <n v="1499"/>
    <n v="3990"/>
    <n v="0.62"/>
    <x v="0"/>
    <n v="438357360"/>
    <x v="1"/>
    <n v="4.0999999999999996"/>
    <x v="27"/>
    <n v="4.0999999999999996"/>
    <x v="0"/>
    <n v="113.964"/>
    <n v="450442.39999999997"/>
    <x v="0"/>
    <n v="113.964"/>
    <x v="0"/>
  </r>
  <r>
    <x v="40"/>
    <x v="40"/>
    <x v="2"/>
    <n v="69.928057553956833"/>
    <n v="209"/>
    <n v="695"/>
    <n v="0.7"/>
    <x v="0"/>
    <n v="74842465"/>
    <x v="0"/>
    <n v="4.5"/>
    <x v="28"/>
    <n v="4.5"/>
    <x v="0"/>
    <n v="112.187"/>
    <n v="484591.5"/>
    <x v="0"/>
    <n v="112.187"/>
    <x v="1"/>
  </r>
  <r>
    <x v="41"/>
    <x v="41"/>
    <x v="0"/>
    <n v="69.423558897243112"/>
    <n v="1220"/>
    <n v="3990"/>
    <n v="0.69"/>
    <x v="0"/>
    <n v="427532490"/>
    <x v="1"/>
    <n v="4.0999999999999996"/>
    <x v="29"/>
    <n v="4.0999999999999996"/>
    <x v="0"/>
    <n v="111.25099999999999"/>
    <n v="439319.1"/>
    <x v="0"/>
    <n v="111.25099999999999"/>
    <x v="0"/>
  </r>
  <r>
    <x v="42"/>
    <x v="42"/>
    <x v="0"/>
    <n v="80.017781729273167"/>
    <n v="899"/>
    <n v="4499"/>
    <n v="0.8"/>
    <x v="0"/>
    <n v="463630948"/>
    <x v="1"/>
    <n v="3.8"/>
    <x v="30"/>
    <n v="3.8"/>
    <x v="0"/>
    <n v="106.852"/>
    <n v="391597.6"/>
    <x v="2"/>
    <n v="106.852"/>
    <x v="0"/>
  </r>
  <r>
    <x v="43"/>
    <x v="43"/>
    <x v="0"/>
    <n v="25.125628140703515"/>
    <n v="1490"/>
    <n v="1990"/>
    <n v="0.25"/>
    <x v="1"/>
    <n v="195517500"/>
    <x v="1"/>
    <n v="4.0999999999999996"/>
    <x v="31"/>
    <n v="4.0999999999999996"/>
    <x v="0"/>
    <n v="102.35"/>
    <n v="402824.99999999994"/>
    <x v="3"/>
    <n v="102.35"/>
    <x v="0"/>
  </r>
  <r>
    <x v="44"/>
    <x v="44"/>
    <x v="0"/>
    <n v="53.210702341137129"/>
    <n v="1399"/>
    <n v="2990"/>
    <n v="0.53"/>
    <x v="0"/>
    <n v="290553250"/>
    <x v="1"/>
    <n v="4.0999999999999996"/>
    <x v="32"/>
    <n v="4.0999999999999996"/>
    <x v="0"/>
    <n v="101.27499999999999"/>
    <n v="398417.49999999994"/>
    <x v="5"/>
    <n v="101.27499999999999"/>
    <x v="0"/>
  </r>
  <r>
    <x v="45"/>
    <x v="45"/>
    <x v="2"/>
    <n v="33.370411568409338"/>
    <n v="599"/>
    <n v="899"/>
    <n v="0.33"/>
    <x v="1"/>
    <n v="85509284"/>
    <x v="1"/>
    <n v="4.3"/>
    <x v="33"/>
    <n v="4.3"/>
    <x v="0"/>
    <n v="99.415999999999997"/>
    <n v="408998.8"/>
    <x v="1"/>
    <n v="99.415999999999997"/>
    <x v="0"/>
  </r>
  <r>
    <x v="46"/>
    <x v="46"/>
    <x v="2"/>
    <n v="52.932761087267522"/>
    <n v="329"/>
    <n v="699"/>
    <n v="0.53"/>
    <x v="0"/>
    <n v="65959737"/>
    <x v="0"/>
    <n v="4.2"/>
    <x v="34"/>
    <n v="4.2"/>
    <x v="0"/>
    <n v="98.563000000000002"/>
    <n v="396324.60000000003"/>
    <x v="5"/>
    <n v="98.563000000000002"/>
    <x v="0"/>
  </r>
  <r>
    <x v="47"/>
    <x v="47"/>
    <x v="2"/>
    <n v="62.578222778473091"/>
    <n v="299"/>
    <n v="799"/>
    <n v="0.63"/>
    <x v="0"/>
    <n v="75396037"/>
    <x v="0"/>
    <n v="4.2"/>
    <x v="34"/>
    <n v="4.2"/>
    <x v="0"/>
    <n v="98.563000000000002"/>
    <n v="396324.60000000003"/>
    <x v="0"/>
    <n v="98.563000000000002"/>
    <x v="0"/>
  </r>
  <r>
    <x v="48"/>
    <x v="48"/>
    <x v="2"/>
    <n v="57.224606580829764"/>
    <n v="299"/>
    <n v="699"/>
    <n v="0.56999999999999995"/>
    <x v="0"/>
    <n v="65959737"/>
    <x v="0"/>
    <n v="4.2"/>
    <x v="34"/>
    <n v="4.2"/>
    <x v="0"/>
    <n v="98.563000000000002"/>
    <n v="396324.60000000003"/>
    <x v="5"/>
    <n v="98.563000000000002"/>
    <x v="0"/>
  </r>
  <r>
    <x v="49"/>
    <x v="49"/>
    <x v="2"/>
    <n v="62.578222778473091"/>
    <n v="299"/>
    <n v="799"/>
    <n v="0.63"/>
    <x v="0"/>
    <n v="75396037"/>
    <x v="0"/>
    <n v="4.2"/>
    <x v="34"/>
    <n v="4.2"/>
    <x v="0"/>
    <n v="98.563000000000002"/>
    <n v="396324.60000000003"/>
    <x v="0"/>
    <n v="98.563000000000002"/>
    <x v="0"/>
  </r>
  <r>
    <x v="50"/>
    <x v="50"/>
    <x v="0"/>
    <n v="24.249772658381328"/>
    <n v="2499"/>
    <n v="3299"/>
    <n v="0.24"/>
    <x v="1"/>
    <n v="307176488"/>
    <x v="1"/>
    <n v="4.2"/>
    <x v="35"/>
    <n v="4.2"/>
    <x v="0"/>
    <n v="97.311999999999998"/>
    <n v="391070.4"/>
    <x v="3"/>
    <n v="97.311999999999998"/>
    <x v="0"/>
  </r>
  <r>
    <x v="51"/>
    <x v="51"/>
    <x v="0"/>
    <n v="50.050050050050054"/>
    <n v="499"/>
    <n v="999"/>
    <n v="0.5"/>
    <x v="0"/>
    <n v="92902005"/>
    <x v="0"/>
    <n v="3.9"/>
    <x v="36"/>
    <n v="3.9"/>
    <x v="0"/>
    <n v="96.89500000000001"/>
    <n v="362680.5"/>
    <x v="6"/>
    <n v="96.89500000000001"/>
    <x v="0"/>
  </r>
  <r>
    <x v="52"/>
    <x v="52"/>
    <x v="2"/>
    <n v="41.451612903225801"/>
    <n v="1815"/>
    <n v="3100"/>
    <n v="0.41"/>
    <x v="1"/>
    <n v="288067500"/>
    <x v="1"/>
    <n v="4.5"/>
    <x v="37"/>
    <n v="4.5"/>
    <x v="0"/>
    <n v="97.424999999999997"/>
    <n v="418162.5"/>
    <x v="6"/>
    <n v="97.424999999999997"/>
    <x v="1"/>
  </r>
  <r>
    <x v="53"/>
    <x v="53"/>
    <x v="2"/>
    <n v="49.620253164556956"/>
    <n v="199"/>
    <n v="395"/>
    <n v="0.5"/>
    <x v="0"/>
    <n v="36575025"/>
    <x v="2"/>
    <n v="4.2"/>
    <x v="38"/>
    <n v="4.2"/>
    <x v="0"/>
    <n v="96.795000000000002"/>
    <n v="388899"/>
    <x v="6"/>
    <n v="96.795000000000002"/>
    <x v="0"/>
  </r>
  <r>
    <x v="54"/>
    <x v="54"/>
    <x v="2"/>
    <n v="64.2"/>
    <n v="179"/>
    <n v="500"/>
    <n v="0.64"/>
    <x v="0"/>
    <n v="46297500"/>
    <x v="2"/>
    <n v="4.2"/>
    <x v="38"/>
    <n v="4.2"/>
    <x v="0"/>
    <n v="96.795000000000002"/>
    <n v="388899"/>
    <x v="0"/>
    <n v="96.795000000000002"/>
    <x v="0"/>
  </r>
  <r>
    <x v="55"/>
    <x v="55"/>
    <x v="0"/>
    <n v="70.014002800560121"/>
    <n v="1499"/>
    <n v="4999"/>
    <n v="0.7"/>
    <x v="0"/>
    <n v="462847412"/>
    <x v="1"/>
    <n v="4"/>
    <x v="39"/>
    <n v="4"/>
    <x v="0"/>
    <n v="96.587999999999994"/>
    <n v="370352"/>
    <x v="0"/>
    <n v="96.587999999999994"/>
    <x v="0"/>
  </r>
  <r>
    <x v="56"/>
    <x v="56"/>
    <x v="0"/>
    <n v="70.014002800560121"/>
    <n v="1499"/>
    <n v="4999"/>
    <n v="0.7"/>
    <x v="0"/>
    <n v="462847412"/>
    <x v="1"/>
    <n v="4"/>
    <x v="39"/>
    <n v="4"/>
    <x v="0"/>
    <n v="96.587999999999994"/>
    <n v="370352"/>
    <x v="0"/>
    <n v="96.587999999999994"/>
    <x v="0"/>
  </r>
  <r>
    <x v="57"/>
    <x v="57"/>
    <x v="0"/>
    <n v="65.193798449612402"/>
    <n v="449"/>
    <n v="1290"/>
    <n v="0.65"/>
    <x v="0"/>
    <n v="118383300"/>
    <x v="0"/>
    <n v="4.0999999999999996"/>
    <x v="40"/>
    <n v="4.0999999999999996"/>
    <x v="0"/>
    <n v="95.86999999999999"/>
    <n v="376256.99999999994"/>
    <x v="0"/>
    <n v="95.86999999999999"/>
    <x v="0"/>
  </r>
  <r>
    <x v="58"/>
    <x v="58"/>
    <x v="0"/>
    <n v="65.903614457831324"/>
    <n v="849"/>
    <n v="2490"/>
    <n v="0.66"/>
    <x v="0"/>
    <n v="227058120"/>
    <x v="1"/>
    <n v="4.2"/>
    <x v="41"/>
    <n v="4.2"/>
    <x v="0"/>
    <n v="95.388000000000005"/>
    <n v="382989.60000000003"/>
    <x v="0"/>
    <n v="95.388000000000005"/>
    <x v="0"/>
  </r>
  <r>
    <x v="59"/>
    <x v="59"/>
    <x v="0"/>
    <n v="50.016672224074689"/>
    <n v="1499"/>
    <n v="2999"/>
    <n v="0.5"/>
    <x v="0"/>
    <n v="263306202"/>
    <x v="1"/>
    <n v="3.7"/>
    <x v="42"/>
    <n v="3.7"/>
    <x v="0"/>
    <n v="91.498000000000005"/>
    <n v="324852.60000000003"/>
    <x v="6"/>
    <n v="91.498000000000005"/>
    <x v="0"/>
  </r>
  <r>
    <x v="60"/>
    <x v="60"/>
    <x v="0"/>
    <n v="66.722222222222229"/>
    <n v="599"/>
    <n v="1800"/>
    <n v="0.67"/>
    <x v="0"/>
    <n v="151192800"/>
    <x v="1"/>
    <n v="3.5"/>
    <x v="43"/>
    <n v="3.5"/>
    <x v="0"/>
    <n v="87.495999999999995"/>
    <n v="293986"/>
    <x v="0"/>
    <n v="87.495999999999995"/>
    <x v="0"/>
  </r>
  <r>
    <x v="61"/>
    <x v="61"/>
    <x v="2"/>
    <n v="55.81818181818182"/>
    <n v="729"/>
    <n v="1650"/>
    <n v="0.56000000000000005"/>
    <x v="0"/>
    <n v="135887400"/>
    <x v="1"/>
    <n v="4.3"/>
    <x v="44"/>
    <n v="4.3"/>
    <x v="0"/>
    <n v="86.655999999999992"/>
    <n v="354130.8"/>
    <x v="5"/>
    <n v="86.655999999999992"/>
    <x v="0"/>
  </r>
  <r>
    <x v="62"/>
    <x v="62"/>
    <x v="0"/>
    <n v="67.067067067067072"/>
    <n v="329"/>
    <n v="999"/>
    <n v="0.67"/>
    <x v="0"/>
    <n v="76949973"/>
    <x v="0"/>
    <n v="3.9"/>
    <x v="45"/>
    <n v="3.9"/>
    <x v="0"/>
    <n v="80.927000000000007"/>
    <n v="300405.3"/>
    <x v="0"/>
    <n v="80.927000000000007"/>
    <x v="0"/>
  </r>
  <r>
    <x v="63"/>
    <x v="63"/>
    <x v="0"/>
    <n v="69.069767441860463"/>
    <n v="399"/>
    <n v="1290"/>
    <n v="0.69"/>
    <x v="0"/>
    <n v="98094180"/>
    <x v="0"/>
    <n v="4.2"/>
    <x v="46"/>
    <n v="4.2"/>
    <x v="0"/>
    <n v="80.242000000000004"/>
    <n v="319376.40000000002"/>
    <x v="0"/>
    <n v="80.242000000000004"/>
    <x v="0"/>
  </r>
  <r>
    <x v="64"/>
    <x v="64"/>
    <x v="2"/>
    <n v="62.625"/>
    <n v="299"/>
    <n v="800"/>
    <n v="0.63"/>
    <x v="0"/>
    <n v="59981600"/>
    <x v="0"/>
    <n v="4.5"/>
    <x v="47"/>
    <n v="4.5"/>
    <x v="0"/>
    <n v="79.477000000000004"/>
    <n v="337396.5"/>
    <x v="0"/>
    <n v="79.477000000000004"/>
    <x v="1"/>
  </r>
  <r>
    <x v="65"/>
    <x v="65"/>
    <x v="2"/>
    <n v="73.466666666666669"/>
    <n v="199"/>
    <n v="750"/>
    <n v="0.73"/>
    <x v="0"/>
    <n v="56232000"/>
    <x v="2"/>
    <n v="4.5"/>
    <x v="48"/>
    <n v="4.5"/>
    <x v="0"/>
    <n v="79.475999999999999"/>
    <n v="337392"/>
    <x v="2"/>
    <n v="79.475999999999999"/>
    <x v="1"/>
  </r>
  <r>
    <x v="66"/>
    <x v="66"/>
    <x v="2"/>
    <n v="23.823129251700681"/>
    <n v="5599"/>
    <n v="7350"/>
    <n v="0.24"/>
    <x v="1"/>
    <n v="536586750"/>
    <x v="1"/>
    <n v="4.4000000000000004"/>
    <x v="49"/>
    <n v="4.4000000000000004"/>
    <x v="0"/>
    <n v="77.405000000000001"/>
    <n v="321222"/>
    <x v="3"/>
    <n v="77.405000000000001"/>
    <x v="0"/>
  </r>
  <r>
    <x v="67"/>
    <x v="67"/>
    <x v="0"/>
    <n v="16.008004002001002"/>
    <n v="1679"/>
    <n v="1999"/>
    <n v="0.16"/>
    <x v="1"/>
    <n v="145053437"/>
    <x v="1"/>
    <n v="4.0999999999999996"/>
    <x v="50"/>
    <n v="4.0999999999999996"/>
    <x v="0"/>
    <n v="76.662999999999997"/>
    <n v="297508.3"/>
    <x v="4"/>
    <n v="76.662999999999997"/>
    <x v="0"/>
  </r>
  <r>
    <x v="68"/>
    <x v="68"/>
    <x v="0"/>
    <n v="71.226533166458069"/>
    <n v="2299"/>
    <n v="7990"/>
    <n v="0.71"/>
    <x v="0"/>
    <n v="556279780"/>
    <x v="1"/>
    <n v="4.2"/>
    <x v="51"/>
    <n v="4.2"/>
    <x v="0"/>
    <n v="73.822000000000003"/>
    <n v="292412.40000000002"/>
    <x v="2"/>
    <n v="73.822000000000003"/>
    <x v="0"/>
  </r>
  <r>
    <x v="69"/>
    <x v="69"/>
    <x v="0"/>
    <n v="43.875"/>
    <n v="449"/>
    <n v="800"/>
    <n v="0.44"/>
    <x v="1"/>
    <n v="55668000"/>
    <x v="0"/>
    <n v="4.4000000000000004"/>
    <x v="52"/>
    <n v="4.4000000000000004"/>
    <x v="0"/>
    <n v="73.984999999999999"/>
    <n v="306174"/>
    <x v="6"/>
    <n v="73.984999999999999"/>
    <x v="0"/>
  </r>
  <r>
    <x v="70"/>
    <x v="70"/>
    <x v="0"/>
    <n v="59.25"/>
    <n v="489"/>
    <n v="1200"/>
    <n v="0.59"/>
    <x v="0"/>
    <n v="83445600"/>
    <x v="0"/>
    <n v="4.4000000000000004"/>
    <x v="53"/>
    <n v="4.4000000000000004"/>
    <x v="0"/>
    <n v="73.938000000000002"/>
    <n v="305967.2"/>
    <x v="5"/>
    <n v="73.938000000000002"/>
    <x v="0"/>
  </r>
  <r>
    <x v="71"/>
    <x v="71"/>
    <x v="3"/>
    <n v="60"/>
    <n v="798"/>
    <n v="1995"/>
    <n v="0.6"/>
    <x v="0"/>
    <n v="136984680"/>
    <x v="1"/>
    <n v="4"/>
    <x v="54"/>
    <n v="4"/>
    <x v="0"/>
    <n v="72.664000000000001"/>
    <n v="274656"/>
    <x v="5"/>
    <n v="72.664000000000001"/>
    <x v="0"/>
  </r>
  <r>
    <x v="72"/>
    <x v="72"/>
    <x v="2"/>
    <n v="36.265110462692789"/>
    <n v="1529"/>
    <n v="2399"/>
    <n v="0.36"/>
    <x v="1"/>
    <n v="164113191"/>
    <x v="1"/>
    <n v="4.3"/>
    <x v="55"/>
    <n v="4.3"/>
    <x v="0"/>
    <n v="72.709000000000003"/>
    <n v="294158.7"/>
    <x v="1"/>
    <n v="72.709000000000003"/>
    <x v="0"/>
  </r>
  <r>
    <x v="73"/>
    <x v="73"/>
    <x v="0"/>
    <n v="68.013602720544114"/>
    <n v="1599"/>
    <n v="4999"/>
    <n v="0.68"/>
    <x v="0"/>
    <n v="339682050"/>
    <x v="1"/>
    <n v="4"/>
    <x v="56"/>
    <n v="4"/>
    <x v="0"/>
    <n v="71.95"/>
    <n v="271800"/>
    <x v="0"/>
    <n v="71.95"/>
    <x v="0"/>
  </r>
  <r>
    <x v="74"/>
    <x v="74"/>
    <x v="0"/>
    <n v="43.171428571428571"/>
    <n v="1989"/>
    <n v="3500"/>
    <n v="0.43"/>
    <x v="1"/>
    <n v="235410000"/>
    <x v="1"/>
    <n v="4.4000000000000004"/>
    <x v="57"/>
    <n v="4.4000000000000004"/>
    <x v="0"/>
    <n v="71.660000000000011"/>
    <n v="295944"/>
    <x v="6"/>
    <n v="71.660000000000011"/>
    <x v="0"/>
  </r>
  <r>
    <x v="75"/>
    <x v="75"/>
    <x v="0"/>
    <n v="72.958333333333343"/>
    <n v="649"/>
    <n v="2400"/>
    <n v="0.73"/>
    <x v="0"/>
    <n v="161424000"/>
    <x v="1"/>
    <n v="4.4000000000000004"/>
    <x v="57"/>
    <n v="4.4000000000000004"/>
    <x v="0"/>
    <n v="71.660000000000011"/>
    <n v="295944"/>
    <x v="2"/>
    <n v="71.660000000000011"/>
    <x v="0"/>
  </r>
  <r>
    <x v="76"/>
    <x v="76"/>
    <x v="0"/>
    <n v="43.1"/>
    <n v="569"/>
    <n v="1000"/>
    <n v="0.43"/>
    <x v="1"/>
    <n v="67259000"/>
    <x v="1"/>
    <n v="4.4000000000000004"/>
    <x v="58"/>
    <n v="4.4000000000000004"/>
    <x v="0"/>
    <n v="71.659000000000006"/>
    <n v="295939.60000000003"/>
    <x v="6"/>
    <n v="71.659000000000006"/>
    <x v="0"/>
  </r>
  <r>
    <x v="77"/>
    <x v="77"/>
    <x v="0"/>
    <n v="46.722222222222221"/>
    <n v="959"/>
    <n v="1800"/>
    <n v="0.47"/>
    <x v="1"/>
    <n v="121066200"/>
    <x v="1"/>
    <n v="4.4000000000000004"/>
    <x v="58"/>
    <n v="4.4000000000000004"/>
    <x v="0"/>
    <n v="71.659000000000006"/>
    <n v="295939.60000000003"/>
    <x v="6"/>
    <n v="71.659000000000006"/>
    <x v="0"/>
  </r>
  <r>
    <x v="78"/>
    <x v="78"/>
    <x v="0"/>
    <n v="47.285714285714285"/>
    <n v="369"/>
    <n v="700"/>
    <n v="0.47"/>
    <x v="1"/>
    <n v="47081300"/>
    <x v="0"/>
    <n v="4.4000000000000004"/>
    <x v="58"/>
    <n v="4.4000000000000004"/>
    <x v="0"/>
    <n v="71.659000000000006"/>
    <n v="295939.60000000003"/>
    <x v="6"/>
    <n v="71.659000000000006"/>
    <x v="0"/>
  </r>
  <r>
    <x v="79"/>
    <x v="79"/>
    <x v="0"/>
    <n v="45.045045045045043"/>
    <n v="549"/>
    <n v="999"/>
    <n v="0.45"/>
    <x v="1"/>
    <n v="64640295"/>
    <x v="1"/>
    <n v="3.9"/>
    <x v="59"/>
    <n v="3.9"/>
    <x v="0"/>
    <n v="68.605000000000004"/>
    <n v="252349.5"/>
    <x v="6"/>
    <n v="68.605000000000004"/>
    <x v="0"/>
  </r>
  <r>
    <x v="80"/>
    <x v="80"/>
    <x v="2"/>
    <n v="68.333333333333329"/>
    <n v="475"/>
    <n v="1500"/>
    <n v="0.68"/>
    <x v="0"/>
    <n v="96409500"/>
    <x v="0"/>
    <n v="4.2"/>
    <x v="60"/>
    <n v="4.2"/>
    <x v="0"/>
    <n v="68.472999999999999"/>
    <n v="269946.60000000003"/>
    <x v="0"/>
    <n v="68.472999999999999"/>
    <x v="0"/>
  </r>
  <r>
    <x v="81"/>
    <x v="81"/>
    <x v="0"/>
    <n v="33.344448149383126"/>
    <n v="1999"/>
    <n v="2999"/>
    <n v="0.33"/>
    <x v="1"/>
    <n v="191633101"/>
    <x v="1"/>
    <n v="4.3"/>
    <x v="61"/>
    <n v="4.3"/>
    <x v="0"/>
    <n v="68.198999999999998"/>
    <n v="274765.7"/>
    <x v="1"/>
    <n v="68.198999999999998"/>
    <x v="0"/>
  </r>
  <r>
    <x v="82"/>
    <x v="82"/>
    <x v="1"/>
    <n v="48.166089965397923"/>
    <n v="749"/>
    <n v="1445"/>
    <n v="0.48"/>
    <x v="1"/>
    <n v="91540750"/>
    <x v="1"/>
    <n v="3.9"/>
    <x v="62"/>
    <n v="3.9"/>
    <x v="0"/>
    <n v="67.25"/>
    <n v="247065"/>
    <x v="6"/>
    <n v="67.25"/>
    <x v="0"/>
  </r>
  <r>
    <x v="83"/>
    <x v="83"/>
    <x v="2"/>
    <n v="33.072625698324018"/>
    <n v="599"/>
    <n v="895"/>
    <n v="0.33"/>
    <x v="1"/>
    <n v="54876030"/>
    <x v="1"/>
    <n v="4.4000000000000004"/>
    <x v="63"/>
    <n v="4.4000000000000004"/>
    <x v="0"/>
    <n v="65.713999999999999"/>
    <n v="269781.60000000003"/>
    <x v="1"/>
    <n v="65.713999999999999"/>
    <x v="0"/>
  </r>
  <r>
    <x v="84"/>
    <x v="84"/>
    <x v="0"/>
    <n v="57.183702644746248"/>
    <n v="599"/>
    <n v="1399"/>
    <n v="0.56999999999999995"/>
    <x v="0"/>
    <n v="83976374"/>
    <x v="1"/>
    <n v="3.8"/>
    <x v="64"/>
    <n v="3.8"/>
    <x v="0"/>
    <n v="63.826000000000001"/>
    <n v="228098.8"/>
    <x v="5"/>
    <n v="63.826000000000001"/>
    <x v="0"/>
  </r>
  <r>
    <x v="85"/>
    <x v="85"/>
    <x v="0"/>
    <n v="21.88868042526579"/>
    <n v="12490"/>
    <n v="15990"/>
    <n v="0.22"/>
    <x v="1"/>
    <n v="935510940"/>
    <x v="1"/>
    <n v="4.2"/>
    <x v="65"/>
    <n v="4.2"/>
    <x v="0"/>
    <n v="62.706000000000003"/>
    <n v="245725.2"/>
    <x v="3"/>
    <n v="62.706000000000003"/>
    <x v="0"/>
  </r>
  <r>
    <x v="86"/>
    <x v="86"/>
    <x v="0"/>
    <n v="76.03041216486595"/>
    <n v="599"/>
    <n v="2499"/>
    <n v="0.76"/>
    <x v="0"/>
    <n v="145346838"/>
    <x v="1"/>
    <n v="3.9"/>
    <x v="66"/>
    <n v="3.9"/>
    <x v="0"/>
    <n v="62.061999999999998"/>
    <n v="226831.8"/>
    <x v="2"/>
    <n v="62.061999999999998"/>
    <x v="0"/>
  </r>
  <r>
    <x v="87"/>
    <x v="87"/>
    <x v="0"/>
    <n v="3.7039780724498108"/>
    <n v="12999"/>
    <n v="13499"/>
    <n v="0.04"/>
    <x v="1"/>
    <n v="757266902"/>
    <x v="1"/>
    <n v="4.0999999999999996"/>
    <x v="67"/>
    <n v="4.0999999999999996"/>
    <x v="0"/>
    <n v="60.198"/>
    <n v="230001.8"/>
    <x v="7"/>
    <n v="60.198"/>
    <x v="0"/>
  </r>
  <r>
    <x v="88"/>
    <x v="88"/>
    <x v="2"/>
    <n v="64.44"/>
    <n v="889"/>
    <n v="2500"/>
    <n v="0.64"/>
    <x v="0"/>
    <n v="139367500"/>
    <x v="1"/>
    <n v="4.3"/>
    <x v="68"/>
    <n v="4.3"/>
    <x v="0"/>
    <n v="60.046999999999997"/>
    <n v="239712.09999999998"/>
    <x v="0"/>
    <n v="60.046999999999997"/>
    <x v="0"/>
  </r>
  <r>
    <x v="89"/>
    <x v="89"/>
    <x v="0"/>
    <n v="64.0128025605121"/>
    <n v="1799"/>
    <n v="4999"/>
    <n v="0.64"/>
    <x v="0"/>
    <n v="275904808"/>
    <x v="1"/>
    <n v="4.0999999999999996"/>
    <x v="69"/>
    <n v="4.0999999999999996"/>
    <x v="0"/>
    <n v="59.292000000000002"/>
    <n v="226287.19999999998"/>
    <x v="0"/>
    <n v="59.292000000000002"/>
    <x v="0"/>
  </r>
  <r>
    <x v="90"/>
    <x v="90"/>
    <x v="2"/>
    <n v="29.748743718592962"/>
    <n v="699"/>
    <n v="995"/>
    <n v="0.3"/>
    <x v="1"/>
    <n v="54132975"/>
    <x v="1"/>
    <n v="4.5"/>
    <x v="70"/>
    <n v="4.5"/>
    <x v="0"/>
    <n v="58.905000000000001"/>
    <n v="244822.5"/>
    <x v="3"/>
    <n v="58.905000000000001"/>
    <x v="1"/>
  </r>
  <r>
    <x v="91"/>
    <x v="91"/>
    <x v="2"/>
    <n v="58.551617873651772"/>
    <n v="269"/>
    <n v="649"/>
    <n v="0.59"/>
    <x v="0"/>
    <n v="35250435"/>
    <x v="0"/>
    <n v="4.3"/>
    <x v="71"/>
    <n v="4.3"/>
    <x v="0"/>
    <n v="58.614999999999995"/>
    <n v="233554.5"/>
    <x v="5"/>
    <n v="58.614999999999995"/>
    <x v="0"/>
  </r>
  <r>
    <x v="92"/>
    <x v="92"/>
    <x v="1"/>
    <n v="46.789852803006575"/>
    <n v="1699"/>
    <n v="3193"/>
    <n v="0.47"/>
    <x v="1"/>
    <n v="172524176"/>
    <x v="1"/>
    <n v="3.8"/>
    <x v="72"/>
    <n v="3.8"/>
    <x v="0"/>
    <n v="57.831999999999994"/>
    <n v="205321.59999999998"/>
    <x v="6"/>
    <n v="57.831999999999994"/>
    <x v="0"/>
  </r>
  <r>
    <x v="93"/>
    <x v="93"/>
    <x v="1"/>
    <n v="28.014007003501749"/>
    <n v="1439"/>
    <n v="1999"/>
    <n v="0.28000000000000003"/>
    <x v="1"/>
    <n v="107552197"/>
    <x v="1"/>
    <n v="4.8"/>
    <x v="73"/>
    <n v="4.8"/>
    <x v="0"/>
    <n v="58.602999999999994"/>
    <n v="258254.4"/>
    <x v="3"/>
    <n v="58.602999999999994"/>
    <x v="1"/>
  </r>
  <r>
    <x v="94"/>
    <x v="94"/>
    <x v="0"/>
    <n v="46.697798532354902"/>
    <n v="799"/>
    <n v="1499"/>
    <n v="0.47"/>
    <x v="1"/>
    <n v="80418352"/>
    <x v="1"/>
    <n v="4.0999999999999996"/>
    <x v="74"/>
    <n v="4.0999999999999996"/>
    <x v="0"/>
    <n v="57.748000000000005"/>
    <n v="219956.8"/>
    <x v="6"/>
    <n v="57.748000000000005"/>
    <x v="0"/>
  </r>
  <r>
    <x v="95"/>
    <x v="95"/>
    <x v="2"/>
    <n v="60.392857142857146"/>
    <n v="1109"/>
    <n v="2800"/>
    <n v="0.6"/>
    <x v="0"/>
    <n v="149699200"/>
    <x v="1"/>
    <n v="4.3"/>
    <x v="75"/>
    <n v="4.3"/>
    <x v="0"/>
    <n v="57.763999999999996"/>
    <n v="229895.19999999998"/>
    <x v="5"/>
    <n v="57.763999999999996"/>
    <x v="0"/>
  </r>
  <r>
    <x v="96"/>
    <x v="96"/>
    <x v="2"/>
    <n v="18.023604720944189"/>
    <n v="4098"/>
    <n v="4999"/>
    <n v="0.18"/>
    <x v="1"/>
    <n v="253999190"/>
    <x v="1"/>
    <n v="4.5"/>
    <x v="76"/>
    <n v="4.5"/>
    <x v="0"/>
    <n v="55.31"/>
    <n v="228645"/>
    <x v="4"/>
    <n v="55.31"/>
    <x v="1"/>
  </r>
  <r>
    <x v="97"/>
    <x v="97"/>
    <x v="0"/>
    <n v="27.779321073392964"/>
    <n v="12999"/>
    <n v="17999"/>
    <n v="0.28000000000000003"/>
    <x v="1"/>
    <n v="913845228"/>
    <x v="1"/>
    <n v="4.0999999999999996"/>
    <x v="77"/>
    <n v="4.0999999999999996"/>
    <x v="0"/>
    <n v="54.872"/>
    <n v="208165.19999999998"/>
    <x v="3"/>
    <n v="54.872"/>
    <x v="0"/>
  </r>
  <r>
    <x v="98"/>
    <x v="98"/>
    <x v="0"/>
    <n v="31.580609505763462"/>
    <n v="12999"/>
    <n v="18999"/>
    <n v="0.32"/>
    <x v="1"/>
    <n v="964617228"/>
    <x v="1"/>
    <n v="4.0999999999999996"/>
    <x v="77"/>
    <n v="4.0999999999999996"/>
    <x v="0"/>
    <n v="54.872"/>
    <n v="208165.19999999998"/>
    <x v="1"/>
    <n v="54.872"/>
    <x v="0"/>
  </r>
  <r>
    <x v="99"/>
    <x v="99"/>
    <x v="0"/>
    <n v="31.580609505763462"/>
    <n v="12999"/>
    <n v="18999"/>
    <n v="0.32"/>
    <x v="1"/>
    <n v="964617228"/>
    <x v="1"/>
    <n v="4.0999999999999996"/>
    <x v="77"/>
    <n v="4.0999999999999996"/>
    <x v="0"/>
    <n v="54.872"/>
    <n v="208165.19999999998"/>
    <x v="1"/>
    <n v="54.872"/>
    <x v="0"/>
  </r>
  <r>
    <x v="100"/>
    <x v="98"/>
    <x v="0"/>
    <n v="31.580609505763462"/>
    <n v="12999"/>
    <n v="18999"/>
    <n v="0.32"/>
    <x v="1"/>
    <n v="964617228"/>
    <x v="1"/>
    <n v="4.0999999999999996"/>
    <x v="77"/>
    <n v="4.0999999999999996"/>
    <x v="0"/>
    <n v="54.872"/>
    <n v="208165.19999999998"/>
    <x v="1"/>
    <n v="54.872"/>
    <x v="0"/>
  </r>
  <r>
    <x v="101"/>
    <x v="100"/>
    <x v="2"/>
    <n v="27.503437929741221"/>
    <n v="5799"/>
    <n v="7999"/>
    <n v="0.28000000000000003"/>
    <x v="1"/>
    <n v="402133727"/>
    <x v="1"/>
    <n v="4.5"/>
    <x v="78"/>
    <n v="4.5"/>
    <x v="0"/>
    <n v="54.773000000000003"/>
    <n v="226228.5"/>
    <x v="3"/>
    <n v="54.773000000000003"/>
    <x v="1"/>
  </r>
  <r>
    <x v="102"/>
    <x v="101"/>
    <x v="2"/>
    <n v="65.64829969085288"/>
    <n v="1889"/>
    <n v="5499"/>
    <n v="0.66"/>
    <x v="0"/>
    <n v="272480949"/>
    <x v="1"/>
    <n v="4.2"/>
    <x v="79"/>
    <n v="4.2"/>
    <x v="0"/>
    <n v="53.751000000000005"/>
    <n v="208114.2"/>
    <x v="0"/>
    <n v="53.751000000000005"/>
    <x v="0"/>
  </r>
  <r>
    <x v="103"/>
    <x v="102"/>
    <x v="0"/>
    <n v="62.465581977471842"/>
    <n v="2999"/>
    <n v="7990"/>
    <n v="0.62"/>
    <x v="0"/>
    <n v="387107510"/>
    <x v="1"/>
    <n v="4.0999999999999996"/>
    <x v="80"/>
    <n v="4.0999999999999996"/>
    <x v="0"/>
    <n v="52.548999999999999"/>
    <n v="198640.9"/>
    <x v="0"/>
    <n v="52.548999999999999"/>
    <x v="0"/>
  </r>
  <r>
    <x v="104"/>
    <x v="103"/>
    <x v="0"/>
    <n v="80.013335555925991"/>
    <n v="1199"/>
    <n v="5999"/>
    <n v="0.8"/>
    <x v="0"/>
    <n v="285078479"/>
    <x v="1"/>
    <n v="3.9"/>
    <x v="81"/>
    <n v="3.9"/>
    <x v="0"/>
    <n v="51.420999999999999"/>
    <n v="185331.9"/>
    <x v="2"/>
    <n v="51.420999999999999"/>
    <x v="0"/>
  </r>
  <r>
    <x v="105"/>
    <x v="104"/>
    <x v="1"/>
    <n v="11.428571428571429"/>
    <n v="775"/>
    <n v="875"/>
    <n v="0.11"/>
    <x v="1"/>
    <n v="40816125"/>
    <x v="1"/>
    <n v="4.2"/>
    <x v="82"/>
    <n v="4.2"/>
    <x v="0"/>
    <n v="50.847000000000001"/>
    <n v="195917.4"/>
    <x v="4"/>
    <n v="50.847000000000001"/>
    <x v="0"/>
  </r>
  <r>
    <x v="106"/>
    <x v="105"/>
    <x v="0"/>
    <n v="65.06506506506507"/>
    <n v="349"/>
    <n v="999"/>
    <n v="0.65"/>
    <x v="0"/>
    <n v="46352601"/>
    <x v="0"/>
    <n v="3.9"/>
    <x v="83"/>
    <n v="3.9"/>
    <x v="0"/>
    <n v="50.298999999999999"/>
    <n v="180956.1"/>
    <x v="0"/>
    <n v="50.298999999999999"/>
    <x v="0"/>
  </r>
  <r>
    <x v="107"/>
    <x v="106"/>
    <x v="0"/>
    <n v="44.001760070402817"/>
    <n v="13999"/>
    <n v="24999"/>
    <n v="0.44"/>
    <x v="1"/>
    <n v="1130904762"/>
    <x v="1"/>
    <n v="4.2"/>
    <x v="84"/>
    <n v="4.2"/>
    <x v="0"/>
    <n v="49.438000000000002"/>
    <n v="189999.6"/>
    <x v="6"/>
    <n v="49.438000000000002"/>
    <x v="0"/>
  </r>
  <r>
    <x v="108"/>
    <x v="107"/>
    <x v="0"/>
    <n v="37.210167678318101"/>
    <n v="26999"/>
    <n v="42999"/>
    <n v="0.37"/>
    <x v="1"/>
    <n v="1945188762"/>
    <x v="1"/>
    <n v="4.2"/>
    <x v="84"/>
    <n v="4.2"/>
    <x v="0"/>
    <n v="49.438000000000002"/>
    <n v="189999.6"/>
    <x v="1"/>
    <n v="49.438000000000002"/>
    <x v="0"/>
  </r>
  <r>
    <x v="109"/>
    <x v="108"/>
    <x v="0"/>
    <n v="26.667259272428279"/>
    <n v="32999"/>
    <n v="44999"/>
    <n v="0.27"/>
    <x v="1"/>
    <n v="2035664762"/>
    <x v="1"/>
    <n v="4.2"/>
    <x v="84"/>
    <n v="4.2"/>
    <x v="0"/>
    <n v="49.438000000000002"/>
    <n v="189999.6"/>
    <x v="3"/>
    <n v="49.438000000000002"/>
    <x v="0"/>
  </r>
  <r>
    <x v="110"/>
    <x v="109"/>
    <x v="1"/>
    <n v="41.282565130260522"/>
    <n v="293"/>
    <n v="499"/>
    <n v="0.41"/>
    <x v="1"/>
    <n v="22452006"/>
    <x v="0"/>
    <n v="3.9"/>
    <x v="85"/>
    <n v="3.9"/>
    <x v="0"/>
    <n v="48.893999999999998"/>
    <n v="175476.6"/>
    <x v="6"/>
    <n v="48.893999999999998"/>
    <x v="0"/>
  </r>
  <r>
    <x v="111"/>
    <x v="110"/>
    <x v="0"/>
    <n v="25.00416736122687"/>
    <n v="4499"/>
    <n v="5999"/>
    <n v="0.25"/>
    <x v="1"/>
    <n v="268131304"/>
    <x v="1"/>
    <n v="4.3"/>
    <x v="86"/>
    <n v="4.3"/>
    <x v="0"/>
    <n v="48.995999999999995"/>
    <n v="192192.8"/>
    <x v="3"/>
    <n v="48.995999999999995"/>
    <x v="0"/>
  </r>
  <r>
    <x v="112"/>
    <x v="111"/>
    <x v="0"/>
    <n v="22.036727879799667"/>
    <n v="467"/>
    <n v="599"/>
    <n v="0.22"/>
    <x v="1"/>
    <n v="26388346"/>
    <x v="0"/>
    <n v="4.4000000000000004"/>
    <x v="87"/>
    <n v="4.4000000000000004"/>
    <x v="0"/>
    <n v="48.454000000000001"/>
    <n v="193837.6"/>
    <x v="3"/>
    <n v="48.454000000000001"/>
    <x v="0"/>
  </r>
  <r>
    <x v="113"/>
    <x v="112"/>
    <x v="1"/>
    <n v="62.885714285714286"/>
    <n v="1299"/>
    <n v="3500"/>
    <n v="0.63"/>
    <x v="0"/>
    <n v="154175000"/>
    <x v="1"/>
    <n v="3.8"/>
    <x v="88"/>
    <n v="3.8"/>
    <x v="0"/>
    <n v="47.849999999999994"/>
    <n v="167390"/>
    <x v="0"/>
    <n v="47.849999999999994"/>
    <x v="0"/>
  </r>
  <r>
    <x v="114"/>
    <x v="113"/>
    <x v="2"/>
    <n v="42.97994269340974"/>
    <n v="199"/>
    <n v="349"/>
    <n v="0.43"/>
    <x v="1"/>
    <n v="15353906"/>
    <x v="2"/>
    <n v="4"/>
    <x v="89"/>
    <n v="4"/>
    <x v="0"/>
    <n v="47.994"/>
    <n v="175976"/>
    <x v="6"/>
    <n v="47.994"/>
    <x v="0"/>
  </r>
  <r>
    <x v="115"/>
    <x v="114"/>
    <x v="2"/>
    <n v="33.444816053511708"/>
    <n v="199"/>
    <n v="299"/>
    <n v="0.33"/>
    <x v="1"/>
    <n v="13154206"/>
    <x v="2"/>
    <n v="4"/>
    <x v="89"/>
    <n v="4"/>
    <x v="0"/>
    <n v="47.994"/>
    <n v="175976"/>
    <x v="1"/>
    <n v="47.994"/>
    <x v="0"/>
  </r>
  <r>
    <x v="116"/>
    <x v="115"/>
    <x v="2"/>
    <n v="37.593984962406012"/>
    <n v="249"/>
    <n v="399"/>
    <n v="0.38"/>
    <x v="1"/>
    <n v="17553606"/>
    <x v="0"/>
    <n v="4"/>
    <x v="89"/>
    <n v="4"/>
    <x v="0"/>
    <n v="47.994"/>
    <n v="175976"/>
    <x v="1"/>
    <n v="47.994"/>
    <x v="0"/>
  </r>
  <r>
    <x v="117"/>
    <x v="116"/>
    <x v="1"/>
    <n v="48.387609213661634"/>
    <n v="3249"/>
    <n v="6295"/>
    <n v="0.48"/>
    <x v="1"/>
    <n v="271125650"/>
    <x v="1"/>
    <n v="3.9"/>
    <x v="90"/>
    <n v="3.9"/>
    <x v="0"/>
    <n v="46.97"/>
    <n v="167973"/>
    <x v="6"/>
    <n v="46.97"/>
    <x v="0"/>
  </r>
  <r>
    <x v="118"/>
    <x v="117"/>
    <x v="0"/>
    <n v="62.515628907226805"/>
    <n v="1499"/>
    <n v="3999"/>
    <n v="0.63"/>
    <x v="0"/>
    <n v="171057225"/>
    <x v="1"/>
    <n v="4.2"/>
    <x v="91"/>
    <n v="4.2"/>
    <x v="0"/>
    <n v="46.975000000000001"/>
    <n v="179655"/>
    <x v="0"/>
    <n v="46.975000000000001"/>
    <x v="0"/>
  </r>
  <r>
    <x v="119"/>
    <x v="118"/>
    <x v="0"/>
    <n v="80.160320641282567"/>
    <n v="99"/>
    <n v="499"/>
    <n v="0.8"/>
    <x v="0"/>
    <n v="21277859"/>
    <x v="2"/>
    <n v="4.3"/>
    <x v="92"/>
    <n v="4.3"/>
    <x v="0"/>
    <n v="46.940999999999995"/>
    <n v="183356.3"/>
    <x v="2"/>
    <n v="46.940999999999995"/>
    <x v="0"/>
  </r>
  <r>
    <x v="120"/>
    <x v="119"/>
    <x v="2"/>
    <n v="54.066666666666663"/>
    <n v="689"/>
    <n v="1500"/>
    <n v="0.54"/>
    <x v="0"/>
    <n v="63451500"/>
    <x v="1"/>
    <n v="4.2"/>
    <x v="93"/>
    <n v="4.2"/>
    <x v="0"/>
    <n v="46.501000000000005"/>
    <n v="177664.2"/>
    <x v="5"/>
    <n v="46.501000000000005"/>
    <x v="0"/>
  </r>
  <r>
    <x v="121"/>
    <x v="120"/>
    <x v="0"/>
    <n v="75.00750075007501"/>
    <n v="2499"/>
    <n v="9999"/>
    <n v="0.75"/>
    <x v="0"/>
    <n v="421347861"/>
    <x v="1"/>
    <n v="4.0999999999999996"/>
    <x v="94"/>
    <n v="4.0999999999999996"/>
    <x v="0"/>
    <n v="46.239000000000004"/>
    <n v="172769.9"/>
    <x v="2"/>
    <n v="46.239000000000004"/>
    <x v="0"/>
  </r>
  <r>
    <x v="122"/>
    <x v="121"/>
    <x v="2"/>
    <n v="67.534374999999997"/>
    <n v="10389"/>
    <n v="32000"/>
    <n v="0.68"/>
    <x v="0"/>
    <n v="1324736000"/>
    <x v="1"/>
    <n v="4.4000000000000004"/>
    <x v="95"/>
    <n v="4.4000000000000004"/>
    <x v="0"/>
    <n v="45.798000000000002"/>
    <n v="182151.2"/>
    <x v="0"/>
    <n v="45.798000000000002"/>
    <x v="0"/>
  </r>
  <r>
    <x v="123"/>
    <x v="122"/>
    <x v="1"/>
    <n v="37.725856697819317"/>
    <n v="1999"/>
    <n v="3210"/>
    <n v="0.38"/>
    <x v="1"/>
    <n v="132730290"/>
    <x v="1"/>
    <n v="4.2"/>
    <x v="96"/>
    <n v="4.2"/>
    <x v="0"/>
    <n v="45.548999999999999"/>
    <n v="173665.80000000002"/>
    <x v="1"/>
    <n v="45.548999999999999"/>
    <x v="0"/>
  </r>
  <r>
    <x v="124"/>
    <x v="123"/>
    <x v="0"/>
    <n v="63.947895791583164"/>
    <n v="1799"/>
    <n v="4990"/>
    <n v="0.64"/>
    <x v="0"/>
    <n v="205717740"/>
    <x v="1"/>
    <n v="4.2"/>
    <x v="97"/>
    <n v="4.2"/>
    <x v="0"/>
    <n v="45.426000000000002"/>
    <n v="173149.2"/>
    <x v="0"/>
    <n v="45.426000000000002"/>
    <x v="0"/>
  </r>
  <r>
    <x v="125"/>
    <x v="124"/>
    <x v="0"/>
    <n v="25.25"/>
    <n v="299"/>
    <n v="400"/>
    <n v="0.25"/>
    <x v="1"/>
    <n v="16358000"/>
    <x v="0"/>
    <n v="3.8"/>
    <x v="98"/>
    <n v="3.8"/>
    <x v="0"/>
    <n v="44.695"/>
    <n v="155401"/>
    <x v="3"/>
    <n v="44.695"/>
    <x v="0"/>
  </r>
  <r>
    <x v="126"/>
    <x v="125"/>
    <x v="1"/>
    <n v="0"/>
    <n v="1299"/>
    <n v="1299"/>
    <n v="0"/>
    <x v="1"/>
    <n v="52097694"/>
    <x v="1"/>
    <n v="4.2"/>
    <x v="99"/>
    <n v="4.2"/>
    <x v="0"/>
    <n v="44.306000000000004"/>
    <n v="168445.2"/>
    <x v="8"/>
    <n v="44.306000000000004"/>
    <x v="0"/>
  </r>
  <r>
    <x v="127"/>
    <x v="126"/>
    <x v="1"/>
    <n v="39.017941454202074"/>
    <n v="3229"/>
    <n v="5295"/>
    <n v="0.39"/>
    <x v="1"/>
    <n v="210338580"/>
    <x v="1"/>
    <n v="4.2"/>
    <x v="100"/>
    <n v="4.2"/>
    <x v="0"/>
    <n v="43.923999999999999"/>
    <n v="166840.80000000002"/>
    <x v="1"/>
    <n v="43.923999999999999"/>
    <x v="0"/>
  </r>
  <r>
    <x v="128"/>
    <x v="127"/>
    <x v="0"/>
    <n v="56.931835667025702"/>
    <n v="2799"/>
    <n v="6499"/>
    <n v="0.56999999999999995"/>
    <x v="0"/>
    <n v="252674621"/>
    <x v="1"/>
    <n v="4.0999999999999996"/>
    <x v="101"/>
    <n v="4.0999999999999996"/>
    <x v="0"/>
    <n v="42.978999999999999"/>
    <n v="159403.9"/>
    <x v="5"/>
    <n v="42.978999999999999"/>
    <x v="0"/>
  </r>
  <r>
    <x v="129"/>
    <x v="128"/>
    <x v="0"/>
    <n v="58.343057176196034"/>
    <n v="2499"/>
    <n v="5999"/>
    <n v="0.57999999999999996"/>
    <x v="0"/>
    <n v="233235121"/>
    <x v="1"/>
    <n v="4.0999999999999996"/>
    <x v="101"/>
    <n v="4.0999999999999996"/>
    <x v="0"/>
    <n v="42.978999999999999"/>
    <n v="159403.9"/>
    <x v="5"/>
    <n v="42.978999999999999"/>
    <x v="0"/>
  </r>
  <r>
    <x v="130"/>
    <x v="129"/>
    <x v="0"/>
    <n v="42.842842842842842"/>
    <n v="571"/>
    <n v="999"/>
    <n v="0.43"/>
    <x v="1"/>
    <n v="38182779"/>
    <x v="1"/>
    <n v="4.3"/>
    <x v="102"/>
    <n v="4.3"/>
    <x v="0"/>
    <n v="42.520999999999994"/>
    <n v="164350.29999999999"/>
    <x v="6"/>
    <n v="42.520999999999994"/>
    <x v="0"/>
  </r>
  <r>
    <x v="131"/>
    <x v="130"/>
    <x v="1"/>
    <n v="7.5071633237822342"/>
    <n v="1614"/>
    <n v="1745"/>
    <n v="0.08"/>
    <x v="1"/>
    <n v="66264630"/>
    <x v="1"/>
    <n v="4.3"/>
    <x v="103"/>
    <n v="4.3"/>
    <x v="0"/>
    <n v="42.273999999999994"/>
    <n v="163288.19999999998"/>
    <x v="7"/>
    <n v="42.273999999999994"/>
    <x v="0"/>
  </r>
  <r>
    <x v="132"/>
    <x v="131"/>
    <x v="0"/>
    <n v="42.918454935622321"/>
    <n v="399"/>
    <n v="699"/>
    <n v="0.43"/>
    <x v="1"/>
    <n v="26434083"/>
    <x v="0"/>
    <n v="4"/>
    <x v="104"/>
    <n v="4"/>
    <x v="0"/>
    <n v="41.817"/>
    <n v="151268"/>
    <x v="6"/>
    <n v="41.817"/>
    <x v="0"/>
  </r>
  <r>
    <x v="133"/>
    <x v="132"/>
    <x v="1"/>
    <n v="48.235294117647058"/>
    <n v="616"/>
    <n v="1190"/>
    <n v="0.48"/>
    <x v="1"/>
    <n v="44179940"/>
    <x v="1"/>
    <n v="4.0999999999999996"/>
    <x v="105"/>
    <n v="4.0999999999999996"/>
    <x v="0"/>
    <n v="41.225999999999999"/>
    <n v="152216.59999999998"/>
    <x v="6"/>
    <n v="41.225999999999999"/>
    <x v="0"/>
  </r>
  <r>
    <x v="134"/>
    <x v="133"/>
    <x v="0"/>
    <n v="54.301228922549306"/>
    <n v="1599"/>
    <n v="3499"/>
    <n v="0.54"/>
    <x v="0"/>
    <n v="127307616"/>
    <x v="1"/>
    <n v="4"/>
    <x v="106"/>
    <n v="4"/>
    <x v="0"/>
    <n v="40.384"/>
    <n v="145536"/>
    <x v="5"/>
    <n v="40.384"/>
    <x v="0"/>
  </r>
  <r>
    <x v="135"/>
    <x v="134"/>
    <x v="0"/>
    <n v="63.985594237695075"/>
    <n v="900"/>
    <n v="2499"/>
    <n v="0.64"/>
    <x v="0"/>
    <n v="90923616"/>
    <x v="1"/>
    <n v="4"/>
    <x v="106"/>
    <n v="4"/>
    <x v="0"/>
    <n v="40.384"/>
    <n v="145536"/>
    <x v="0"/>
    <n v="40.384"/>
    <x v="0"/>
  </r>
  <r>
    <x v="136"/>
    <x v="135"/>
    <x v="1"/>
    <n v="25.138888888888889"/>
    <n v="539"/>
    <n v="720"/>
    <n v="0.25"/>
    <x v="1"/>
    <n v="25932240"/>
    <x v="1"/>
    <n v="4.0999999999999996"/>
    <x v="107"/>
    <n v="4.0999999999999996"/>
    <x v="0"/>
    <n v="40.117000000000004"/>
    <n v="147669.69999999998"/>
    <x v="3"/>
    <n v="40.117000000000004"/>
    <x v="0"/>
  </r>
  <r>
    <x v="137"/>
    <x v="136"/>
    <x v="0"/>
    <n v="58.615384615384613"/>
    <n v="269"/>
    <n v="650"/>
    <n v="0.59"/>
    <x v="0"/>
    <n v="23320050"/>
    <x v="0"/>
    <n v="4.4000000000000004"/>
    <x v="108"/>
    <n v="4.4000000000000004"/>
    <x v="0"/>
    <n v="40.277000000000001"/>
    <n v="157858.80000000002"/>
    <x v="5"/>
    <n v="40.277000000000001"/>
    <x v="0"/>
  </r>
  <r>
    <x v="138"/>
    <x v="137"/>
    <x v="1"/>
    <n v="32.583258325832581"/>
    <n v="749"/>
    <n v="1111"/>
    <n v="0.33"/>
    <x v="1"/>
    <n v="39654923"/>
    <x v="1"/>
    <n v="4.2"/>
    <x v="109"/>
    <n v="4.2"/>
    <x v="0"/>
    <n v="39.893000000000001"/>
    <n v="149910.6"/>
    <x v="1"/>
    <n v="39.893000000000001"/>
    <x v="0"/>
  </r>
  <r>
    <x v="139"/>
    <x v="138"/>
    <x v="2"/>
    <n v="50.010002000400078"/>
    <n v="2499"/>
    <n v="4999"/>
    <n v="0.5"/>
    <x v="0"/>
    <n v="175084976"/>
    <x v="1"/>
    <n v="4.4000000000000004"/>
    <x v="110"/>
    <n v="4.4000000000000004"/>
    <x v="0"/>
    <n v="39.423999999999999"/>
    <n v="154105.60000000001"/>
    <x v="6"/>
    <n v="39.423999999999999"/>
    <x v="0"/>
  </r>
  <r>
    <x v="140"/>
    <x v="139"/>
    <x v="0"/>
    <n v="25.001250062503129"/>
    <n v="14999"/>
    <n v="19999"/>
    <n v="0.25"/>
    <x v="1"/>
    <n v="697945101"/>
    <x v="1"/>
    <n v="4.2"/>
    <x v="111"/>
    <n v="4.2"/>
    <x v="0"/>
    <n v="39.099000000000004"/>
    <n v="146575.80000000002"/>
    <x v="3"/>
    <n v="39.099000000000004"/>
    <x v="0"/>
  </r>
  <r>
    <x v="141"/>
    <x v="140"/>
    <x v="0"/>
    <n v="27.273966998499933"/>
    <n v="15999"/>
    <n v="21999"/>
    <n v="0.27"/>
    <x v="1"/>
    <n v="767743101"/>
    <x v="1"/>
    <n v="4.2"/>
    <x v="111"/>
    <n v="4.2"/>
    <x v="0"/>
    <n v="39.099000000000004"/>
    <n v="146575.80000000002"/>
    <x v="3"/>
    <n v="39.099000000000004"/>
    <x v="0"/>
  </r>
  <r>
    <x v="142"/>
    <x v="141"/>
    <x v="0"/>
    <n v="21.875683615112973"/>
    <n v="24999"/>
    <n v="31999"/>
    <n v="0.22"/>
    <x v="1"/>
    <n v="1116733101"/>
    <x v="1"/>
    <n v="4.2"/>
    <x v="111"/>
    <n v="4.2"/>
    <x v="0"/>
    <n v="39.099000000000004"/>
    <n v="146575.80000000002"/>
    <x v="3"/>
    <n v="39.099000000000004"/>
    <x v="0"/>
  </r>
  <r>
    <x v="143"/>
    <x v="142"/>
    <x v="2"/>
    <n v="38.301158301158303"/>
    <n v="799"/>
    <n v="1295"/>
    <n v="0.38"/>
    <x v="1"/>
    <n v="45133340"/>
    <x v="1"/>
    <n v="4.4000000000000004"/>
    <x v="112"/>
    <n v="4.4000000000000004"/>
    <x v="0"/>
    <n v="39.251999999999995"/>
    <n v="153348.80000000002"/>
    <x v="1"/>
    <n v="39.251999999999995"/>
    <x v="0"/>
  </r>
  <r>
    <x v="144"/>
    <x v="143"/>
    <x v="2"/>
    <n v="60.530265132566285"/>
    <n v="789"/>
    <n v="1999"/>
    <n v="0.61"/>
    <x v="0"/>
    <n v="69045460"/>
    <x v="1"/>
    <n v="4.2"/>
    <x v="113"/>
    <n v="4.2"/>
    <x v="0"/>
    <n v="38.74"/>
    <n v="145068"/>
    <x v="0"/>
    <n v="38.74"/>
    <x v="0"/>
  </r>
  <r>
    <x v="145"/>
    <x v="144"/>
    <x v="2"/>
    <n v="17.543859649122805"/>
    <n v="329"/>
    <n v="399"/>
    <n v="0.18"/>
    <x v="1"/>
    <n v="13460265"/>
    <x v="0"/>
    <n v="3.6"/>
    <x v="114"/>
    <n v="3.6"/>
    <x v="0"/>
    <n v="37.335000000000001"/>
    <n v="121446"/>
    <x v="4"/>
    <n v="37.335000000000001"/>
    <x v="0"/>
  </r>
  <r>
    <x v="146"/>
    <x v="145"/>
    <x v="2"/>
    <n v="43.995196156925545"/>
    <n v="1399"/>
    <n v="2498"/>
    <n v="0.44"/>
    <x v="1"/>
    <n v="84225066"/>
    <x v="1"/>
    <n v="4.2"/>
    <x v="115"/>
    <n v="4.2"/>
    <x v="0"/>
    <n v="37.917000000000002"/>
    <n v="141611.4"/>
    <x v="6"/>
    <n v="37.917000000000002"/>
    <x v="0"/>
  </r>
  <r>
    <x v="147"/>
    <x v="146"/>
    <x v="0"/>
    <n v="52.020808323329334"/>
    <n v="1199"/>
    <n v="2499"/>
    <n v="0.52"/>
    <x v="0"/>
    <n v="83926416"/>
    <x v="1"/>
    <n v="4"/>
    <x v="116"/>
    <n v="4"/>
    <x v="0"/>
    <n v="37.584000000000003"/>
    <n v="134336"/>
    <x v="5"/>
    <n v="37.584000000000003"/>
    <x v="0"/>
  </r>
  <r>
    <x v="148"/>
    <x v="147"/>
    <x v="2"/>
    <n v="45.636363636363633"/>
    <n v="299"/>
    <n v="550"/>
    <n v="0.46"/>
    <x v="1"/>
    <n v="18388700"/>
    <x v="0"/>
    <n v="4.5999999999999996"/>
    <x v="117"/>
    <n v="4.5999999999999996"/>
    <x v="0"/>
    <n v="38.033999999999999"/>
    <n v="153796.4"/>
    <x v="6"/>
    <n v="38.033999999999999"/>
    <x v="1"/>
  </r>
  <r>
    <x v="149"/>
    <x v="148"/>
    <x v="2"/>
    <n v="54"/>
    <n v="299"/>
    <n v="650"/>
    <n v="0.54"/>
    <x v="0"/>
    <n v="21564400"/>
    <x v="0"/>
    <n v="4.5"/>
    <x v="118"/>
    <n v="4.5"/>
    <x v="0"/>
    <n v="37.676000000000002"/>
    <n v="149292"/>
    <x v="5"/>
    <n v="37.676000000000002"/>
    <x v="1"/>
  </r>
  <r>
    <x v="150"/>
    <x v="149"/>
    <x v="1"/>
    <n v="26.322716504343248"/>
    <n v="2799"/>
    <n v="3799"/>
    <n v="0.26"/>
    <x v="1"/>
    <n v="125104869"/>
    <x v="1"/>
    <n v="3.9"/>
    <x v="119"/>
    <n v="3.9"/>
    <x v="0"/>
    <n v="36.830999999999996"/>
    <n v="128430.9"/>
    <x v="3"/>
    <n v="36.830999999999996"/>
    <x v="0"/>
  </r>
  <r>
    <x v="151"/>
    <x v="150"/>
    <x v="0"/>
    <n v="26.202953787517863"/>
    <n v="15490"/>
    <n v="20990"/>
    <n v="0.26"/>
    <x v="1"/>
    <n v="690906840"/>
    <x v="1"/>
    <n v="4.2"/>
    <x v="120"/>
    <n v="4.2"/>
    <x v="0"/>
    <n v="37.116"/>
    <n v="138247.20000000001"/>
    <x v="3"/>
    <n v="37.116"/>
    <x v="0"/>
  </r>
  <r>
    <x v="152"/>
    <x v="151"/>
    <x v="0"/>
    <n v="26.202953787517863"/>
    <n v="15490"/>
    <n v="20990"/>
    <n v="0.26"/>
    <x v="1"/>
    <n v="690906840"/>
    <x v="1"/>
    <n v="4.2"/>
    <x v="120"/>
    <n v="4.2"/>
    <x v="0"/>
    <n v="37.116"/>
    <n v="138247.20000000001"/>
    <x v="3"/>
    <n v="37.116"/>
    <x v="0"/>
  </r>
  <r>
    <x v="153"/>
    <x v="152"/>
    <x v="0"/>
    <n v="44.001760070402817"/>
    <n v="13999"/>
    <n v="24999"/>
    <n v="0.44"/>
    <x v="1"/>
    <n v="820967160"/>
    <x v="1"/>
    <n v="4.2"/>
    <x v="121"/>
    <n v="4.2"/>
    <x v="0"/>
    <n v="37.040000000000006"/>
    <n v="137928"/>
    <x v="6"/>
    <n v="37.040000000000006"/>
    <x v="0"/>
  </r>
  <r>
    <x v="154"/>
    <x v="153"/>
    <x v="0"/>
    <n v="26.667555585186175"/>
    <n v="21999"/>
    <n v="29999"/>
    <n v="0.27"/>
    <x v="1"/>
    <n v="985167160"/>
    <x v="1"/>
    <n v="4.2"/>
    <x v="121"/>
    <n v="4.2"/>
    <x v="0"/>
    <n v="37.040000000000006"/>
    <n v="137928"/>
    <x v="3"/>
    <n v="37.040000000000006"/>
    <x v="0"/>
  </r>
  <r>
    <x v="155"/>
    <x v="154"/>
    <x v="0"/>
    <n v="30.556404344565124"/>
    <n v="24999"/>
    <n v="35999"/>
    <n v="0.31"/>
    <x v="1"/>
    <n v="1182207160"/>
    <x v="1"/>
    <n v="4.2"/>
    <x v="121"/>
    <n v="4.2"/>
    <x v="0"/>
    <n v="37.040000000000006"/>
    <n v="137928"/>
    <x v="1"/>
    <n v="37.040000000000006"/>
    <x v="0"/>
  </r>
  <r>
    <x v="156"/>
    <x v="155"/>
    <x v="0"/>
    <n v="26.667555585186175"/>
    <n v="21999"/>
    <n v="29999"/>
    <n v="0.27"/>
    <x v="1"/>
    <n v="985167160"/>
    <x v="1"/>
    <n v="4.2"/>
    <x v="121"/>
    <n v="4.2"/>
    <x v="0"/>
    <n v="37.040000000000006"/>
    <n v="137928"/>
    <x v="3"/>
    <n v="37.040000000000006"/>
    <x v="0"/>
  </r>
  <r>
    <x v="157"/>
    <x v="156"/>
    <x v="0"/>
    <n v="34.616716027539518"/>
    <n v="16999"/>
    <n v="25999"/>
    <n v="0.35"/>
    <x v="1"/>
    <n v="853807160"/>
    <x v="1"/>
    <n v="4.2"/>
    <x v="121"/>
    <n v="4.2"/>
    <x v="0"/>
    <n v="37.040000000000006"/>
    <n v="137928"/>
    <x v="1"/>
    <n v="37.040000000000006"/>
    <x v="0"/>
  </r>
  <r>
    <x v="158"/>
    <x v="157"/>
    <x v="0"/>
    <n v="76.9375"/>
    <n v="369"/>
    <n v="1600"/>
    <n v="0.77"/>
    <x v="0"/>
    <n v="52200000"/>
    <x v="0"/>
    <n v="4"/>
    <x v="122"/>
    <n v="4"/>
    <x v="0"/>
    <n v="36.625"/>
    <n v="130500"/>
    <x v="2"/>
    <n v="36.625"/>
    <x v="0"/>
  </r>
  <r>
    <x v="159"/>
    <x v="158"/>
    <x v="0"/>
    <n v="19.048526120291442"/>
    <n v="16999"/>
    <n v="20999"/>
    <n v="0.19"/>
    <x v="1"/>
    <n v="668230178"/>
    <x v="1"/>
    <n v="4.0999999999999996"/>
    <x v="123"/>
    <n v="4.0999999999999996"/>
    <x v="0"/>
    <n v="35.921999999999997"/>
    <n v="130470.19999999998"/>
    <x v="4"/>
    <n v="35.921999999999997"/>
    <x v="0"/>
  </r>
  <r>
    <x v="160"/>
    <x v="159"/>
    <x v="0"/>
    <n v="19.048526120291442"/>
    <n v="16999"/>
    <n v="20999"/>
    <n v="0.19"/>
    <x v="1"/>
    <n v="668230178"/>
    <x v="1"/>
    <n v="4.0999999999999996"/>
    <x v="123"/>
    <n v="4.0999999999999996"/>
    <x v="0"/>
    <n v="35.921999999999997"/>
    <n v="130470.19999999998"/>
    <x v="4"/>
    <n v="35.921999999999997"/>
    <x v="0"/>
  </r>
  <r>
    <x v="161"/>
    <x v="160"/>
    <x v="0"/>
    <n v="19.048526120291442"/>
    <n v="16999"/>
    <n v="20999"/>
    <n v="0.19"/>
    <x v="1"/>
    <n v="668230178"/>
    <x v="1"/>
    <n v="4.0999999999999996"/>
    <x v="123"/>
    <n v="4.0999999999999996"/>
    <x v="0"/>
    <n v="35.921999999999997"/>
    <n v="130470.19999999998"/>
    <x v="4"/>
    <n v="35.921999999999997"/>
    <x v="0"/>
  </r>
  <r>
    <x v="162"/>
    <x v="161"/>
    <x v="1"/>
    <n v="39.839357429718874"/>
    <n v="749"/>
    <n v="1245"/>
    <n v="0.4"/>
    <x v="1"/>
    <n v="39569835"/>
    <x v="1"/>
    <n v="3.9"/>
    <x v="124"/>
    <n v="3.9"/>
    <x v="0"/>
    <n v="35.683"/>
    <n v="123953.7"/>
    <x v="1"/>
    <n v="35.683"/>
    <x v="0"/>
  </r>
  <r>
    <x v="163"/>
    <x v="162"/>
    <x v="0"/>
    <n v="20.73940486925158"/>
    <n v="879"/>
    <n v="1109"/>
    <n v="0.21"/>
    <x v="1"/>
    <n v="35043291"/>
    <x v="1"/>
    <n v="4.4000000000000004"/>
    <x v="125"/>
    <n v="4.4000000000000004"/>
    <x v="0"/>
    <n v="35.999000000000002"/>
    <n v="139035.6"/>
    <x v="3"/>
    <n v="35.999000000000002"/>
    <x v="0"/>
  </r>
  <r>
    <x v="164"/>
    <x v="163"/>
    <x v="0"/>
    <n v="0"/>
    <n v="499"/>
    <n v="499"/>
    <n v="0"/>
    <x v="1"/>
    <n v="15737961"/>
    <x v="0"/>
    <n v="4.2"/>
    <x v="126"/>
    <n v="4.2"/>
    <x v="0"/>
    <n v="35.739000000000004"/>
    <n v="132463.80000000002"/>
    <x v="8"/>
    <n v="35.739000000000004"/>
    <x v="0"/>
  </r>
  <r>
    <x v="165"/>
    <x v="164"/>
    <x v="0"/>
    <n v="5.005005005005005"/>
    <n v="949"/>
    <n v="999"/>
    <n v="0.05"/>
    <x v="1"/>
    <n v="31507461"/>
    <x v="1"/>
    <n v="4.2"/>
    <x v="126"/>
    <n v="4.2"/>
    <x v="0"/>
    <n v="35.739000000000004"/>
    <n v="132463.80000000002"/>
    <x v="7"/>
    <n v="35.739000000000004"/>
    <x v="0"/>
  </r>
  <r>
    <x v="166"/>
    <x v="165"/>
    <x v="2"/>
    <n v="25.6"/>
    <n v="279"/>
    <n v="375"/>
    <n v="0.26"/>
    <x v="1"/>
    <n v="11825250"/>
    <x v="0"/>
    <n v="4.3"/>
    <x v="127"/>
    <n v="4.3"/>
    <x v="0"/>
    <n v="35.833999999999996"/>
    <n v="135596.19999999998"/>
    <x v="3"/>
    <n v="35.833999999999996"/>
    <x v="0"/>
  </r>
  <r>
    <x v="167"/>
    <x v="166"/>
    <x v="1"/>
    <n v="41.069958847736629"/>
    <n v="2148"/>
    <n v="3645"/>
    <n v="0.41"/>
    <x v="1"/>
    <n v="114409260"/>
    <x v="1"/>
    <n v="4.0999999999999996"/>
    <x v="128"/>
    <n v="4.0999999999999996"/>
    <x v="0"/>
    <n v="35.488"/>
    <n v="128690.79999999999"/>
    <x v="6"/>
    <n v="35.488"/>
    <x v="0"/>
  </r>
  <r>
    <x v="168"/>
    <x v="167"/>
    <x v="0"/>
    <n v="75.009376172021504"/>
    <n v="1999"/>
    <n v="7999"/>
    <n v="0.75"/>
    <x v="0"/>
    <n v="250408695"/>
    <x v="1"/>
    <n v="4.2"/>
    <x v="129"/>
    <n v="4.2"/>
    <x v="0"/>
    <n v="35.505000000000003"/>
    <n v="131481"/>
    <x v="2"/>
    <n v="35.505000000000003"/>
    <x v="0"/>
  </r>
  <r>
    <x v="169"/>
    <x v="168"/>
    <x v="0"/>
    <n v="6.2507813476684593"/>
    <n v="7499"/>
    <n v="7999"/>
    <n v="0.06"/>
    <x v="1"/>
    <n v="247225093"/>
    <x v="1"/>
    <n v="4"/>
    <x v="130"/>
    <n v="4"/>
    <x v="0"/>
    <n v="34.906999999999996"/>
    <n v="123628"/>
    <x v="7"/>
    <n v="34.906999999999996"/>
    <x v="0"/>
  </r>
  <r>
    <x v="170"/>
    <x v="169"/>
    <x v="0"/>
    <n v="55.027513756878442"/>
    <n v="899"/>
    <n v="1999"/>
    <n v="0.55000000000000004"/>
    <x v="0"/>
    <n v="60907531"/>
    <x v="1"/>
    <n v="4.0999999999999996"/>
    <x v="131"/>
    <n v="4.0999999999999996"/>
    <x v="0"/>
    <n v="34.569000000000003"/>
    <n v="124922.9"/>
    <x v="5"/>
    <n v="34.569000000000003"/>
    <x v="0"/>
  </r>
  <r>
    <x v="171"/>
    <x v="170"/>
    <x v="2"/>
    <n v="23.411371237458194"/>
    <n v="229"/>
    <n v="299"/>
    <n v="0.23"/>
    <x v="1"/>
    <n v="9092889"/>
    <x v="0"/>
    <n v="4.3"/>
    <x v="132"/>
    <n v="4.3"/>
    <x v="0"/>
    <n v="34.710999999999999"/>
    <n v="130767.29999999999"/>
    <x v="3"/>
    <n v="34.710999999999999"/>
    <x v="0"/>
  </r>
  <r>
    <x v="172"/>
    <x v="171"/>
    <x v="2"/>
    <n v="61.585835257890686"/>
    <n v="499"/>
    <n v="1299"/>
    <n v="0.62"/>
    <x v="0"/>
    <n v="39503889"/>
    <x v="0"/>
    <n v="4.3"/>
    <x v="132"/>
    <n v="4.3"/>
    <x v="0"/>
    <n v="34.710999999999999"/>
    <n v="130767.29999999999"/>
    <x v="0"/>
    <n v="34.710999999999999"/>
    <x v="0"/>
  </r>
  <r>
    <x v="173"/>
    <x v="172"/>
    <x v="0"/>
    <n v="25.015626953369168"/>
    <n v="5998"/>
    <n v="7999"/>
    <n v="0.25"/>
    <x v="1"/>
    <n v="242809645"/>
    <x v="1"/>
    <n v="4.2"/>
    <x v="133"/>
    <n v="4.2"/>
    <x v="0"/>
    <n v="34.555"/>
    <n v="127491"/>
    <x v="3"/>
    <n v="34.555"/>
    <x v="0"/>
  </r>
  <r>
    <x v="174"/>
    <x v="173"/>
    <x v="0"/>
    <n v="60.015003750937737"/>
    <n v="1599"/>
    <n v="3999"/>
    <n v="0.6"/>
    <x v="0"/>
    <n v="120985746"/>
    <x v="1"/>
    <n v="4"/>
    <x v="134"/>
    <n v="4"/>
    <x v="0"/>
    <n v="34.254000000000005"/>
    <n v="121016"/>
    <x v="5"/>
    <n v="34.254000000000005"/>
    <x v="0"/>
  </r>
  <r>
    <x v="175"/>
    <x v="174"/>
    <x v="0"/>
    <n v="49.899749373433586"/>
    <n v="1999"/>
    <n v="3990"/>
    <n v="0.5"/>
    <x v="0"/>
    <n v="120713460"/>
    <x v="1"/>
    <n v="4"/>
    <x v="134"/>
    <n v="4"/>
    <x v="0"/>
    <n v="34.254000000000005"/>
    <n v="121016"/>
    <x v="6"/>
    <n v="34.254000000000005"/>
    <x v="0"/>
  </r>
  <r>
    <x v="176"/>
    <x v="175"/>
    <x v="0"/>
    <n v="50.01250312578145"/>
    <n v="1999"/>
    <n v="3999"/>
    <n v="0.5"/>
    <x v="0"/>
    <n v="120985746"/>
    <x v="1"/>
    <n v="4"/>
    <x v="134"/>
    <n v="4"/>
    <x v="0"/>
    <n v="34.254000000000005"/>
    <n v="121016"/>
    <x v="6"/>
    <n v="34.254000000000005"/>
    <x v="0"/>
  </r>
  <r>
    <x v="177"/>
    <x v="176"/>
    <x v="2"/>
    <n v="61.55555555555555"/>
    <n v="519"/>
    <n v="1350"/>
    <n v="0.62"/>
    <x v="0"/>
    <n v="40578300"/>
    <x v="1"/>
    <n v="4.3"/>
    <x v="135"/>
    <n v="4.3"/>
    <x v="0"/>
    <n v="34.357999999999997"/>
    <n v="129249.4"/>
    <x v="0"/>
    <n v="34.357999999999997"/>
    <x v="0"/>
  </r>
  <r>
    <x v="178"/>
    <x v="177"/>
    <x v="0"/>
    <n v="30.550918196994992"/>
    <n v="416"/>
    <n v="599"/>
    <n v="0.31"/>
    <x v="1"/>
    <n v="17983777"/>
    <x v="0"/>
    <n v="4.2"/>
    <x v="136"/>
    <n v="4.2"/>
    <x v="0"/>
    <n v="34.222999999999999"/>
    <n v="126096.6"/>
    <x v="1"/>
    <n v="34.222999999999999"/>
    <x v="0"/>
  </r>
  <r>
    <x v="179"/>
    <x v="178"/>
    <x v="0"/>
    <n v="75.68784392196099"/>
    <n v="486"/>
    <n v="1999"/>
    <n v="0.76"/>
    <x v="0"/>
    <n v="60015977"/>
    <x v="0"/>
    <n v="4.2"/>
    <x v="136"/>
    <n v="4.2"/>
    <x v="0"/>
    <n v="34.222999999999999"/>
    <n v="126096.6"/>
    <x v="2"/>
    <n v="34.222999999999999"/>
    <x v="0"/>
  </r>
  <r>
    <x v="180"/>
    <x v="179"/>
    <x v="2"/>
    <n v="61.065088757396445"/>
    <n v="329"/>
    <n v="845"/>
    <n v="0.61"/>
    <x v="0"/>
    <n v="25135370"/>
    <x v="0"/>
    <n v="4.2"/>
    <x v="137"/>
    <n v="4.2"/>
    <x v="0"/>
    <n v="33.945999999999998"/>
    <n v="124933.20000000001"/>
    <x v="0"/>
    <n v="33.945999999999998"/>
    <x v="0"/>
  </r>
  <r>
    <x v="181"/>
    <x v="180"/>
    <x v="2"/>
    <n v="44.824120603015075"/>
    <n v="549"/>
    <n v="995"/>
    <n v="0.45"/>
    <x v="1"/>
    <n v="29597270"/>
    <x v="1"/>
    <n v="4.2"/>
    <x v="137"/>
    <n v="4.2"/>
    <x v="0"/>
    <n v="33.945999999999998"/>
    <n v="124933.20000000001"/>
    <x v="6"/>
    <n v="33.945999999999998"/>
    <x v="0"/>
  </r>
  <r>
    <x v="182"/>
    <x v="181"/>
    <x v="0"/>
    <n v="78.007800780078014"/>
    <n v="2199"/>
    <n v="9999"/>
    <n v="0.78"/>
    <x v="0"/>
    <n v="294690528"/>
    <x v="1"/>
    <n v="4.2"/>
    <x v="138"/>
    <n v="4.2"/>
    <x v="0"/>
    <n v="33.672000000000004"/>
    <n v="123782.40000000001"/>
    <x v="2"/>
    <n v="33.672000000000004"/>
    <x v="0"/>
  </r>
  <r>
    <x v="183"/>
    <x v="181"/>
    <x v="0"/>
    <n v="78.007800780078014"/>
    <n v="2199"/>
    <n v="9999"/>
    <n v="0.78"/>
    <x v="0"/>
    <n v="294680529"/>
    <x v="1"/>
    <n v="4.2"/>
    <x v="139"/>
    <n v="4.2"/>
    <x v="0"/>
    <n v="33.670999999999999"/>
    <n v="123778.20000000001"/>
    <x v="2"/>
    <n v="33.670999999999999"/>
    <x v="0"/>
  </r>
  <r>
    <x v="184"/>
    <x v="182"/>
    <x v="0"/>
    <n v="82.054703135423608"/>
    <n v="269"/>
    <n v="1499"/>
    <n v="0.82"/>
    <x v="0"/>
    <n v="43438022"/>
    <x v="0"/>
    <n v="4.5"/>
    <x v="140"/>
    <n v="4.5"/>
    <x v="0"/>
    <n v="33.478000000000002"/>
    <n v="130401"/>
    <x v="9"/>
    <n v="33.478000000000002"/>
    <x v="1"/>
  </r>
  <r>
    <x v="185"/>
    <x v="183"/>
    <x v="0"/>
    <n v="79.052701801200797"/>
    <n v="314"/>
    <n v="1499"/>
    <n v="0.79"/>
    <x v="0"/>
    <n v="43438022"/>
    <x v="0"/>
    <n v="4.5"/>
    <x v="140"/>
    <n v="4.5"/>
    <x v="0"/>
    <n v="33.478000000000002"/>
    <n v="130401"/>
    <x v="2"/>
    <n v="33.478000000000002"/>
    <x v="1"/>
  </r>
  <r>
    <x v="186"/>
    <x v="184"/>
    <x v="2"/>
    <n v="69.48304613674263"/>
    <n v="549"/>
    <n v="1799"/>
    <n v="0.69"/>
    <x v="0"/>
    <n v="51863371"/>
    <x v="1"/>
    <n v="4.3"/>
    <x v="141"/>
    <n v="4.3"/>
    <x v="0"/>
    <n v="33.128999999999998"/>
    <n v="123964.7"/>
    <x v="0"/>
    <n v="33.128999999999998"/>
    <x v="0"/>
  </r>
  <r>
    <x v="187"/>
    <x v="185"/>
    <x v="2"/>
    <n v="62.578222778473091"/>
    <n v="299"/>
    <n v="799"/>
    <n v="0.63"/>
    <x v="0"/>
    <n v="23004009"/>
    <x v="0"/>
    <n v="4.4000000000000004"/>
    <x v="142"/>
    <n v="4.4000000000000004"/>
    <x v="0"/>
    <n v="33.191000000000003"/>
    <n v="126680.40000000001"/>
    <x v="0"/>
    <n v="33.191000000000003"/>
    <x v="0"/>
  </r>
  <r>
    <x v="188"/>
    <x v="186"/>
    <x v="2"/>
    <n v="62.531328320802004"/>
    <n v="299"/>
    <n v="798"/>
    <n v="0.63"/>
    <x v="0"/>
    <n v="22975218"/>
    <x v="0"/>
    <n v="4.4000000000000004"/>
    <x v="142"/>
    <n v="4.4000000000000004"/>
    <x v="0"/>
    <n v="33.191000000000003"/>
    <n v="126680.40000000001"/>
    <x v="0"/>
    <n v="33.191000000000003"/>
    <x v="0"/>
  </r>
  <r>
    <x v="189"/>
    <x v="187"/>
    <x v="0"/>
    <n v="53"/>
    <n v="799"/>
    <n v="1700"/>
    <n v="0.53"/>
    <x v="0"/>
    <n v="48684600"/>
    <x v="1"/>
    <n v="4.0999999999999996"/>
    <x v="143"/>
    <n v="4.0999999999999996"/>
    <x v="0"/>
    <n v="32.738"/>
    <n v="117415.79999999999"/>
    <x v="5"/>
    <n v="32.738"/>
    <x v="0"/>
  </r>
  <r>
    <x v="190"/>
    <x v="188"/>
    <x v="1"/>
    <n v="31.233140655105974"/>
    <n v="3569"/>
    <n v="5190"/>
    <n v="0.31"/>
    <x v="1"/>
    <n v="148584510"/>
    <x v="1"/>
    <n v="4.3"/>
    <x v="144"/>
    <n v="4.3"/>
    <x v="0"/>
    <n v="32.929000000000002"/>
    <n v="123104.7"/>
    <x v="1"/>
    <n v="32.929000000000002"/>
    <x v="0"/>
  </r>
  <r>
    <x v="191"/>
    <x v="189"/>
    <x v="0"/>
    <n v="83.342593621513501"/>
    <n v="1499"/>
    <n v="8999"/>
    <n v="0.83"/>
    <x v="0"/>
    <n v="254887676"/>
    <x v="1"/>
    <n v="3.7"/>
    <x v="145"/>
    <n v="3.7"/>
    <x v="0"/>
    <n v="32.024000000000001"/>
    <n v="104798.8"/>
    <x v="9"/>
    <n v="32.024000000000001"/>
    <x v="0"/>
  </r>
  <r>
    <x v="192"/>
    <x v="190"/>
    <x v="0"/>
    <n v="15.555555555555555"/>
    <n v="266"/>
    <n v="315"/>
    <n v="0.16"/>
    <x v="1"/>
    <n v="8829450"/>
    <x v="0"/>
    <n v="4.5"/>
    <x v="146"/>
    <n v="4.5"/>
    <x v="0"/>
    <n v="32.53"/>
    <n v="126135"/>
    <x v="4"/>
    <n v="32.53"/>
    <x v="1"/>
  </r>
  <r>
    <x v="193"/>
    <x v="191"/>
    <x v="0"/>
    <n v="49.345991279883734"/>
    <n v="37990"/>
    <n v="74999"/>
    <n v="0.49"/>
    <x v="1"/>
    <n v="2084222210"/>
    <x v="1"/>
    <n v="4.2"/>
    <x v="147"/>
    <n v="4.2"/>
    <x v="0"/>
    <n v="31.99"/>
    <n v="116718"/>
    <x v="6"/>
    <n v="31.99"/>
    <x v="0"/>
  </r>
  <r>
    <x v="194"/>
    <x v="192"/>
    <x v="0"/>
    <n v="80.008000800079998"/>
    <n v="1999"/>
    <n v="9999"/>
    <n v="0.8"/>
    <x v="0"/>
    <n v="277012296"/>
    <x v="1"/>
    <n v="4.3"/>
    <x v="148"/>
    <n v="4.3"/>
    <x v="0"/>
    <n v="32.003999999999998"/>
    <n v="119127.2"/>
    <x v="2"/>
    <n v="32.003999999999998"/>
    <x v="0"/>
  </r>
  <r>
    <x v="195"/>
    <x v="192"/>
    <x v="0"/>
    <n v="80.018001800180016"/>
    <n v="1998"/>
    <n v="9999"/>
    <n v="0.8"/>
    <x v="0"/>
    <n v="276932304"/>
    <x v="1"/>
    <n v="4.3"/>
    <x v="149"/>
    <n v="4.3"/>
    <x v="0"/>
    <n v="31.996000000000002"/>
    <n v="119092.79999999999"/>
    <x v="2"/>
    <n v="31.996000000000002"/>
    <x v="0"/>
  </r>
  <r>
    <x v="196"/>
    <x v="192"/>
    <x v="0"/>
    <n v="80.008000800079998"/>
    <n v="1999"/>
    <n v="9999"/>
    <n v="0.8"/>
    <x v="0"/>
    <n v="276932304"/>
    <x v="1"/>
    <n v="4.3"/>
    <x v="149"/>
    <n v="4.3"/>
    <x v="0"/>
    <n v="31.996000000000002"/>
    <n v="119092.79999999999"/>
    <x v="2"/>
    <n v="31.996000000000002"/>
    <x v="0"/>
  </r>
  <r>
    <x v="197"/>
    <x v="193"/>
    <x v="0"/>
    <n v="0"/>
    <n v="14999"/>
    <n v="14999"/>
    <n v="0"/>
    <x v="1"/>
    <n v="412592492"/>
    <x v="1"/>
    <n v="4.3"/>
    <x v="150"/>
    <n v="4.3"/>
    <x v="0"/>
    <n v="31.808"/>
    <n v="118284.4"/>
    <x v="8"/>
    <n v="31.808"/>
    <x v="0"/>
  </r>
  <r>
    <x v="198"/>
    <x v="194"/>
    <x v="2"/>
    <n v="50.025012506253134"/>
    <n v="999"/>
    <n v="1999"/>
    <n v="0.5"/>
    <x v="0"/>
    <n v="54854559"/>
    <x v="1"/>
    <n v="4.2"/>
    <x v="151"/>
    <n v="4.2"/>
    <x v="0"/>
    <n v="31.640999999999998"/>
    <n v="115252.20000000001"/>
    <x v="6"/>
    <n v="31.640999999999998"/>
    <x v="0"/>
  </r>
  <r>
    <x v="199"/>
    <x v="195"/>
    <x v="2"/>
    <n v="18.761726078799249"/>
    <n v="1299"/>
    <n v="1599"/>
    <n v="0.19"/>
    <x v="1"/>
    <n v="43529577"/>
    <x v="1"/>
    <n v="4.3"/>
    <x v="152"/>
    <n v="4.3"/>
    <x v="0"/>
    <n v="31.523"/>
    <n v="117058.9"/>
    <x v="4"/>
    <n v="31.523"/>
    <x v="0"/>
  </r>
  <r>
    <x v="200"/>
    <x v="196"/>
    <x v="0"/>
    <n v="20.040080160320642"/>
    <n v="399"/>
    <n v="499"/>
    <n v="0.2"/>
    <x v="1"/>
    <n v="13573299"/>
    <x v="0"/>
    <n v="4.3"/>
    <x v="153"/>
    <n v="4.3"/>
    <x v="0"/>
    <n v="31.501000000000001"/>
    <n v="116964.29999999999"/>
    <x v="4"/>
    <n v="31.501000000000001"/>
    <x v="0"/>
  </r>
  <r>
    <x v="201"/>
    <x v="197"/>
    <x v="0"/>
    <n v="42.858367381925198"/>
    <n v="19999"/>
    <n v="34999"/>
    <n v="0.43"/>
    <x v="1"/>
    <n v="950257849"/>
    <x v="1"/>
    <n v="4.3"/>
    <x v="154"/>
    <n v="4.3"/>
    <x v="0"/>
    <n v="31.451000000000001"/>
    <n v="116749.29999999999"/>
    <x v="6"/>
    <n v="31.451000000000001"/>
    <x v="0"/>
  </r>
  <r>
    <x v="202"/>
    <x v="198"/>
    <x v="0"/>
    <n v="79.974937343358405"/>
    <n v="799"/>
    <n v="3990"/>
    <n v="0.8"/>
    <x v="0"/>
    <n v="108284610"/>
    <x v="1"/>
    <n v="4.3"/>
    <x v="155"/>
    <n v="4.3"/>
    <x v="0"/>
    <n v="31.439"/>
    <n v="116697.7"/>
    <x v="2"/>
    <n v="31.439"/>
    <x v="0"/>
  </r>
  <r>
    <x v="203"/>
    <x v="199"/>
    <x v="0"/>
    <n v="74.263233190271819"/>
    <n v="1799"/>
    <n v="6990"/>
    <n v="0.74"/>
    <x v="0"/>
    <n v="187891200"/>
    <x v="1"/>
    <n v="4"/>
    <x v="156"/>
    <n v="4"/>
    <x v="0"/>
    <n v="30.88"/>
    <n v="107520"/>
    <x v="2"/>
    <n v="30.88"/>
    <x v="0"/>
  </r>
  <r>
    <x v="204"/>
    <x v="200"/>
    <x v="0"/>
    <n v="65.53984132459469"/>
    <n v="999"/>
    <n v="2899"/>
    <n v="0.66"/>
    <x v="0"/>
    <n v="77122097"/>
    <x v="1"/>
    <n v="4.5999999999999996"/>
    <x v="157"/>
    <n v="4.5999999999999996"/>
    <x v="0"/>
    <n v="31.203000000000003"/>
    <n v="122373.79999999999"/>
    <x v="0"/>
    <n v="31.203000000000003"/>
    <x v="1"/>
  </r>
  <r>
    <x v="205"/>
    <x v="201"/>
    <x v="0"/>
    <n v="10"/>
    <n v="225"/>
    <n v="250"/>
    <n v="0.1"/>
    <x v="1"/>
    <n v="6639000"/>
    <x v="0"/>
    <n v="4.4000000000000004"/>
    <x v="158"/>
    <n v="4.4000000000000004"/>
    <x v="0"/>
    <n v="30.956000000000003"/>
    <n v="116846.40000000001"/>
    <x v="7"/>
    <n v="30.956000000000003"/>
    <x v="0"/>
  </r>
  <r>
    <x v="206"/>
    <x v="202"/>
    <x v="1"/>
    <n v="13.876600698486612"/>
    <n v="3699"/>
    <n v="4295"/>
    <n v="0.14000000000000001"/>
    <x v="1"/>
    <n v="114002185"/>
    <x v="1"/>
    <n v="4.0999999999999996"/>
    <x v="159"/>
    <n v="4.0999999999999996"/>
    <x v="0"/>
    <n v="30.643000000000001"/>
    <n v="108826.29999999999"/>
    <x v="4"/>
    <n v="30.643000000000001"/>
    <x v="0"/>
  </r>
  <r>
    <x v="207"/>
    <x v="203"/>
    <x v="2"/>
    <n v="0"/>
    <n v="599"/>
    <n v="599"/>
    <n v="0"/>
    <x v="1"/>
    <n v="15827377"/>
    <x v="1"/>
    <n v="4"/>
    <x v="160"/>
    <n v="4"/>
    <x v="0"/>
    <n v="30.422999999999998"/>
    <n v="105692"/>
    <x v="8"/>
    <n v="30.422999999999998"/>
    <x v="0"/>
  </r>
  <r>
    <x v="208"/>
    <x v="204"/>
    <x v="2"/>
    <n v="48.8"/>
    <n v="1792"/>
    <n v="3500"/>
    <n v="0.49"/>
    <x v="1"/>
    <n v="91679000"/>
    <x v="1"/>
    <n v="4.5"/>
    <x v="161"/>
    <n v="4.5"/>
    <x v="0"/>
    <n v="30.693999999999999"/>
    <n v="117873"/>
    <x v="6"/>
    <n v="30.693999999999999"/>
    <x v="1"/>
  </r>
  <r>
    <x v="209"/>
    <x v="205"/>
    <x v="1"/>
    <n v="46.02"/>
    <n v="2699"/>
    <n v="5000"/>
    <n v="0.46"/>
    <x v="1"/>
    <n v="130820000"/>
    <x v="1"/>
    <n v="4"/>
    <x v="162"/>
    <n v="4"/>
    <x v="0"/>
    <n v="30.164000000000001"/>
    <n v="104656"/>
    <x v="6"/>
    <n v="30.164000000000001"/>
    <x v="0"/>
  </r>
  <r>
    <x v="210"/>
    <x v="206"/>
    <x v="0"/>
    <n v="0"/>
    <n v="1500"/>
    <n v="1500"/>
    <n v="0"/>
    <x v="1"/>
    <n v="38994000"/>
    <x v="1"/>
    <n v="4.4000000000000004"/>
    <x v="163"/>
    <n v="4.4000000000000004"/>
    <x v="0"/>
    <n v="30.396000000000001"/>
    <n v="114382.40000000001"/>
    <x v="8"/>
    <n v="30.396000000000001"/>
    <x v="0"/>
  </r>
  <r>
    <x v="211"/>
    <x v="207"/>
    <x v="0"/>
    <n v="85.010626328291039"/>
    <n v="1199"/>
    <n v="7999"/>
    <n v="0.85"/>
    <x v="0"/>
    <n v="207254090"/>
    <x v="1"/>
    <n v="3.6"/>
    <x v="164"/>
    <n v="3.6"/>
    <x v="0"/>
    <n v="29.51"/>
    <n v="93276"/>
    <x v="9"/>
    <n v="29.51"/>
    <x v="0"/>
  </r>
  <r>
    <x v="212"/>
    <x v="208"/>
    <x v="2"/>
    <n v="56.237491661107406"/>
    <n v="656"/>
    <n v="1499"/>
    <n v="0.56000000000000005"/>
    <x v="0"/>
    <n v="38828597"/>
    <x v="1"/>
    <n v="4.3"/>
    <x v="165"/>
    <n v="4.3"/>
    <x v="0"/>
    <n v="30.202999999999999"/>
    <n v="111382.9"/>
    <x v="5"/>
    <n v="30.202999999999999"/>
    <x v="0"/>
  </r>
  <r>
    <x v="213"/>
    <x v="209"/>
    <x v="2"/>
    <n v="51.016949152542367"/>
    <n v="289"/>
    <n v="590"/>
    <n v="0.51"/>
    <x v="0"/>
    <n v="15272740"/>
    <x v="0"/>
    <n v="4.4000000000000004"/>
    <x v="166"/>
    <n v="4.4000000000000004"/>
    <x v="0"/>
    <n v="30.286000000000001"/>
    <n v="113898.40000000001"/>
    <x v="5"/>
    <n v="30.286000000000001"/>
    <x v="0"/>
  </r>
  <r>
    <x v="214"/>
    <x v="210"/>
    <x v="0"/>
    <n v="20.00080003200128"/>
    <n v="19999"/>
    <n v="24999"/>
    <n v="0.2"/>
    <x v="1"/>
    <n v="645574176"/>
    <x v="1"/>
    <n v="3.9"/>
    <x v="167"/>
    <n v="3.9"/>
    <x v="0"/>
    <n v="29.724"/>
    <n v="100713.59999999999"/>
    <x v="4"/>
    <n v="29.724"/>
    <x v="0"/>
  </r>
  <r>
    <x v="215"/>
    <x v="211"/>
    <x v="0"/>
    <n v="22.223045297973997"/>
    <n v="20999"/>
    <n v="26999"/>
    <n v="0.22"/>
    <x v="1"/>
    <n v="697222176"/>
    <x v="1"/>
    <n v="3.9"/>
    <x v="167"/>
    <n v="3.9"/>
    <x v="0"/>
    <n v="29.724"/>
    <n v="100713.59999999999"/>
    <x v="3"/>
    <n v="29.724"/>
    <x v="0"/>
  </r>
  <r>
    <x v="216"/>
    <x v="212"/>
    <x v="0"/>
    <n v="20.690368633401153"/>
    <n v="22999"/>
    <n v="28999"/>
    <n v="0.21"/>
    <x v="1"/>
    <n v="748870176"/>
    <x v="1"/>
    <n v="3.9"/>
    <x v="167"/>
    <n v="3.9"/>
    <x v="0"/>
    <n v="29.724"/>
    <n v="100713.59999999999"/>
    <x v="3"/>
    <n v="29.724"/>
    <x v="0"/>
  </r>
  <r>
    <x v="217"/>
    <x v="213"/>
    <x v="2"/>
    <n v="27.855153203342621"/>
    <n v="1295"/>
    <n v="1795"/>
    <n v="0.28000000000000003"/>
    <x v="1"/>
    <n v="46258945"/>
    <x v="1"/>
    <n v="4.0999999999999996"/>
    <x v="168"/>
    <n v="4.0999999999999996"/>
    <x v="0"/>
    <n v="29.871000000000002"/>
    <n v="105661.09999999999"/>
    <x v="3"/>
    <n v="29.871000000000002"/>
    <x v="0"/>
  </r>
  <r>
    <x v="218"/>
    <x v="214"/>
    <x v="2"/>
    <n v="70.140280561122253"/>
    <n v="149"/>
    <n v="499"/>
    <n v="0.7"/>
    <x v="0"/>
    <n v="12777893"/>
    <x v="2"/>
    <n v="4.0999999999999996"/>
    <x v="169"/>
    <n v="4.0999999999999996"/>
    <x v="0"/>
    <n v="29.707000000000001"/>
    <n v="104988.7"/>
    <x v="0"/>
    <n v="29.707000000000001"/>
    <x v="0"/>
  </r>
  <r>
    <x v="219"/>
    <x v="215"/>
    <x v="2"/>
    <n v="57.514378594648662"/>
    <n v="1699"/>
    <n v="3999"/>
    <n v="0.57999999999999996"/>
    <x v="0"/>
    <n v="101926512"/>
    <x v="1"/>
    <n v="4.2"/>
    <x v="170"/>
    <n v="4.2"/>
    <x v="0"/>
    <n v="29.687999999999999"/>
    <n v="107049.60000000001"/>
    <x v="5"/>
    <n v="29.687999999999999"/>
    <x v="0"/>
  </r>
  <r>
    <x v="220"/>
    <x v="216"/>
    <x v="1"/>
    <n v="39.620362381363243"/>
    <n v="3499"/>
    <n v="5795"/>
    <n v="0.4"/>
    <x v="1"/>
    <n v="146845300"/>
    <x v="1"/>
    <n v="3.9"/>
    <x v="171"/>
    <n v="3.9"/>
    <x v="0"/>
    <n v="29.24"/>
    <n v="98826"/>
    <x v="1"/>
    <n v="29.24"/>
    <x v="0"/>
  </r>
  <r>
    <x v="221"/>
    <x v="217"/>
    <x v="0"/>
    <n v="50.016672224074689"/>
    <n v="1499"/>
    <n v="2999"/>
    <n v="0.5"/>
    <x v="0"/>
    <n v="75760738"/>
    <x v="1"/>
    <n v="4.0999999999999996"/>
    <x v="172"/>
    <n v="4.0999999999999996"/>
    <x v="0"/>
    <n v="29.362000000000002"/>
    <n v="103574.2"/>
    <x v="6"/>
    <n v="29.362000000000002"/>
    <x v="0"/>
  </r>
  <r>
    <x v="222"/>
    <x v="218"/>
    <x v="2"/>
    <n v="54.63636363636364"/>
    <n v="499"/>
    <n v="1100"/>
    <n v="0.55000000000000004"/>
    <x v="0"/>
    <n v="27694700"/>
    <x v="0"/>
    <n v="4.4000000000000004"/>
    <x v="173"/>
    <n v="4.4000000000000004"/>
    <x v="0"/>
    <n v="29.576999999999998"/>
    <n v="110778.8"/>
    <x v="5"/>
    <n v="29.576999999999998"/>
    <x v="0"/>
  </r>
  <r>
    <x v="223"/>
    <x v="219"/>
    <x v="2"/>
    <n v="22.410184862225321"/>
    <n v="4449"/>
    <n v="5734"/>
    <n v="0.22"/>
    <x v="1"/>
    <n v="143384404"/>
    <x v="1"/>
    <n v="4.4000000000000004"/>
    <x v="174"/>
    <n v="4.4000000000000004"/>
    <x v="0"/>
    <n v="29.405999999999999"/>
    <n v="110026.40000000001"/>
    <x v="3"/>
    <n v="29.405999999999999"/>
    <x v="0"/>
  </r>
  <r>
    <x v="224"/>
    <x v="220"/>
    <x v="2"/>
    <n v="85.1"/>
    <n v="149"/>
    <n v="1000"/>
    <n v="0.85"/>
    <x v="0"/>
    <n v="24871000"/>
    <x v="2"/>
    <n v="3.9"/>
    <x v="175"/>
    <n v="3.9"/>
    <x v="0"/>
    <n v="28.770999999999997"/>
    <n v="96996.9"/>
    <x v="9"/>
    <n v="28.770999999999997"/>
    <x v="0"/>
  </r>
  <r>
    <x v="225"/>
    <x v="221"/>
    <x v="2"/>
    <n v="85.149851498514977"/>
    <n v="99"/>
    <n v="666.66"/>
    <n v="0.85"/>
    <x v="0"/>
    <n v="16580500.859999999"/>
    <x v="2"/>
    <n v="3.9"/>
    <x v="175"/>
    <n v="3.9"/>
    <x v="0"/>
    <n v="28.770999999999997"/>
    <n v="96996.9"/>
    <x v="9"/>
    <n v="28.770999999999997"/>
    <x v="0"/>
  </r>
  <r>
    <x v="226"/>
    <x v="222"/>
    <x v="2"/>
    <n v="87.625"/>
    <n v="99"/>
    <n v="800"/>
    <n v="0.88"/>
    <x v="0"/>
    <n v="19896800"/>
    <x v="2"/>
    <n v="3.9"/>
    <x v="175"/>
    <n v="3.9"/>
    <x v="0"/>
    <n v="28.770999999999997"/>
    <n v="96996.9"/>
    <x v="9"/>
    <n v="28.770999999999997"/>
    <x v="0"/>
  </r>
  <r>
    <x v="227"/>
    <x v="223"/>
    <x v="2"/>
    <n v="76.717811874583049"/>
    <n v="349"/>
    <n v="1499"/>
    <n v="0.77"/>
    <x v="0"/>
    <n v="37161709"/>
    <x v="0"/>
    <n v="4.3"/>
    <x v="176"/>
    <n v="4.3"/>
    <x v="0"/>
    <n v="29.091000000000001"/>
    <n v="106601.29999999999"/>
    <x v="2"/>
    <n v="29.091000000000001"/>
    <x v="0"/>
  </r>
  <r>
    <x v="228"/>
    <x v="224"/>
    <x v="2"/>
    <n v="45.475216007276039"/>
    <n v="1199"/>
    <n v="2199"/>
    <n v="0.45"/>
    <x v="1"/>
    <n v="54491220"/>
    <x v="1"/>
    <n v="4.4000000000000004"/>
    <x v="177"/>
    <n v="4.4000000000000004"/>
    <x v="0"/>
    <n v="29.18"/>
    <n v="109032.00000000001"/>
    <x v="6"/>
    <n v="29.18"/>
    <x v="0"/>
  </r>
  <r>
    <x v="229"/>
    <x v="225"/>
    <x v="2"/>
    <n v="43.347782594198065"/>
    <n v="1699"/>
    <n v="2999"/>
    <n v="0.43"/>
    <x v="1"/>
    <n v="74315220"/>
    <x v="1"/>
    <n v="4.4000000000000004"/>
    <x v="177"/>
    <n v="4.4000000000000004"/>
    <x v="0"/>
    <n v="29.18"/>
    <n v="109032.00000000001"/>
    <x v="6"/>
    <n v="29.18"/>
    <x v="0"/>
  </r>
  <r>
    <x v="230"/>
    <x v="226"/>
    <x v="0"/>
    <n v="40.080160320641284"/>
    <n v="299"/>
    <n v="499"/>
    <n v="0.4"/>
    <x v="1"/>
    <n v="12191568"/>
    <x v="0"/>
    <n v="4.2"/>
    <x v="178"/>
    <n v="4.2"/>
    <x v="0"/>
    <n v="28.631999999999998"/>
    <n v="102614.40000000001"/>
    <x v="1"/>
    <n v="28.631999999999998"/>
    <x v="0"/>
  </r>
  <r>
    <x v="231"/>
    <x v="227"/>
    <x v="2"/>
    <n v="63.694267515923563"/>
    <n v="399"/>
    <n v="1099"/>
    <n v="0.64"/>
    <x v="0"/>
    <n v="26671631"/>
    <x v="0"/>
    <n v="4.2"/>
    <x v="179"/>
    <n v="4.2"/>
    <x v="0"/>
    <n v="28.468999999999998"/>
    <n v="101929.8"/>
    <x v="0"/>
    <n v="28.468999999999998"/>
    <x v="0"/>
  </r>
  <r>
    <x v="232"/>
    <x v="228"/>
    <x v="2"/>
    <n v="63.694267515923563"/>
    <n v="399"/>
    <n v="1099"/>
    <n v="0.64"/>
    <x v="0"/>
    <n v="26671631"/>
    <x v="0"/>
    <n v="4.2"/>
    <x v="179"/>
    <n v="4.2"/>
    <x v="0"/>
    <n v="28.468999999999998"/>
    <n v="101929.8"/>
    <x v="0"/>
    <n v="28.468999999999998"/>
    <x v="0"/>
  </r>
  <r>
    <x v="233"/>
    <x v="229"/>
    <x v="2"/>
    <n v="63.694267515923563"/>
    <n v="399"/>
    <n v="1099"/>
    <n v="0.64"/>
    <x v="0"/>
    <n v="26671631"/>
    <x v="0"/>
    <n v="4.2"/>
    <x v="179"/>
    <n v="4.2"/>
    <x v="0"/>
    <n v="28.468999999999998"/>
    <n v="101929.8"/>
    <x v="0"/>
    <n v="28.468999999999998"/>
    <x v="0"/>
  </r>
  <r>
    <x v="234"/>
    <x v="230"/>
    <x v="2"/>
    <n v="67.533766883441729"/>
    <n v="649"/>
    <n v="1999"/>
    <n v="0.68"/>
    <x v="0"/>
    <n v="48513731"/>
    <x v="1"/>
    <n v="4.2"/>
    <x v="179"/>
    <n v="4.2"/>
    <x v="0"/>
    <n v="28.468999999999998"/>
    <n v="101929.8"/>
    <x v="0"/>
    <n v="28.468999999999998"/>
    <x v="0"/>
  </r>
  <r>
    <x v="235"/>
    <x v="231"/>
    <x v="2"/>
    <n v="65.434949961508849"/>
    <n v="449"/>
    <n v="1299"/>
    <n v="0.65"/>
    <x v="0"/>
    <n v="31525431"/>
    <x v="0"/>
    <n v="4.2"/>
    <x v="179"/>
    <n v="4.2"/>
    <x v="0"/>
    <n v="28.468999999999998"/>
    <n v="101929.8"/>
    <x v="0"/>
    <n v="28.468999999999998"/>
    <x v="0"/>
  </r>
  <r>
    <x v="236"/>
    <x v="232"/>
    <x v="2"/>
    <n v="67.533766883441729"/>
    <n v="649"/>
    <n v="1999"/>
    <n v="0.68"/>
    <x v="0"/>
    <n v="48513731"/>
    <x v="1"/>
    <n v="4.2"/>
    <x v="179"/>
    <n v="4.2"/>
    <x v="0"/>
    <n v="28.468999999999998"/>
    <n v="101929.8"/>
    <x v="0"/>
    <n v="28.468999999999998"/>
    <x v="0"/>
  </r>
  <r>
    <x v="237"/>
    <x v="233"/>
    <x v="1"/>
    <n v="23.694267515923567"/>
    <n v="599"/>
    <n v="785"/>
    <n v="0.24"/>
    <x v="1"/>
    <n v="19033895"/>
    <x v="1"/>
    <n v="4.2"/>
    <x v="180"/>
    <n v="4.2"/>
    <x v="0"/>
    <n v="28.446999999999999"/>
    <n v="101837.40000000001"/>
    <x v="3"/>
    <n v="28.446999999999999"/>
    <x v="0"/>
  </r>
  <r>
    <x v="238"/>
    <x v="234"/>
    <x v="1"/>
    <n v="45.742904841402336"/>
    <n v="1625"/>
    <n v="2995"/>
    <n v="0.46"/>
    <x v="1"/>
    <n v="70334580"/>
    <x v="1"/>
    <n v="4.5"/>
    <x v="181"/>
    <n v="4.5"/>
    <x v="0"/>
    <n v="27.984000000000002"/>
    <n v="105678"/>
    <x v="6"/>
    <n v="27.984000000000002"/>
    <x v="1"/>
  </r>
  <r>
    <x v="239"/>
    <x v="235"/>
    <x v="1"/>
    <n v="55.357142857142861"/>
    <n v="625"/>
    <n v="1400"/>
    <n v="0.55000000000000004"/>
    <x v="0"/>
    <n v="32642400"/>
    <x v="1"/>
    <n v="4.2"/>
    <x v="182"/>
    <n v="4.2"/>
    <x v="0"/>
    <n v="27.515999999999998"/>
    <n v="97927.2"/>
    <x v="5"/>
    <n v="27.515999999999998"/>
    <x v="0"/>
  </r>
  <r>
    <x v="240"/>
    <x v="236"/>
    <x v="2"/>
    <n v="40.026684456304203"/>
    <n v="899"/>
    <n v="1499"/>
    <n v="0.4"/>
    <x v="1"/>
    <n v="34737826"/>
    <x v="1"/>
    <n v="4.2"/>
    <x v="183"/>
    <n v="4.2"/>
    <x v="0"/>
    <n v="27.373999999999999"/>
    <n v="97330.8"/>
    <x v="1"/>
    <n v="27.373999999999999"/>
    <x v="0"/>
  </r>
  <r>
    <x v="241"/>
    <x v="237"/>
    <x v="2"/>
    <n v="44.017607042817126"/>
    <n v="1399"/>
    <n v="2499"/>
    <n v="0.44"/>
    <x v="1"/>
    <n v="57899331"/>
    <x v="1"/>
    <n v="4.4000000000000004"/>
    <x v="184"/>
    <n v="4.4000000000000004"/>
    <x v="0"/>
    <n v="27.569000000000003"/>
    <n v="101943.6"/>
    <x v="6"/>
    <n v="27.569000000000003"/>
    <x v="0"/>
  </r>
  <r>
    <x v="242"/>
    <x v="238"/>
    <x v="2"/>
    <n v="56.699999999999996"/>
    <n v="1299"/>
    <n v="3000"/>
    <n v="0.56999999999999995"/>
    <x v="0"/>
    <n v="69066000"/>
    <x v="1"/>
    <n v="4.3"/>
    <x v="185"/>
    <n v="4.3"/>
    <x v="0"/>
    <n v="27.321999999999999"/>
    <n v="98994.599999999991"/>
    <x v="5"/>
    <n v="27.321999999999999"/>
    <x v="0"/>
  </r>
  <r>
    <x v="243"/>
    <x v="239"/>
    <x v="2"/>
    <n v="50.100200400801597"/>
    <n v="249"/>
    <n v="499"/>
    <n v="0.5"/>
    <x v="0"/>
    <n v="11407140"/>
    <x v="0"/>
    <n v="4.2"/>
    <x v="186"/>
    <n v="4.2"/>
    <x v="0"/>
    <n v="27.06"/>
    <n v="96012"/>
    <x v="6"/>
    <n v="27.06"/>
    <x v="0"/>
  </r>
  <r>
    <x v="244"/>
    <x v="240"/>
    <x v="0"/>
    <n v="85.008500850085014"/>
    <n v="1499"/>
    <n v="9999"/>
    <n v="0.85"/>
    <x v="0"/>
    <n v="226357362"/>
    <x v="1"/>
    <n v="4.2"/>
    <x v="187"/>
    <n v="4.2"/>
    <x v="0"/>
    <n v="26.838000000000001"/>
    <n v="95079.6"/>
    <x v="9"/>
    <n v="26.838000000000001"/>
    <x v="0"/>
  </r>
  <r>
    <x v="245"/>
    <x v="241"/>
    <x v="0"/>
    <n v="81.260157519689955"/>
    <n v="1499"/>
    <n v="7999"/>
    <n v="0.81"/>
    <x v="0"/>
    <n v="181081362"/>
    <x v="1"/>
    <n v="4.2"/>
    <x v="187"/>
    <n v="4.2"/>
    <x v="0"/>
    <n v="26.838000000000001"/>
    <n v="95079.6"/>
    <x v="9"/>
    <n v="26.838000000000001"/>
    <x v="0"/>
  </r>
  <r>
    <x v="246"/>
    <x v="242"/>
    <x v="0"/>
    <n v="81.260157519689955"/>
    <n v="1499"/>
    <n v="7999"/>
    <n v="0.81"/>
    <x v="0"/>
    <n v="181065364"/>
    <x v="1"/>
    <n v="4.2"/>
    <x v="188"/>
    <n v="4.2"/>
    <x v="0"/>
    <n v="26.835999999999999"/>
    <n v="95071.2"/>
    <x v="9"/>
    <n v="26.835999999999999"/>
    <x v="0"/>
  </r>
  <r>
    <x v="247"/>
    <x v="243"/>
    <x v="2"/>
    <n v="21.2443095599393"/>
    <n v="2595"/>
    <n v="3295"/>
    <n v="0.21"/>
    <x v="1"/>
    <n v="74526310"/>
    <x v="1"/>
    <n v="4.4000000000000004"/>
    <x v="189"/>
    <n v="4.4000000000000004"/>
    <x v="0"/>
    <n v="27.018000000000001"/>
    <n v="99519.200000000012"/>
    <x v="3"/>
    <n v="27.018000000000001"/>
    <x v="0"/>
  </r>
  <r>
    <x v="248"/>
    <x v="244"/>
    <x v="2"/>
    <n v="42.127435492364398"/>
    <n v="1099"/>
    <n v="1899"/>
    <n v="0.42"/>
    <x v="1"/>
    <n v="42575580"/>
    <x v="1"/>
    <n v="4.5"/>
    <x v="190"/>
    <n v="4.5"/>
    <x v="0"/>
    <n v="26.92"/>
    <n v="100890"/>
    <x v="6"/>
    <n v="26.92"/>
    <x v="1"/>
  </r>
  <r>
    <x v="249"/>
    <x v="245"/>
    <x v="2"/>
    <n v="40.020010005002497"/>
    <n v="1199"/>
    <n v="1999"/>
    <n v="0.4"/>
    <x v="1"/>
    <n v="44817580"/>
    <x v="1"/>
    <n v="4.5"/>
    <x v="190"/>
    <n v="4.5"/>
    <x v="0"/>
    <n v="26.92"/>
    <n v="100890"/>
    <x v="1"/>
    <n v="26.92"/>
    <x v="1"/>
  </r>
  <r>
    <x v="250"/>
    <x v="246"/>
    <x v="2"/>
    <n v="50.05555555555555"/>
    <n v="899"/>
    <n v="1800"/>
    <n v="0.5"/>
    <x v="0"/>
    <n v="40275000"/>
    <x v="1"/>
    <n v="4.0999999999999996"/>
    <x v="191"/>
    <n v="4.0999999999999996"/>
    <x v="0"/>
    <n v="26.475000000000001"/>
    <n v="91737.499999999985"/>
    <x v="6"/>
    <n v="26.475000000000001"/>
    <x v="0"/>
  </r>
  <r>
    <x v="251"/>
    <x v="247"/>
    <x v="0"/>
    <n v="28.84726335628293"/>
    <n v="18499"/>
    <n v="25999"/>
    <n v="0.28999999999999998"/>
    <x v="1"/>
    <n v="580245682"/>
    <x v="1"/>
    <n v="4.0999999999999996"/>
    <x v="192"/>
    <n v="4.0999999999999996"/>
    <x v="0"/>
    <n v="26.417999999999999"/>
    <n v="91503.799999999988"/>
    <x v="3"/>
    <n v="26.417999999999999"/>
    <x v="0"/>
  </r>
  <r>
    <x v="252"/>
    <x v="248"/>
    <x v="0"/>
    <n v="32.001280051202045"/>
    <n v="16999"/>
    <n v="24999"/>
    <n v="0.32"/>
    <x v="1"/>
    <n v="557927682"/>
    <x v="1"/>
    <n v="4.0999999999999996"/>
    <x v="192"/>
    <n v="4.0999999999999996"/>
    <x v="0"/>
    <n v="26.417999999999999"/>
    <n v="91503.799999999988"/>
    <x v="1"/>
    <n v="26.417999999999999"/>
    <x v="0"/>
  </r>
  <r>
    <x v="253"/>
    <x v="248"/>
    <x v="0"/>
    <n v="32.001280051202045"/>
    <n v="16999"/>
    <n v="24999"/>
    <n v="0.32"/>
    <x v="1"/>
    <n v="557927682"/>
    <x v="1"/>
    <n v="4.0999999999999996"/>
    <x v="192"/>
    <n v="4.0999999999999996"/>
    <x v="0"/>
    <n v="26.417999999999999"/>
    <n v="91503.799999999988"/>
    <x v="1"/>
    <n v="26.417999999999999"/>
    <x v="0"/>
  </r>
  <r>
    <x v="254"/>
    <x v="249"/>
    <x v="0"/>
    <n v="16.694490818030051"/>
    <n v="499"/>
    <n v="599"/>
    <n v="0.17"/>
    <x v="1"/>
    <n v="13127684"/>
    <x v="0"/>
    <n v="4.2"/>
    <x v="193"/>
    <n v="4.2"/>
    <x v="0"/>
    <n v="26.116"/>
    <n v="92047.2"/>
    <x v="4"/>
    <n v="26.116"/>
    <x v="0"/>
  </r>
  <r>
    <x v="255"/>
    <x v="250"/>
    <x v="0"/>
    <n v="78.55507868383404"/>
    <n v="1499"/>
    <n v="6990"/>
    <n v="0.79"/>
    <x v="0"/>
    <n v="152354040"/>
    <x v="1"/>
    <n v="3.9"/>
    <x v="194"/>
    <n v="3.9"/>
    <x v="0"/>
    <n v="25.695999999999998"/>
    <n v="85004.4"/>
    <x v="2"/>
    <n v="25.695999999999998"/>
    <x v="0"/>
  </r>
  <r>
    <x v="256"/>
    <x v="251"/>
    <x v="0"/>
    <n v="78.55507868383404"/>
    <n v="1499"/>
    <n v="6990"/>
    <n v="0.79"/>
    <x v="0"/>
    <n v="152354040"/>
    <x v="1"/>
    <n v="3.9"/>
    <x v="194"/>
    <n v="3.9"/>
    <x v="0"/>
    <n v="25.695999999999998"/>
    <n v="85004.4"/>
    <x v="2"/>
    <n v="25.695999999999998"/>
    <x v="0"/>
  </r>
  <r>
    <x v="257"/>
    <x v="252"/>
    <x v="0"/>
    <n v="78.55507868383404"/>
    <n v="1499"/>
    <n v="6990"/>
    <n v="0.79"/>
    <x v="0"/>
    <n v="152354040"/>
    <x v="1"/>
    <n v="3.9"/>
    <x v="194"/>
    <n v="3.9"/>
    <x v="0"/>
    <n v="25.695999999999998"/>
    <n v="85004.4"/>
    <x v="2"/>
    <n v="25.695999999999998"/>
    <x v="0"/>
  </r>
  <r>
    <x v="258"/>
    <x v="253"/>
    <x v="1"/>
    <n v="55.874363327674025"/>
    <n v="2599"/>
    <n v="5890"/>
    <n v="0.56000000000000005"/>
    <x v="0"/>
    <n v="128301870"/>
    <x v="1"/>
    <n v="4.0999999999999996"/>
    <x v="195"/>
    <n v="4.0999999999999996"/>
    <x v="0"/>
    <n v="25.883000000000003"/>
    <n v="89310.299999999988"/>
    <x v="5"/>
    <n v="25.883000000000003"/>
    <x v="0"/>
  </r>
  <r>
    <x v="259"/>
    <x v="254"/>
    <x v="0"/>
    <n v="62.656641604010019"/>
    <n v="149"/>
    <n v="399"/>
    <n v="0.63"/>
    <x v="0"/>
    <n v="8683836"/>
    <x v="2"/>
    <n v="3.5"/>
    <x v="196"/>
    <n v="3.5"/>
    <x v="0"/>
    <n v="25.263999999999999"/>
    <n v="76174"/>
    <x v="0"/>
    <n v="25.263999999999999"/>
    <x v="0"/>
  </r>
  <r>
    <x v="260"/>
    <x v="255"/>
    <x v="2"/>
    <n v="7.7074332557881915"/>
    <n v="3999"/>
    <n v="4332.96"/>
    <n v="0.08"/>
    <x v="1"/>
    <n v="94293875.519999996"/>
    <x v="1"/>
    <n v="3.5"/>
    <x v="197"/>
    <n v="3.5"/>
    <x v="0"/>
    <n v="25.262"/>
    <n v="76167"/>
    <x v="7"/>
    <n v="25.262"/>
    <x v="0"/>
  </r>
  <r>
    <x v="261"/>
    <x v="256"/>
    <x v="0"/>
    <n v="59.899497487437181"/>
    <n v="399"/>
    <n v="995"/>
    <n v="0.6"/>
    <x v="0"/>
    <n v="21265140"/>
    <x v="0"/>
    <n v="3.9"/>
    <x v="198"/>
    <n v="3.9"/>
    <x v="0"/>
    <n v="25.271999999999998"/>
    <n v="83350.8"/>
    <x v="5"/>
    <n v="25.271999999999998"/>
    <x v="0"/>
  </r>
  <r>
    <x v="262"/>
    <x v="257"/>
    <x v="0"/>
    <n v="21.429591885327874"/>
    <n v="16499"/>
    <n v="20999"/>
    <n v="0.21"/>
    <x v="1"/>
    <n v="448328650"/>
    <x v="1"/>
    <n v="4"/>
    <x v="199"/>
    <n v="4"/>
    <x v="0"/>
    <n v="25.35"/>
    <n v="85400"/>
    <x v="3"/>
    <n v="25.35"/>
    <x v="0"/>
  </r>
  <r>
    <x v="263"/>
    <x v="258"/>
    <x v="0"/>
    <n v="18.149158708503865"/>
    <n v="17999"/>
    <n v="21990"/>
    <n v="0.18"/>
    <x v="1"/>
    <n v="469486500"/>
    <x v="1"/>
    <n v="4"/>
    <x v="199"/>
    <n v="4"/>
    <x v="0"/>
    <n v="25.35"/>
    <n v="85400"/>
    <x v="4"/>
    <n v="25.35"/>
    <x v="0"/>
  </r>
  <r>
    <x v="264"/>
    <x v="259"/>
    <x v="0"/>
    <n v="21.395902810862317"/>
    <n v="16499"/>
    <n v="20990"/>
    <n v="0.21"/>
    <x v="1"/>
    <n v="448136500"/>
    <x v="1"/>
    <n v="4"/>
    <x v="199"/>
    <n v="4"/>
    <x v="0"/>
    <n v="25.35"/>
    <n v="85400"/>
    <x v="3"/>
    <n v="25.35"/>
    <x v="0"/>
  </r>
  <r>
    <x v="265"/>
    <x v="260"/>
    <x v="0"/>
    <n v="36.000720014400287"/>
    <n v="31999"/>
    <n v="49999"/>
    <n v="0.36"/>
    <x v="1"/>
    <n v="1062578748"/>
    <x v="1"/>
    <n v="4.3"/>
    <x v="200"/>
    <n v="4.3"/>
    <x v="0"/>
    <n v="25.552"/>
    <n v="91383.599999999991"/>
    <x v="1"/>
    <n v="25.552"/>
    <x v="0"/>
  </r>
  <r>
    <x v="266"/>
    <x v="261"/>
    <x v="0"/>
    <n v="32.857612251603598"/>
    <n v="46999"/>
    <n v="69999"/>
    <n v="0.33"/>
    <x v="1"/>
    <n v="1487618748"/>
    <x v="1"/>
    <n v="4.3"/>
    <x v="200"/>
    <n v="4.3"/>
    <x v="0"/>
    <n v="25.552"/>
    <n v="91383.599999999991"/>
    <x v="1"/>
    <n v="25.552"/>
    <x v="0"/>
  </r>
  <r>
    <x v="267"/>
    <x v="262"/>
    <x v="2"/>
    <n v="40.080160320641284"/>
    <n v="299"/>
    <n v="499"/>
    <n v="0.4"/>
    <x v="1"/>
    <n v="10483990"/>
    <x v="0"/>
    <n v="4.5"/>
    <x v="201"/>
    <n v="4.5"/>
    <x v="0"/>
    <n v="25.51"/>
    <n v="94545"/>
    <x v="1"/>
    <n v="25.51"/>
    <x v="1"/>
  </r>
  <r>
    <x v="268"/>
    <x v="263"/>
    <x v="0"/>
    <n v="70.007000700070009"/>
    <n v="2999"/>
    <n v="9999"/>
    <n v="0.7"/>
    <x v="0"/>
    <n v="208769121"/>
    <x v="1"/>
    <n v="4.2"/>
    <x v="202"/>
    <n v="4.2"/>
    <x v="0"/>
    <n v="25.079000000000001"/>
    <n v="87691.8"/>
    <x v="0"/>
    <n v="25.079000000000001"/>
    <x v="0"/>
  </r>
  <r>
    <x v="269"/>
    <x v="264"/>
    <x v="1"/>
    <n v="36.007201440288057"/>
    <n v="3199"/>
    <n v="4999"/>
    <n v="0.36"/>
    <x v="1"/>
    <n v="104324131"/>
    <x v="1"/>
    <n v="4"/>
    <x v="203"/>
    <n v="4"/>
    <x v="0"/>
    <n v="24.869"/>
    <n v="83476"/>
    <x v="1"/>
    <n v="24.869"/>
    <x v="0"/>
  </r>
  <r>
    <x v="270"/>
    <x v="265"/>
    <x v="2"/>
    <n v="70.070070070070074"/>
    <n v="299"/>
    <n v="999"/>
    <n v="0.7"/>
    <x v="0"/>
    <n v="20829150"/>
    <x v="0"/>
    <n v="4.3"/>
    <x v="204"/>
    <n v="4.3"/>
    <x v="0"/>
    <n v="25.150000000000002"/>
    <n v="89655"/>
    <x v="0"/>
    <n v="25.150000000000002"/>
    <x v="0"/>
  </r>
  <r>
    <x v="271"/>
    <x v="266"/>
    <x v="2"/>
    <n v="72.662662662662655"/>
    <n v="273.10000000000002"/>
    <n v="999"/>
    <n v="0.73"/>
    <x v="0"/>
    <n v="20829150"/>
    <x v="0"/>
    <n v="4.3"/>
    <x v="204"/>
    <n v="4.3"/>
    <x v="0"/>
    <n v="25.150000000000002"/>
    <n v="89655"/>
    <x v="2"/>
    <n v="25.150000000000002"/>
    <x v="0"/>
  </r>
  <r>
    <x v="272"/>
    <x v="267"/>
    <x v="2"/>
    <n v="50.071530758226032"/>
    <n v="349"/>
    <n v="699"/>
    <n v="0.5"/>
    <x v="0"/>
    <n v="14574150"/>
    <x v="0"/>
    <n v="4.3"/>
    <x v="204"/>
    <n v="4.3"/>
    <x v="0"/>
    <n v="25.150000000000002"/>
    <n v="89655"/>
    <x v="6"/>
    <n v="25.150000000000002"/>
    <x v="0"/>
  </r>
  <r>
    <x v="273"/>
    <x v="268"/>
    <x v="0"/>
    <n v="14.009339559706472"/>
    <n v="1289"/>
    <n v="1499"/>
    <n v="0.14000000000000001"/>
    <x v="1"/>
    <n v="30981332"/>
    <x v="1"/>
    <n v="4.5"/>
    <x v="205"/>
    <n v="4.5"/>
    <x v="0"/>
    <n v="25.167999999999999"/>
    <n v="93006"/>
    <x v="4"/>
    <n v="25.167999999999999"/>
    <x v="1"/>
  </r>
  <r>
    <x v="274"/>
    <x v="269"/>
    <x v="2"/>
    <n v="83.016603320664132"/>
    <n v="849"/>
    <n v="4999"/>
    <n v="0.83"/>
    <x v="0"/>
    <n v="102264543"/>
    <x v="1"/>
    <n v="4"/>
    <x v="206"/>
    <n v="4"/>
    <x v="0"/>
    <n v="24.457000000000001"/>
    <n v="81828"/>
    <x v="9"/>
    <n v="24.457000000000001"/>
    <x v="0"/>
  </r>
  <r>
    <x v="275"/>
    <x v="270"/>
    <x v="2"/>
    <n v="23.314065510597302"/>
    <n v="1990"/>
    <n v="2595"/>
    <n v="0.23"/>
    <x v="1"/>
    <n v="52932810"/>
    <x v="1"/>
    <n v="4.3"/>
    <x v="207"/>
    <n v="4.3"/>
    <x v="0"/>
    <n v="24.698"/>
    <n v="87711.4"/>
    <x v="3"/>
    <n v="24.698"/>
    <x v="0"/>
  </r>
  <r>
    <x v="276"/>
    <x v="271"/>
    <x v="2"/>
    <n v="38.199931295087595"/>
    <n v="1799"/>
    <n v="2911"/>
    <n v="0.38"/>
    <x v="1"/>
    <n v="59215562"/>
    <x v="1"/>
    <n v="4.3"/>
    <x v="208"/>
    <n v="4.3"/>
    <x v="0"/>
    <n v="24.641999999999999"/>
    <n v="87470.599999999991"/>
    <x v="1"/>
    <n v="24.641999999999999"/>
    <x v="0"/>
  </r>
  <r>
    <x v="277"/>
    <x v="272"/>
    <x v="0"/>
    <n v="17.143346952770081"/>
    <n v="28999"/>
    <n v="34999"/>
    <n v="0.17"/>
    <x v="1"/>
    <n v="710864689"/>
    <x v="1"/>
    <n v="4.4000000000000004"/>
    <x v="209"/>
    <n v="4.4000000000000004"/>
    <x v="0"/>
    <n v="24.710999999999999"/>
    <n v="89368.400000000009"/>
    <x v="4"/>
    <n v="24.710999999999999"/>
    <x v="0"/>
  </r>
  <r>
    <x v="278"/>
    <x v="273"/>
    <x v="3"/>
    <n v="31.616595135908444"/>
    <n v="478"/>
    <n v="699"/>
    <n v="0.32"/>
    <x v="1"/>
    <n v="14132382"/>
    <x v="0"/>
    <n v="3.8"/>
    <x v="210"/>
    <n v="3.8"/>
    <x v="0"/>
    <n v="24.018000000000001"/>
    <n v="76828.399999999994"/>
    <x v="1"/>
    <n v="24.018000000000001"/>
    <x v="0"/>
  </r>
  <r>
    <x v="279"/>
    <x v="274"/>
    <x v="2"/>
    <n v="68.714285714285722"/>
    <n v="219"/>
    <n v="700"/>
    <n v="0.69"/>
    <x v="0"/>
    <n v="14037100"/>
    <x v="0"/>
    <n v="4.3"/>
    <x v="211"/>
    <n v="4.3"/>
    <x v="0"/>
    <n v="24.353000000000002"/>
    <n v="86227.9"/>
    <x v="0"/>
    <n v="24.353000000000002"/>
    <x v="0"/>
  </r>
  <r>
    <x v="280"/>
    <x v="275"/>
    <x v="1"/>
    <n v="43.661971830985912"/>
    <n v="1400"/>
    <n v="2485"/>
    <n v="0.44"/>
    <x v="1"/>
    <n v="49695030"/>
    <x v="1"/>
    <n v="4.0999999999999996"/>
    <x v="212"/>
    <n v="4.0999999999999996"/>
    <x v="0"/>
    <n v="24.097999999999999"/>
    <n v="81991.799999999988"/>
    <x v="6"/>
    <n v="24.097999999999999"/>
    <x v="0"/>
  </r>
  <r>
    <x v="281"/>
    <x v="276"/>
    <x v="2"/>
    <n v="20.01053185887309"/>
    <n v="1519"/>
    <n v="1899"/>
    <n v="0.2"/>
    <x v="1"/>
    <n v="37529937"/>
    <x v="1"/>
    <n v="4.4000000000000004"/>
    <x v="213"/>
    <n v="4.4000000000000004"/>
    <x v="0"/>
    <n v="24.163000000000004"/>
    <n v="86957.200000000012"/>
    <x v="4"/>
    <n v="24.163000000000004"/>
    <x v="0"/>
  </r>
  <r>
    <x v="282"/>
    <x v="277"/>
    <x v="0"/>
    <n v="54.172413793103445"/>
    <n v="1329"/>
    <n v="2900"/>
    <n v="0.54"/>
    <x v="0"/>
    <n v="56909600"/>
    <x v="1"/>
    <n v="4.5"/>
    <x v="214"/>
    <n v="4.5"/>
    <x v="0"/>
    <n v="24.123999999999999"/>
    <n v="88308"/>
    <x v="5"/>
    <n v="24.123999999999999"/>
    <x v="1"/>
  </r>
  <r>
    <x v="283"/>
    <x v="278"/>
    <x v="1"/>
    <n v="0"/>
    <n v="89"/>
    <n v="89"/>
    <n v="0"/>
    <x v="1"/>
    <n v="1746269"/>
    <x v="2"/>
    <n v="4.2"/>
    <x v="215"/>
    <n v="4.2"/>
    <x v="0"/>
    <n v="23.820999999999998"/>
    <n v="82408.2"/>
    <x v="8"/>
    <n v="23.820999999999998"/>
    <x v="0"/>
  </r>
  <r>
    <x v="284"/>
    <x v="279"/>
    <x v="0"/>
    <n v="26.191723415400737"/>
    <n v="15499"/>
    <n v="20999"/>
    <n v="0.26"/>
    <x v="1"/>
    <n v="404293747"/>
    <x v="1"/>
    <n v="4.0999999999999996"/>
    <x v="216"/>
    <n v="4.0999999999999996"/>
    <x v="0"/>
    <n v="23.353000000000002"/>
    <n v="78937.299999999988"/>
    <x v="3"/>
    <n v="23.353000000000002"/>
    <x v="0"/>
  </r>
  <r>
    <x v="285"/>
    <x v="280"/>
    <x v="0"/>
    <n v="18.422022211695353"/>
    <n v="15499"/>
    <n v="18999"/>
    <n v="0.18"/>
    <x v="1"/>
    <n v="365768748"/>
    <x v="1"/>
    <n v="4.0999999999999996"/>
    <x v="217"/>
    <n v="4.0999999999999996"/>
    <x v="0"/>
    <n v="23.351999999999997"/>
    <n v="78933.2"/>
    <x v="4"/>
    <n v="23.351999999999997"/>
    <x v="0"/>
  </r>
  <r>
    <x v="286"/>
    <x v="281"/>
    <x v="0"/>
    <n v="30.001500075003751"/>
    <n v="13999"/>
    <n v="19999"/>
    <n v="0.3"/>
    <x v="1"/>
    <n v="385020748"/>
    <x v="1"/>
    <n v="4.0999999999999996"/>
    <x v="217"/>
    <n v="4.0999999999999996"/>
    <x v="0"/>
    <n v="23.351999999999997"/>
    <n v="78933.2"/>
    <x v="3"/>
    <n v="23.351999999999997"/>
    <x v="0"/>
  </r>
  <r>
    <x v="287"/>
    <x v="282"/>
    <x v="0"/>
    <n v="26.191723415400737"/>
    <n v="15499"/>
    <n v="20999"/>
    <n v="0.26"/>
    <x v="1"/>
    <n v="404272748"/>
    <x v="1"/>
    <n v="4.0999999999999996"/>
    <x v="217"/>
    <n v="4.0999999999999996"/>
    <x v="0"/>
    <n v="23.351999999999997"/>
    <n v="78933.2"/>
    <x v="3"/>
    <n v="23.351999999999997"/>
    <x v="0"/>
  </r>
  <r>
    <x v="288"/>
    <x v="283"/>
    <x v="0"/>
    <n v="18.422022211695353"/>
    <n v="15499"/>
    <n v="18999"/>
    <n v="0.18"/>
    <x v="1"/>
    <n v="365768748"/>
    <x v="1"/>
    <n v="4.0999999999999996"/>
    <x v="217"/>
    <n v="4.0999999999999996"/>
    <x v="0"/>
    <n v="23.351999999999997"/>
    <n v="78933.2"/>
    <x v="4"/>
    <n v="23.351999999999997"/>
    <x v="0"/>
  </r>
  <r>
    <x v="289"/>
    <x v="284"/>
    <x v="0"/>
    <n v="30.001500075003751"/>
    <n v="13999"/>
    <n v="19999"/>
    <n v="0.3"/>
    <x v="1"/>
    <n v="385020748"/>
    <x v="1"/>
    <n v="4.0999999999999996"/>
    <x v="217"/>
    <n v="4.0999999999999996"/>
    <x v="0"/>
    <n v="23.351999999999997"/>
    <n v="78933.2"/>
    <x v="3"/>
    <n v="23.351999999999997"/>
    <x v="0"/>
  </r>
  <r>
    <x v="290"/>
    <x v="285"/>
    <x v="0"/>
    <n v="27.779321073392964"/>
    <n v="12999"/>
    <n v="17999"/>
    <n v="0.28000000000000003"/>
    <x v="1"/>
    <n v="341945002"/>
    <x v="1"/>
    <n v="4.0999999999999996"/>
    <x v="218"/>
    <n v="4.0999999999999996"/>
    <x v="0"/>
    <n v="23.097999999999999"/>
    <n v="77891.799999999988"/>
    <x v="3"/>
    <n v="23.097999999999999"/>
    <x v="0"/>
  </r>
  <r>
    <x v="291"/>
    <x v="286"/>
    <x v="0"/>
    <n v="28.206574696138265"/>
    <n v="13999"/>
    <n v="19499"/>
    <n v="0.28000000000000003"/>
    <x v="1"/>
    <n v="370442002"/>
    <x v="1"/>
    <n v="4.0999999999999996"/>
    <x v="218"/>
    <n v="4.0999999999999996"/>
    <x v="0"/>
    <n v="23.097999999999999"/>
    <n v="77891.799999999988"/>
    <x v="3"/>
    <n v="23.097999999999999"/>
    <x v="0"/>
  </r>
  <r>
    <x v="292"/>
    <x v="287"/>
    <x v="0"/>
    <n v="26.668444562970866"/>
    <n v="10999"/>
    <n v="14999"/>
    <n v="0.27"/>
    <x v="1"/>
    <n v="284951002"/>
    <x v="1"/>
    <n v="4.0999999999999996"/>
    <x v="218"/>
    <n v="4.0999999999999996"/>
    <x v="0"/>
    <n v="23.097999999999999"/>
    <n v="77891.799999999988"/>
    <x v="3"/>
    <n v="23.097999999999999"/>
    <x v="0"/>
  </r>
  <r>
    <x v="293"/>
    <x v="288"/>
    <x v="0"/>
    <n v="26.668444562970866"/>
    <n v="10999"/>
    <n v="14999"/>
    <n v="0.27"/>
    <x v="1"/>
    <n v="284951002"/>
    <x v="1"/>
    <n v="4.0999999999999996"/>
    <x v="218"/>
    <n v="4.0999999999999996"/>
    <x v="0"/>
    <n v="23.097999999999999"/>
    <n v="77891.799999999988"/>
    <x v="3"/>
    <n v="23.097999999999999"/>
    <x v="0"/>
  </r>
  <r>
    <x v="294"/>
    <x v="286"/>
    <x v="0"/>
    <n v="28.206574696138265"/>
    <n v="13999"/>
    <n v="19499"/>
    <n v="0.28000000000000003"/>
    <x v="1"/>
    <n v="370442002"/>
    <x v="1"/>
    <n v="4.0999999999999996"/>
    <x v="218"/>
    <n v="4.0999999999999996"/>
    <x v="0"/>
    <n v="23.097999999999999"/>
    <n v="77891.799999999988"/>
    <x v="3"/>
    <n v="23.097999999999999"/>
    <x v="0"/>
  </r>
  <r>
    <x v="295"/>
    <x v="289"/>
    <x v="0"/>
    <n v="27.779321073392964"/>
    <n v="12999"/>
    <n v="17999"/>
    <n v="0.28000000000000003"/>
    <x v="1"/>
    <n v="341945002"/>
    <x v="1"/>
    <n v="4.0999999999999996"/>
    <x v="218"/>
    <n v="4.0999999999999996"/>
    <x v="0"/>
    <n v="23.097999999999999"/>
    <n v="77891.799999999988"/>
    <x v="3"/>
    <n v="23.097999999999999"/>
    <x v="0"/>
  </r>
  <r>
    <x v="296"/>
    <x v="286"/>
    <x v="0"/>
    <n v="28.206574696138265"/>
    <n v="13999"/>
    <n v="19499"/>
    <n v="0.28000000000000003"/>
    <x v="1"/>
    <n v="370442002"/>
    <x v="1"/>
    <n v="4.0999999999999996"/>
    <x v="218"/>
    <n v="4.0999999999999996"/>
    <x v="0"/>
    <n v="23.097999999999999"/>
    <n v="77891.799999999988"/>
    <x v="3"/>
    <n v="23.097999999999999"/>
    <x v="0"/>
  </r>
  <r>
    <x v="297"/>
    <x v="290"/>
    <x v="0"/>
    <n v="28.206574696138265"/>
    <n v="13999"/>
    <n v="19499"/>
    <n v="0.28000000000000003"/>
    <x v="1"/>
    <n v="370442002"/>
    <x v="1"/>
    <n v="4.0999999999999996"/>
    <x v="218"/>
    <n v="4.0999999999999996"/>
    <x v="0"/>
    <n v="23.097999999999999"/>
    <n v="77891.799999999988"/>
    <x v="3"/>
    <n v="23.097999999999999"/>
    <x v="0"/>
  </r>
  <r>
    <x v="298"/>
    <x v="291"/>
    <x v="0"/>
    <n v="65.166666666666657"/>
    <n v="209"/>
    <n v="600"/>
    <n v="0.65"/>
    <x v="0"/>
    <n v="11323200"/>
    <x v="0"/>
    <n v="4.4000000000000004"/>
    <x v="219"/>
    <n v="4.4000000000000004"/>
    <x v="0"/>
    <n v="23.271999999999998"/>
    <n v="83036.800000000003"/>
    <x v="0"/>
    <n v="23.271999999999998"/>
    <x v="0"/>
  </r>
  <r>
    <x v="299"/>
    <x v="292"/>
    <x v="2"/>
    <n v="12.531328320802004"/>
    <n v="349"/>
    <n v="399"/>
    <n v="0.13"/>
    <x v="1"/>
    <n v="7484043"/>
    <x v="0"/>
    <n v="4.4000000000000004"/>
    <x v="220"/>
    <n v="4.4000000000000004"/>
    <x v="0"/>
    <n v="23.157000000000004"/>
    <n v="82530.8"/>
    <x v="4"/>
    <n v="23.157000000000004"/>
    <x v="0"/>
  </r>
  <r>
    <x v="300"/>
    <x v="293"/>
    <x v="0"/>
    <n v="28.011204481792717"/>
    <n v="1799"/>
    <n v="2499"/>
    <n v="0.28000000000000003"/>
    <x v="1"/>
    <n v="46676322"/>
    <x v="1"/>
    <n v="4.0999999999999996"/>
    <x v="221"/>
    <n v="4.0999999999999996"/>
    <x v="0"/>
    <n v="22.777999999999999"/>
    <n v="76579.799999999988"/>
    <x v="3"/>
    <n v="22.777999999999999"/>
    <x v="0"/>
  </r>
  <r>
    <x v="301"/>
    <x v="294"/>
    <x v="2"/>
    <n v="22.444444444444443"/>
    <n v="349"/>
    <n v="450"/>
    <n v="0.22"/>
    <x v="1"/>
    <n v="8395200"/>
    <x v="0"/>
    <n v="4.0999999999999996"/>
    <x v="222"/>
    <n v="4.0999999999999996"/>
    <x v="0"/>
    <n v="22.756"/>
    <n v="76489.599999999991"/>
    <x v="3"/>
    <n v="22.756"/>
    <x v="0"/>
  </r>
  <r>
    <x v="302"/>
    <x v="295"/>
    <x v="0"/>
    <n v="40.04004004004004"/>
    <n v="599"/>
    <n v="999"/>
    <n v="0.4"/>
    <x v="1"/>
    <n v="18635346"/>
    <x v="1"/>
    <n v="4"/>
    <x v="223"/>
    <n v="4"/>
    <x v="0"/>
    <n v="22.654"/>
    <n v="74616"/>
    <x v="1"/>
    <n v="22.654"/>
    <x v="0"/>
  </r>
  <r>
    <x v="303"/>
    <x v="296"/>
    <x v="1"/>
    <n v="40.050000000000004"/>
    <n v="1199"/>
    <n v="2000"/>
    <n v="0.4"/>
    <x v="1"/>
    <n v="37086000"/>
    <x v="1"/>
    <n v="4"/>
    <x v="224"/>
    <n v="4"/>
    <x v="0"/>
    <n v="22.542999999999999"/>
    <n v="74172"/>
    <x v="1"/>
    <n v="22.542999999999999"/>
    <x v="0"/>
  </r>
  <r>
    <x v="304"/>
    <x v="297"/>
    <x v="1"/>
    <n v="48.756250000000001"/>
    <n v="8199"/>
    <n v="16000"/>
    <n v="0.49"/>
    <x v="1"/>
    <n v="295952000"/>
    <x v="1"/>
    <n v="3.9"/>
    <x v="225"/>
    <n v="3.9"/>
    <x v="0"/>
    <n v="22.396999999999998"/>
    <n v="72138.3"/>
    <x v="6"/>
    <n v="22.396999999999998"/>
    <x v="0"/>
  </r>
  <r>
    <x v="305"/>
    <x v="298"/>
    <x v="1"/>
    <n v="16.240266963292544"/>
    <n v="753"/>
    <n v="899"/>
    <n v="0.16"/>
    <x v="1"/>
    <n v="16597338"/>
    <x v="1"/>
    <n v="4.2"/>
    <x v="226"/>
    <n v="4.2"/>
    <x v="0"/>
    <n v="22.661999999999999"/>
    <n v="77540.400000000009"/>
    <x v="4"/>
    <n v="22.661999999999999"/>
    <x v="0"/>
  </r>
  <r>
    <x v="306"/>
    <x v="299"/>
    <x v="0"/>
    <n v="59.879518072289159"/>
    <n v="999"/>
    <n v="2490"/>
    <n v="0.6"/>
    <x v="0"/>
    <n v="45644190"/>
    <x v="1"/>
    <n v="4.0999999999999996"/>
    <x v="227"/>
    <n v="4.0999999999999996"/>
    <x v="0"/>
    <n v="22.430999999999997"/>
    <n v="75157.099999999991"/>
    <x v="5"/>
    <n v="22.430999999999997"/>
    <x v="0"/>
  </r>
  <r>
    <x v="307"/>
    <x v="300"/>
    <x v="0"/>
    <n v="84.263157894736835"/>
    <n v="299"/>
    <n v="1900"/>
    <n v="0.84"/>
    <x v="0"/>
    <n v="34583800"/>
    <x v="0"/>
    <n v="3.6"/>
    <x v="228"/>
    <n v="3.6"/>
    <x v="0"/>
    <n v="21.802000000000003"/>
    <n v="65527.200000000004"/>
    <x v="9"/>
    <n v="21.802000000000003"/>
    <x v="0"/>
  </r>
  <r>
    <x v="308"/>
    <x v="301"/>
    <x v="2"/>
    <n v="27.322404371584703"/>
    <n v="399"/>
    <n v="549"/>
    <n v="0.27"/>
    <x v="1"/>
    <n v="9958311"/>
    <x v="0"/>
    <n v="4.4000000000000004"/>
    <x v="229"/>
    <n v="4.4000000000000004"/>
    <x v="0"/>
    <n v="22.539000000000001"/>
    <n v="79811.600000000006"/>
    <x v="3"/>
    <n v="22.539000000000001"/>
    <x v="0"/>
  </r>
  <r>
    <x v="309"/>
    <x v="302"/>
    <x v="1"/>
    <n v="9.9649824912456229"/>
    <n v="8999"/>
    <n v="9995"/>
    <n v="0.1"/>
    <x v="1"/>
    <n v="179850030"/>
    <x v="1"/>
    <n v="4.4000000000000004"/>
    <x v="230"/>
    <n v="4.4000000000000004"/>
    <x v="0"/>
    <n v="22.393999999999998"/>
    <n v="79173.600000000006"/>
    <x v="7"/>
    <n v="22.393999999999998"/>
    <x v="0"/>
  </r>
  <r>
    <x v="310"/>
    <x v="303"/>
    <x v="0"/>
    <n v="74.981226533166449"/>
    <n v="1999"/>
    <n v="7990"/>
    <n v="0.75"/>
    <x v="0"/>
    <n v="142485670"/>
    <x v="1"/>
    <n v="3.8"/>
    <x v="231"/>
    <n v="3.8"/>
    <x v="0"/>
    <n v="21.632999999999999"/>
    <n v="67765.399999999994"/>
    <x v="2"/>
    <n v="21.632999999999999"/>
    <x v="0"/>
  </r>
  <r>
    <x v="311"/>
    <x v="304"/>
    <x v="0"/>
    <n v="74.981226533166449"/>
    <n v="1999"/>
    <n v="7990"/>
    <n v="0.75"/>
    <x v="0"/>
    <n v="142469690"/>
    <x v="1"/>
    <n v="3.8"/>
    <x v="232"/>
    <n v="3.8"/>
    <x v="0"/>
    <n v="21.631"/>
    <n v="67757.8"/>
    <x v="2"/>
    <n v="21.631"/>
    <x v="0"/>
  </r>
  <r>
    <x v="312"/>
    <x v="305"/>
    <x v="0"/>
    <n v="74.981226533166449"/>
    <n v="1999"/>
    <n v="7990"/>
    <n v="0.75"/>
    <x v="0"/>
    <n v="142469690"/>
    <x v="1"/>
    <n v="3.8"/>
    <x v="232"/>
    <n v="3.8"/>
    <x v="0"/>
    <n v="21.631"/>
    <n v="67757.8"/>
    <x v="2"/>
    <n v="21.631"/>
    <x v="0"/>
  </r>
  <r>
    <x v="313"/>
    <x v="306"/>
    <x v="0"/>
    <n v="74.981226533166449"/>
    <n v="1999"/>
    <n v="7990"/>
    <n v="0.75"/>
    <x v="0"/>
    <n v="142469690"/>
    <x v="1"/>
    <n v="3.8"/>
    <x v="232"/>
    <n v="3.8"/>
    <x v="0"/>
    <n v="21.631"/>
    <n v="67757.8"/>
    <x v="2"/>
    <n v="21.631"/>
    <x v="0"/>
  </r>
  <r>
    <x v="314"/>
    <x v="307"/>
    <x v="0"/>
    <n v="14.603174603174605"/>
    <n v="269"/>
    <n v="315"/>
    <n v="0.15"/>
    <x v="1"/>
    <n v="5610150"/>
    <x v="0"/>
    <n v="4.5"/>
    <x v="233"/>
    <n v="4.5"/>
    <x v="0"/>
    <n v="22.31"/>
    <n v="80145"/>
    <x v="4"/>
    <n v="22.31"/>
    <x v="1"/>
  </r>
  <r>
    <x v="315"/>
    <x v="308"/>
    <x v="1"/>
    <n v="28.022417934347477"/>
    <n v="899"/>
    <n v="1249"/>
    <n v="0.28000000000000003"/>
    <x v="1"/>
    <n v="21762576"/>
    <x v="1"/>
    <n v="3.9"/>
    <x v="234"/>
    <n v="3.9"/>
    <x v="0"/>
    <n v="21.323999999999998"/>
    <n v="67953.599999999991"/>
    <x v="3"/>
    <n v="21.323999999999998"/>
    <x v="0"/>
  </r>
  <r>
    <x v="316"/>
    <x v="309"/>
    <x v="0"/>
    <n v="0"/>
    <n v="28999"/>
    <n v="28999"/>
    <n v="0"/>
    <x v="1"/>
    <n v="505017585"/>
    <x v="1"/>
    <n v="4.3"/>
    <x v="235"/>
    <n v="4.3"/>
    <x v="0"/>
    <n v="21.715"/>
    <n v="74884.5"/>
    <x v="8"/>
    <n v="21.715"/>
    <x v="0"/>
  </r>
  <r>
    <x v="317"/>
    <x v="310"/>
    <x v="0"/>
    <n v="0"/>
    <n v="28999"/>
    <n v="28999"/>
    <n v="0"/>
    <x v="1"/>
    <n v="505017585"/>
    <x v="1"/>
    <n v="4.3"/>
    <x v="235"/>
    <n v="4.3"/>
    <x v="0"/>
    <n v="21.715"/>
    <n v="74884.5"/>
    <x v="8"/>
    <n v="21.715"/>
    <x v="0"/>
  </r>
  <r>
    <x v="318"/>
    <x v="311"/>
    <x v="0"/>
    <n v="0"/>
    <n v="33999"/>
    <n v="33999"/>
    <n v="0"/>
    <x v="1"/>
    <n v="592092585"/>
    <x v="1"/>
    <n v="4.3"/>
    <x v="235"/>
    <n v="4.3"/>
    <x v="0"/>
    <n v="21.715"/>
    <n v="74884.5"/>
    <x v="8"/>
    <n v="21.715"/>
    <x v="0"/>
  </r>
  <r>
    <x v="319"/>
    <x v="312"/>
    <x v="2"/>
    <n v="41.394335511982575"/>
    <n v="1345"/>
    <n v="2295"/>
    <n v="0.41"/>
    <x v="1"/>
    <n v="39962835"/>
    <x v="1"/>
    <n v="4.2"/>
    <x v="236"/>
    <n v="4.2"/>
    <x v="0"/>
    <n v="21.613"/>
    <n v="73134.600000000006"/>
    <x v="6"/>
    <n v="21.613"/>
    <x v="0"/>
  </r>
  <r>
    <x v="320"/>
    <x v="313"/>
    <x v="2"/>
    <n v="30.011115227862174"/>
    <n v="1889"/>
    <n v="2699"/>
    <n v="0.3"/>
    <x v="1"/>
    <n v="46946406"/>
    <x v="1"/>
    <n v="4.3"/>
    <x v="237"/>
    <n v="4.3"/>
    <x v="0"/>
    <n v="21.693999999999999"/>
    <n v="74794.2"/>
    <x v="3"/>
    <n v="21.693999999999999"/>
    <x v="0"/>
  </r>
  <r>
    <x v="321"/>
    <x v="314"/>
    <x v="2"/>
    <n v="35.908440629470675"/>
    <n v="448"/>
    <n v="699"/>
    <n v="0.36"/>
    <x v="1"/>
    <n v="12126252"/>
    <x v="0"/>
    <n v="3.9"/>
    <x v="238"/>
    <n v="3.9"/>
    <x v="0"/>
    <n v="21.247999999999998"/>
    <n v="67657.2"/>
    <x v="1"/>
    <n v="21.247999999999998"/>
    <x v="0"/>
  </r>
  <r>
    <x v="322"/>
    <x v="315"/>
    <x v="1"/>
    <n v="44.653465346534652"/>
    <n v="559"/>
    <n v="1010"/>
    <n v="0.45"/>
    <x v="1"/>
    <n v="17498250"/>
    <x v="1"/>
    <n v="4.0999999999999996"/>
    <x v="239"/>
    <n v="4.0999999999999996"/>
    <x v="0"/>
    <n v="21.424999999999997"/>
    <n v="71032.5"/>
    <x v="6"/>
    <n v="21.424999999999997"/>
    <x v="0"/>
  </r>
  <r>
    <x v="323"/>
    <x v="316"/>
    <x v="1"/>
    <n v="44.478764478764475"/>
    <n v="719"/>
    <n v="1295"/>
    <n v="0.44"/>
    <x v="1"/>
    <n v="22297310"/>
    <x v="1"/>
    <n v="4.2"/>
    <x v="240"/>
    <n v="4.2"/>
    <x v="0"/>
    <n v="21.417999999999999"/>
    <n v="72315.600000000006"/>
    <x v="6"/>
    <n v="21.417999999999999"/>
    <x v="0"/>
  </r>
  <r>
    <x v="324"/>
    <x v="317"/>
    <x v="0"/>
    <n v="77.782099005500299"/>
    <n v="3999"/>
    <n v="17999"/>
    <n v="0.78"/>
    <x v="0"/>
    <n v="308880839"/>
    <x v="1"/>
    <n v="4.3"/>
    <x v="241"/>
    <n v="4.3"/>
    <x v="0"/>
    <n v="21.461000000000002"/>
    <n v="73792.3"/>
    <x v="2"/>
    <n v="21.461000000000002"/>
    <x v="0"/>
  </r>
  <r>
    <x v="325"/>
    <x v="317"/>
    <x v="0"/>
    <n v="76.475086769809991"/>
    <n v="3999"/>
    <n v="16999"/>
    <n v="0.76"/>
    <x v="0"/>
    <n v="291685841"/>
    <x v="1"/>
    <n v="4.3"/>
    <x v="242"/>
    <n v="4.3"/>
    <x v="0"/>
    <n v="21.459"/>
    <n v="73783.7"/>
    <x v="2"/>
    <n v="21.459"/>
    <x v="0"/>
  </r>
  <r>
    <x v="326"/>
    <x v="318"/>
    <x v="0"/>
    <n v="65.010835139189865"/>
    <n v="2099"/>
    <n v="5999"/>
    <n v="0.65"/>
    <x v="0"/>
    <n v="102756871"/>
    <x v="1"/>
    <n v="4.3"/>
    <x v="243"/>
    <n v="4.3"/>
    <x v="0"/>
    <n v="21.429000000000002"/>
    <n v="73654.7"/>
    <x v="0"/>
    <n v="21.429000000000002"/>
    <x v="0"/>
  </r>
  <r>
    <x v="327"/>
    <x v="319"/>
    <x v="2"/>
    <n v="61.403508771929829"/>
    <n v="154"/>
    <n v="399"/>
    <n v="0.61"/>
    <x v="0"/>
    <n v="6745095"/>
    <x v="2"/>
    <n v="4.2"/>
    <x v="244"/>
    <n v="4.2"/>
    <x v="0"/>
    <n v="21.105"/>
    <n v="71001"/>
    <x v="0"/>
    <n v="21.105"/>
    <x v="0"/>
  </r>
  <r>
    <x v="328"/>
    <x v="320"/>
    <x v="0"/>
    <n v="80.829756795422043"/>
    <n v="134"/>
    <n v="699"/>
    <n v="0.81"/>
    <x v="0"/>
    <n v="11662815"/>
    <x v="2"/>
    <n v="4.0999999999999996"/>
    <x v="245"/>
    <n v="4.0999999999999996"/>
    <x v="0"/>
    <n v="20.784999999999997"/>
    <n v="68408.5"/>
    <x v="9"/>
    <n v="20.784999999999997"/>
    <x v="0"/>
  </r>
  <r>
    <x v="329"/>
    <x v="321"/>
    <x v="2"/>
    <n v="22.826766729205751"/>
    <n v="1234"/>
    <n v="1599"/>
    <n v="0.23"/>
    <x v="1"/>
    <n v="26671320"/>
    <x v="1"/>
    <n v="4.5"/>
    <x v="246"/>
    <n v="4.5"/>
    <x v="0"/>
    <n v="21.18"/>
    <n v="75060"/>
    <x v="3"/>
    <n v="21.18"/>
    <x v="1"/>
  </r>
  <r>
    <x v="330"/>
    <x v="322"/>
    <x v="0"/>
    <n v="65.06506506506507"/>
    <n v="349"/>
    <n v="999"/>
    <n v="0.65"/>
    <x v="0"/>
    <n v="16540443"/>
    <x v="0"/>
    <n v="3.8"/>
    <x v="247"/>
    <n v="3.8"/>
    <x v="0"/>
    <n v="20.356999999999999"/>
    <n v="62916.6"/>
    <x v="0"/>
    <n v="20.356999999999999"/>
    <x v="0"/>
  </r>
  <r>
    <x v="331"/>
    <x v="323"/>
    <x v="0"/>
    <n v="65.06506506506507"/>
    <n v="349"/>
    <n v="999"/>
    <n v="0.65"/>
    <x v="0"/>
    <n v="16540443"/>
    <x v="0"/>
    <n v="3.8"/>
    <x v="247"/>
    <n v="3.8"/>
    <x v="0"/>
    <n v="20.356999999999999"/>
    <n v="62916.6"/>
    <x v="0"/>
    <n v="20.356999999999999"/>
    <x v="0"/>
  </r>
  <r>
    <x v="332"/>
    <x v="324"/>
    <x v="0"/>
    <n v="41.091703056768559"/>
    <n v="13490"/>
    <n v="22900"/>
    <n v="0.41"/>
    <x v="1"/>
    <n v="373247100"/>
    <x v="1"/>
    <n v="4.3"/>
    <x v="248"/>
    <n v="4.3"/>
    <x v="0"/>
    <n v="20.599"/>
    <n v="70085.7"/>
    <x v="6"/>
    <n v="20.599"/>
    <x v="0"/>
  </r>
  <r>
    <x v="333"/>
    <x v="325"/>
    <x v="0"/>
    <n v="25.885167464114833"/>
    <n v="15490"/>
    <n v="20900"/>
    <n v="0.26"/>
    <x v="1"/>
    <n v="340649100"/>
    <x v="1"/>
    <n v="4.3"/>
    <x v="248"/>
    <n v="4.3"/>
    <x v="0"/>
    <n v="20.599"/>
    <n v="70085.7"/>
    <x v="3"/>
    <n v="20.599"/>
    <x v="0"/>
  </r>
  <r>
    <x v="334"/>
    <x v="326"/>
    <x v="2"/>
    <n v="55.57099194220617"/>
    <n v="1599"/>
    <n v="3599"/>
    <n v="0.56000000000000005"/>
    <x v="0"/>
    <n v="58239018"/>
    <x v="1"/>
    <n v="4.2"/>
    <x v="249"/>
    <n v="4.2"/>
    <x v="0"/>
    <n v="20.381999999999998"/>
    <n v="67964.400000000009"/>
    <x v="5"/>
    <n v="20.381999999999998"/>
    <x v="0"/>
  </r>
  <r>
    <x v="335"/>
    <x v="327"/>
    <x v="1"/>
    <n v="39.494949494949495"/>
    <n v="599"/>
    <n v="990"/>
    <n v="0.39"/>
    <x v="1"/>
    <n v="16004340"/>
    <x v="1"/>
    <n v="3.9"/>
    <x v="250"/>
    <n v="3.9"/>
    <x v="0"/>
    <n v="20.065999999999999"/>
    <n v="63047.4"/>
    <x v="1"/>
    <n v="20.065999999999999"/>
    <x v="0"/>
  </r>
  <r>
    <x v="336"/>
    <x v="328"/>
    <x v="2"/>
    <n v="17.370892018779344"/>
    <n v="2640"/>
    <n v="3195"/>
    <n v="0.17"/>
    <x v="1"/>
    <n v="51586470"/>
    <x v="1"/>
    <n v="4.5"/>
    <x v="251"/>
    <n v="4.5"/>
    <x v="0"/>
    <n v="20.646000000000001"/>
    <n v="72657"/>
    <x v="4"/>
    <n v="20.646000000000001"/>
    <x v="1"/>
  </r>
  <r>
    <x v="337"/>
    <x v="329"/>
    <x v="1"/>
    <n v="48.894444444444446"/>
    <n v="9199"/>
    <n v="18000"/>
    <n v="0.49"/>
    <x v="1"/>
    <n v="288360000"/>
    <x v="1"/>
    <n v="4"/>
    <x v="252"/>
    <n v="4"/>
    <x v="0"/>
    <n v="20.02"/>
    <n v="64080"/>
    <x v="6"/>
    <n v="20.02"/>
    <x v="0"/>
  </r>
  <r>
    <x v="338"/>
    <x v="330"/>
    <x v="0"/>
    <n v="40.016006402561018"/>
    <n v="1499"/>
    <n v="2499"/>
    <n v="0.4"/>
    <x v="1"/>
    <n v="39909030"/>
    <x v="1"/>
    <n v="4.3"/>
    <x v="253"/>
    <n v="4.3"/>
    <x v="0"/>
    <n v="20.27"/>
    <n v="68671"/>
    <x v="1"/>
    <n v="20.27"/>
    <x v="0"/>
  </r>
  <r>
    <x v="339"/>
    <x v="331"/>
    <x v="4"/>
    <n v="0"/>
    <n v="150"/>
    <n v="150"/>
    <n v="0"/>
    <x v="1"/>
    <n v="2380050"/>
    <x v="2"/>
    <n v="4.3"/>
    <x v="254"/>
    <n v="4.3"/>
    <x v="0"/>
    <n v="20.167000000000002"/>
    <n v="68228.099999999991"/>
    <x v="8"/>
    <n v="20.167000000000002"/>
    <x v="0"/>
  </r>
  <r>
    <x v="340"/>
    <x v="332"/>
    <x v="2"/>
    <n v="25.031289111389238"/>
    <n v="599"/>
    <n v="799"/>
    <n v="0.25"/>
    <x v="1"/>
    <n v="12616210"/>
    <x v="1"/>
    <n v="4.3"/>
    <x v="255"/>
    <n v="4.3"/>
    <x v="0"/>
    <n v="20.09"/>
    <n v="67897"/>
    <x v="3"/>
    <n v="20.09"/>
    <x v="0"/>
  </r>
  <r>
    <x v="341"/>
    <x v="333"/>
    <x v="2"/>
    <n v="19.536585365853661"/>
    <n v="3299"/>
    <n v="4100"/>
    <n v="0.2"/>
    <x v="1"/>
    <n v="64710300"/>
    <x v="1"/>
    <n v="3.9"/>
    <x v="256"/>
    <n v="3.9"/>
    <x v="0"/>
    <n v="19.683"/>
    <n v="61553.7"/>
    <x v="4"/>
    <n v="19.683"/>
    <x v="0"/>
  </r>
  <r>
    <x v="342"/>
    <x v="334"/>
    <x v="1"/>
    <n v="65.06506506506507"/>
    <n v="349"/>
    <n v="999"/>
    <n v="0.65"/>
    <x v="0"/>
    <n v="15630354"/>
    <x v="0"/>
    <n v="4"/>
    <x v="257"/>
    <n v="4"/>
    <x v="0"/>
    <n v="19.646000000000001"/>
    <n v="62584"/>
    <x v="0"/>
    <n v="19.646000000000001"/>
    <x v="0"/>
  </r>
  <r>
    <x v="343"/>
    <x v="335"/>
    <x v="1"/>
    <n v="22.45353159851301"/>
    <n v="1043"/>
    <n v="1345"/>
    <n v="0.22"/>
    <x v="1"/>
    <n v="20971240"/>
    <x v="1"/>
    <n v="3.8"/>
    <x v="258"/>
    <n v="3.8"/>
    <x v="0"/>
    <n v="19.391999999999999"/>
    <n v="59249.599999999999"/>
    <x v="3"/>
    <n v="19.391999999999999"/>
    <x v="0"/>
  </r>
  <r>
    <x v="344"/>
    <x v="336"/>
    <x v="1"/>
    <n v="14.498381877022654"/>
    <n v="1321"/>
    <n v="1545"/>
    <n v="0.14000000000000001"/>
    <x v="1"/>
    <n v="23874885"/>
    <x v="1"/>
    <n v="4.3"/>
    <x v="259"/>
    <n v="4.3"/>
    <x v="0"/>
    <n v="19.753"/>
    <n v="66447.899999999994"/>
    <x v="4"/>
    <n v="19.753"/>
    <x v="0"/>
  </r>
  <r>
    <x v="345"/>
    <x v="337"/>
    <x v="1"/>
    <n v="24.201680672268907"/>
    <n v="1804"/>
    <n v="2380"/>
    <n v="0.24"/>
    <x v="1"/>
    <n v="36609160"/>
    <x v="1"/>
    <n v="4"/>
    <x v="260"/>
    <n v="4"/>
    <x v="0"/>
    <n v="19.381999999999998"/>
    <n v="61528"/>
    <x v="3"/>
    <n v="19.381999999999998"/>
    <x v="0"/>
  </r>
  <r>
    <x v="346"/>
    <x v="338"/>
    <x v="2"/>
    <n v="30.03003003003003"/>
    <n v="699"/>
    <n v="999"/>
    <n v="0.3"/>
    <x v="1"/>
    <n v="15279705"/>
    <x v="1"/>
    <n v="3.5"/>
    <x v="261"/>
    <n v="3.5"/>
    <x v="0"/>
    <n v="18.795000000000002"/>
    <n v="53532.5"/>
    <x v="3"/>
    <n v="18.795000000000002"/>
    <x v="0"/>
  </r>
  <r>
    <x v="347"/>
    <x v="339"/>
    <x v="1"/>
    <n v="42.127435492364398"/>
    <n v="1099"/>
    <n v="1899"/>
    <n v="0.42"/>
    <x v="1"/>
    <n v="29009124"/>
    <x v="1"/>
    <n v="4.3"/>
    <x v="262"/>
    <n v="4.3"/>
    <x v="0"/>
    <n v="19.576000000000001"/>
    <n v="65686.8"/>
    <x v="6"/>
    <n v="19.576000000000001"/>
    <x v="0"/>
  </r>
  <r>
    <x v="348"/>
    <x v="340"/>
    <x v="1"/>
    <n v="29.820788530465954"/>
    <n v="979"/>
    <n v="1395"/>
    <n v="0.3"/>
    <x v="1"/>
    <n v="21276540"/>
    <x v="1"/>
    <n v="4.2"/>
    <x v="263"/>
    <n v="4.2"/>
    <x v="0"/>
    <n v="19.452000000000002"/>
    <n v="64058.400000000001"/>
    <x v="3"/>
    <n v="19.452000000000002"/>
    <x v="0"/>
  </r>
  <r>
    <x v="349"/>
    <x v="341"/>
    <x v="2"/>
    <n v="86.956521739130437"/>
    <n v="39"/>
    <n v="299"/>
    <n v="0.87"/>
    <x v="0"/>
    <n v="4554667"/>
    <x v="2"/>
    <n v="3.5"/>
    <x v="264"/>
    <n v="3.5"/>
    <x v="0"/>
    <n v="18.733000000000001"/>
    <n v="53315.5"/>
    <x v="9"/>
    <n v="18.733000000000001"/>
    <x v="0"/>
  </r>
  <r>
    <x v="350"/>
    <x v="342"/>
    <x v="2"/>
    <n v="64.603206412825656"/>
    <n v="176.63"/>
    <n v="499"/>
    <n v="0.65"/>
    <x v="0"/>
    <n v="7578812"/>
    <x v="2"/>
    <n v="4.0999999999999996"/>
    <x v="265"/>
    <n v="4.0999999999999996"/>
    <x v="0"/>
    <n v="19.288"/>
    <n v="62270.799999999996"/>
    <x v="0"/>
    <n v="19.288"/>
    <x v="0"/>
  </r>
  <r>
    <x v="351"/>
    <x v="343"/>
    <x v="0"/>
    <n v="37.915831663326657"/>
    <n v="1549"/>
    <n v="2495"/>
    <n v="0.38"/>
    <x v="1"/>
    <n v="37766815"/>
    <x v="1"/>
    <n v="4.4000000000000004"/>
    <x v="266"/>
    <n v="4.4000000000000004"/>
    <x v="0"/>
    <n v="19.536999999999999"/>
    <n v="66602.8"/>
    <x v="1"/>
    <n v="19.536999999999999"/>
    <x v="0"/>
  </r>
  <r>
    <x v="352"/>
    <x v="344"/>
    <x v="1"/>
    <n v="31.609632446134345"/>
    <n v="2698"/>
    <n v="3945"/>
    <n v="0.32"/>
    <x v="1"/>
    <n v="59309130"/>
    <x v="1"/>
    <n v="4"/>
    <x v="267"/>
    <n v="4"/>
    <x v="0"/>
    <n v="19.033999999999999"/>
    <n v="60136"/>
    <x v="1"/>
    <n v="19.033999999999999"/>
    <x v="0"/>
  </r>
  <r>
    <x v="353"/>
    <x v="345"/>
    <x v="0"/>
    <n v="76.152304609218433"/>
    <n v="119"/>
    <n v="499"/>
    <n v="0.76"/>
    <x v="0"/>
    <n v="7500968"/>
    <x v="2"/>
    <n v="4.3"/>
    <x v="268"/>
    <n v="4.3"/>
    <x v="0"/>
    <n v="19.332000000000001"/>
    <n v="64637.599999999999"/>
    <x v="2"/>
    <n v="19.332000000000001"/>
    <x v="0"/>
  </r>
  <r>
    <x v="354"/>
    <x v="346"/>
    <x v="2"/>
    <n v="52.55"/>
    <n v="949"/>
    <n v="2000"/>
    <n v="0.53"/>
    <x v="0"/>
    <n v="29938000"/>
    <x v="1"/>
    <n v="3.9"/>
    <x v="269"/>
    <n v="3.9"/>
    <x v="0"/>
    <n v="18.869"/>
    <n v="58379.1"/>
    <x v="5"/>
    <n v="18.869"/>
    <x v="0"/>
  </r>
  <r>
    <x v="355"/>
    <x v="347"/>
    <x v="0"/>
    <n v="76.015203040608128"/>
    <n v="1199"/>
    <n v="4999"/>
    <n v="0.76"/>
    <x v="0"/>
    <n v="74790039"/>
    <x v="1"/>
    <n v="3.8"/>
    <x v="270"/>
    <n v="3.8"/>
    <x v="0"/>
    <n v="18.760999999999999"/>
    <n v="56851.799999999996"/>
    <x v="2"/>
    <n v="18.760999999999999"/>
    <x v="0"/>
  </r>
  <r>
    <x v="356"/>
    <x v="348"/>
    <x v="1"/>
    <n v="40.93181818181818"/>
    <n v="2599"/>
    <n v="4400"/>
    <n v="0.41"/>
    <x v="1"/>
    <n v="65766800"/>
    <x v="1"/>
    <n v="4.0999999999999996"/>
    <x v="271"/>
    <n v="4.0999999999999996"/>
    <x v="0"/>
    <n v="19.046999999999997"/>
    <n v="61282.7"/>
    <x v="6"/>
    <n v="19.046999999999997"/>
    <x v="0"/>
  </r>
  <r>
    <x v="357"/>
    <x v="349"/>
    <x v="2"/>
    <n v="61.179087875417125"/>
    <n v="349"/>
    <n v="899"/>
    <n v="0.61"/>
    <x v="0"/>
    <n v="13391504"/>
    <x v="0"/>
    <n v="4.0999999999999996"/>
    <x v="272"/>
    <n v="4.0999999999999996"/>
    <x v="0"/>
    <n v="18.996000000000002"/>
    <n v="61073.599999999991"/>
    <x v="0"/>
    <n v="18.996000000000002"/>
    <x v="0"/>
  </r>
  <r>
    <x v="358"/>
    <x v="350"/>
    <x v="1"/>
    <n v="21.212121212121211"/>
    <n v="130"/>
    <n v="165"/>
    <n v="0.21"/>
    <x v="1"/>
    <n v="2438370"/>
    <x v="2"/>
    <n v="3.9"/>
    <x v="273"/>
    <n v="3.9"/>
    <x v="0"/>
    <n v="18.678000000000001"/>
    <n v="57634.2"/>
    <x v="3"/>
    <n v="18.678000000000001"/>
    <x v="0"/>
  </r>
  <r>
    <x v="359"/>
    <x v="351"/>
    <x v="1"/>
    <n v="15.549295774647886"/>
    <n v="1499"/>
    <n v="1775"/>
    <n v="0.16"/>
    <x v="1"/>
    <n v="26033925"/>
    <x v="1"/>
    <n v="3.9"/>
    <x v="274"/>
    <n v="3.9"/>
    <x v="0"/>
    <n v="18.567"/>
    <n v="57201.299999999996"/>
    <x v="4"/>
    <n v="18.567"/>
    <x v="0"/>
  </r>
  <r>
    <x v="360"/>
    <x v="352"/>
    <x v="0"/>
    <n v="66.291432145090681"/>
    <n v="539"/>
    <n v="1599"/>
    <n v="0.66"/>
    <x v="0"/>
    <n v="23422152"/>
    <x v="1"/>
    <n v="3.8"/>
    <x v="275"/>
    <n v="3.8"/>
    <x v="0"/>
    <n v="18.448"/>
    <n v="55662.399999999994"/>
    <x v="0"/>
    <n v="18.448"/>
    <x v="0"/>
  </r>
  <r>
    <x v="361"/>
    <x v="353"/>
    <x v="0"/>
    <n v="56.685561853951313"/>
    <n v="1299"/>
    <n v="2999"/>
    <n v="0.56999999999999995"/>
    <x v="0"/>
    <n v="43872371"/>
    <x v="1"/>
    <n v="3.8"/>
    <x v="276"/>
    <n v="3.8"/>
    <x v="0"/>
    <n v="18.428999999999998"/>
    <n v="55590.2"/>
    <x v="5"/>
    <n v="18.428999999999998"/>
    <x v="0"/>
  </r>
  <r>
    <x v="362"/>
    <x v="354"/>
    <x v="0"/>
    <n v="57.183702644746248"/>
    <n v="599"/>
    <n v="1399"/>
    <n v="0.56999999999999995"/>
    <x v="0"/>
    <n v="20369440"/>
    <x v="1"/>
    <n v="4.0999999999999996"/>
    <x v="277"/>
    <n v="4.0999999999999996"/>
    <x v="0"/>
    <n v="18.66"/>
    <n v="59695.999999999993"/>
    <x v="5"/>
    <n v="18.66"/>
    <x v="0"/>
  </r>
  <r>
    <x v="363"/>
    <x v="355"/>
    <x v="0"/>
    <n v="61.633281972265017"/>
    <n v="249"/>
    <n v="649"/>
    <n v="0.62"/>
    <x v="0"/>
    <n v="9348196"/>
    <x v="0"/>
    <n v="4"/>
    <x v="278"/>
    <n v="4"/>
    <x v="0"/>
    <n v="18.404"/>
    <n v="57616"/>
    <x v="0"/>
    <n v="18.404"/>
    <x v="0"/>
  </r>
  <r>
    <x v="364"/>
    <x v="356"/>
    <x v="0"/>
    <n v="41.701417848206837"/>
    <n v="699"/>
    <n v="1199"/>
    <n v="0.42"/>
    <x v="1"/>
    <n v="17270396"/>
    <x v="1"/>
    <n v="4"/>
    <x v="278"/>
    <n v="4"/>
    <x v="0"/>
    <n v="18.404"/>
    <n v="57616"/>
    <x v="6"/>
    <n v="18.404"/>
    <x v="0"/>
  </r>
  <r>
    <x v="365"/>
    <x v="357"/>
    <x v="1"/>
    <n v="40.394230769230774"/>
    <n v="6199"/>
    <n v="10400"/>
    <n v="0.4"/>
    <x v="1"/>
    <n v="149666400"/>
    <x v="1"/>
    <n v="4.0999999999999996"/>
    <x v="279"/>
    <n v="4.0999999999999996"/>
    <x v="0"/>
    <n v="18.491"/>
    <n v="59003.099999999991"/>
    <x v="1"/>
    <n v="18.491"/>
    <x v="0"/>
  </r>
  <r>
    <x v="366"/>
    <x v="358"/>
    <x v="0"/>
    <n v="51.387696709585114"/>
    <n v="1699"/>
    <n v="3495"/>
    <n v="0.51"/>
    <x v="0"/>
    <n v="50226645"/>
    <x v="1"/>
    <n v="4.0999999999999996"/>
    <x v="280"/>
    <n v="4.0999999999999996"/>
    <x v="0"/>
    <n v="18.471"/>
    <n v="58921.099999999991"/>
    <x v="5"/>
    <n v="18.471"/>
    <x v="0"/>
  </r>
  <r>
    <x v="367"/>
    <x v="359"/>
    <x v="1"/>
    <n v="20.676512625059551"/>
    <n v="1665"/>
    <n v="2099"/>
    <n v="0.21"/>
    <x v="1"/>
    <n v="30158432"/>
    <x v="1"/>
    <n v="4"/>
    <x v="281"/>
    <n v="4"/>
    <x v="0"/>
    <n v="18.368000000000002"/>
    <n v="57472"/>
    <x v="3"/>
    <n v="18.368000000000002"/>
    <x v="0"/>
  </r>
  <r>
    <x v="368"/>
    <x v="360"/>
    <x v="1"/>
    <n v="0"/>
    <n v="1695"/>
    <n v="1695"/>
    <n v="0"/>
    <x v="1"/>
    <n v="24221550"/>
    <x v="1"/>
    <n v="4.2"/>
    <x v="282"/>
    <n v="4.2"/>
    <x v="0"/>
    <n v="18.489999999999998"/>
    <n v="60018"/>
    <x v="8"/>
    <n v="18.489999999999998"/>
    <x v="0"/>
  </r>
  <r>
    <x v="369"/>
    <x v="361"/>
    <x v="0"/>
    <n v="73.133179368745189"/>
    <n v="349"/>
    <n v="1299"/>
    <n v="0.73"/>
    <x v="0"/>
    <n v="18552318"/>
    <x v="0"/>
    <n v="4"/>
    <x v="283"/>
    <n v="4"/>
    <x v="0"/>
    <n v="18.282"/>
    <n v="57128"/>
    <x v="2"/>
    <n v="18.282"/>
    <x v="0"/>
  </r>
  <r>
    <x v="370"/>
    <x v="362"/>
    <x v="0"/>
    <n v="13.337779259753251"/>
    <n v="2599"/>
    <n v="2999"/>
    <n v="0.13"/>
    <x v="1"/>
    <n v="42783734"/>
    <x v="1"/>
    <n v="3.9"/>
    <x v="284"/>
    <n v="3.9"/>
    <x v="0"/>
    <n v="18.166"/>
    <n v="55637.4"/>
    <x v="4"/>
    <n v="18.166"/>
    <x v="0"/>
  </r>
  <r>
    <x v="371"/>
    <x v="363"/>
    <x v="2"/>
    <n v="33.644548182727576"/>
    <n v="1990"/>
    <n v="2999"/>
    <n v="0.34"/>
    <x v="1"/>
    <n v="42696763"/>
    <x v="1"/>
    <n v="4.3"/>
    <x v="285"/>
    <n v="4.3"/>
    <x v="0"/>
    <n v="18.536999999999999"/>
    <n v="61219.1"/>
    <x v="1"/>
    <n v="18.536999999999999"/>
    <x v="0"/>
  </r>
  <r>
    <x v="372"/>
    <x v="364"/>
    <x v="0"/>
    <n v="71.919191919191917"/>
    <n v="139"/>
    <n v="495"/>
    <n v="0.72"/>
    <x v="0"/>
    <n v="7021575"/>
    <x v="2"/>
    <n v="4.3"/>
    <x v="286"/>
    <n v="4.3"/>
    <x v="0"/>
    <n v="18.484999999999999"/>
    <n v="60995.5"/>
    <x v="2"/>
    <n v="18.484999999999999"/>
    <x v="0"/>
  </r>
  <r>
    <x v="373"/>
    <x v="365"/>
    <x v="2"/>
    <n v="73.277310924369743"/>
    <n v="159"/>
    <n v="595"/>
    <n v="0.73"/>
    <x v="0"/>
    <n v="8439480"/>
    <x v="2"/>
    <n v="4.3"/>
    <x v="287"/>
    <n v="4.3"/>
    <x v="0"/>
    <n v="18.483999999999998"/>
    <n v="60991.199999999997"/>
    <x v="2"/>
    <n v="18.483999999999998"/>
    <x v="0"/>
  </r>
  <r>
    <x v="374"/>
    <x v="366"/>
    <x v="1"/>
    <n v="27.291666666666664"/>
    <n v="1745"/>
    <n v="2400"/>
    <n v="0.27"/>
    <x v="1"/>
    <n v="33984000"/>
    <x v="1"/>
    <n v="4.2"/>
    <x v="288"/>
    <n v="4.2"/>
    <x v="0"/>
    <n v="18.36"/>
    <n v="59472"/>
    <x v="3"/>
    <n v="18.36"/>
    <x v="0"/>
  </r>
  <r>
    <x v="375"/>
    <x v="367"/>
    <x v="1"/>
    <n v="11.272727272727273"/>
    <n v="1464"/>
    <n v="1650"/>
    <n v="0.11"/>
    <x v="1"/>
    <n v="23298000"/>
    <x v="1"/>
    <n v="4.0999999999999996"/>
    <x v="289"/>
    <n v="4.0999999999999996"/>
    <x v="0"/>
    <n v="18.22"/>
    <n v="57891.999999999993"/>
    <x v="4"/>
    <n v="18.22"/>
    <x v="0"/>
  </r>
  <r>
    <x v="376"/>
    <x v="368"/>
    <x v="1"/>
    <n v="48.387609213661634"/>
    <n v="3249"/>
    <n v="6295"/>
    <n v="0.48"/>
    <x v="1"/>
    <n v="88520290"/>
    <x v="1"/>
    <n v="3.8"/>
    <x v="290"/>
    <n v="3.8"/>
    <x v="0"/>
    <n v="17.861999999999998"/>
    <n v="53435.6"/>
    <x v="6"/>
    <n v="17.861999999999998"/>
    <x v="0"/>
  </r>
  <r>
    <x v="377"/>
    <x v="369"/>
    <x v="1"/>
    <n v="40.050000000000004"/>
    <n v="1199"/>
    <n v="2000"/>
    <n v="0.4"/>
    <x v="1"/>
    <n v="28060000"/>
    <x v="1"/>
    <n v="4"/>
    <x v="291"/>
    <n v="4"/>
    <x v="0"/>
    <n v="18.03"/>
    <n v="56120"/>
    <x v="1"/>
    <n v="18.03"/>
    <x v="0"/>
  </r>
  <r>
    <x v="378"/>
    <x v="370"/>
    <x v="0"/>
    <n v="0"/>
    <n v="250"/>
    <n v="250"/>
    <n v="0"/>
    <x v="1"/>
    <n v="3492750"/>
    <x v="0"/>
    <n v="3.9"/>
    <x v="292"/>
    <n v="3.9"/>
    <x v="0"/>
    <n v="17.870999999999999"/>
    <n v="54486.9"/>
    <x v="8"/>
    <n v="17.870999999999999"/>
    <x v="0"/>
  </r>
  <r>
    <x v="379"/>
    <x v="371"/>
    <x v="2"/>
    <n v="34.234234234234236"/>
    <n v="657"/>
    <n v="999"/>
    <n v="0.34"/>
    <x v="1"/>
    <n v="13930056"/>
    <x v="1"/>
    <n v="4.3"/>
    <x v="293"/>
    <n v="4.3"/>
    <x v="0"/>
    <n v="18.244"/>
    <n v="59959.199999999997"/>
    <x v="1"/>
    <n v="18.244"/>
    <x v="0"/>
  </r>
  <r>
    <x v="380"/>
    <x v="372"/>
    <x v="0"/>
    <n v="91.004550227511373"/>
    <n v="1799"/>
    <n v="19999"/>
    <n v="0.91"/>
    <x v="0"/>
    <n v="278726063"/>
    <x v="1"/>
    <n v="4.2"/>
    <x v="294"/>
    <n v="4.2"/>
    <x v="0"/>
    <n v="18.137"/>
    <n v="58535.4"/>
    <x v="10"/>
    <n v="18.137"/>
    <x v="0"/>
  </r>
  <r>
    <x v="381"/>
    <x v="372"/>
    <x v="0"/>
    <n v="91.004550227511373"/>
    <n v="1799"/>
    <n v="19999"/>
    <n v="0.91"/>
    <x v="0"/>
    <n v="278726063"/>
    <x v="1"/>
    <n v="4.2"/>
    <x v="294"/>
    <n v="4.2"/>
    <x v="0"/>
    <n v="18.137"/>
    <n v="58535.4"/>
    <x v="10"/>
    <n v="18.137"/>
    <x v="0"/>
  </r>
  <r>
    <x v="382"/>
    <x v="372"/>
    <x v="0"/>
    <n v="91.004550227511373"/>
    <n v="1799"/>
    <n v="19999"/>
    <n v="0.91"/>
    <x v="0"/>
    <n v="278726063"/>
    <x v="1"/>
    <n v="4.2"/>
    <x v="294"/>
    <n v="4.2"/>
    <x v="0"/>
    <n v="18.137"/>
    <n v="58535.4"/>
    <x v="10"/>
    <n v="18.137"/>
    <x v="0"/>
  </r>
  <r>
    <x v="383"/>
    <x v="372"/>
    <x v="0"/>
    <n v="91.004550227511373"/>
    <n v="1799"/>
    <n v="19999"/>
    <n v="0.91"/>
    <x v="0"/>
    <n v="278726063"/>
    <x v="1"/>
    <n v="4.2"/>
    <x v="294"/>
    <n v="4.2"/>
    <x v="0"/>
    <n v="18.137"/>
    <n v="58535.4"/>
    <x v="10"/>
    <n v="18.137"/>
    <x v="0"/>
  </r>
  <r>
    <x v="384"/>
    <x v="372"/>
    <x v="0"/>
    <n v="91.004550227511373"/>
    <n v="1799"/>
    <n v="19999"/>
    <n v="0.91"/>
    <x v="0"/>
    <n v="278726063"/>
    <x v="1"/>
    <n v="4.2"/>
    <x v="294"/>
    <n v="4.2"/>
    <x v="0"/>
    <n v="18.137"/>
    <n v="58535.4"/>
    <x v="10"/>
    <n v="18.137"/>
    <x v="0"/>
  </r>
  <r>
    <x v="385"/>
    <x v="373"/>
    <x v="0"/>
    <n v="6.2893081761006293"/>
    <n v="745"/>
    <n v="795"/>
    <n v="0.06"/>
    <x v="1"/>
    <n v="10968615"/>
    <x v="1"/>
    <n v="4"/>
    <x v="295"/>
    <n v="4"/>
    <x v="0"/>
    <n v="17.797000000000001"/>
    <n v="55188"/>
    <x v="7"/>
    <n v="17.797000000000001"/>
    <x v="0"/>
  </r>
  <r>
    <x v="386"/>
    <x v="374"/>
    <x v="2"/>
    <n v="0"/>
    <n v="39"/>
    <n v="39"/>
    <n v="0"/>
    <x v="1"/>
    <n v="529308"/>
    <x v="2"/>
    <n v="3.6"/>
    <x v="296"/>
    <n v="3.6"/>
    <x v="0"/>
    <n v="17.172000000000001"/>
    <n v="48859.200000000004"/>
    <x v="8"/>
    <n v="17.172000000000001"/>
    <x v="0"/>
  </r>
  <r>
    <x v="387"/>
    <x v="375"/>
    <x v="2"/>
    <n v="66.777963272120203"/>
    <n v="199"/>
    <n v="599"/>
    <n v="0.67"/>
    <x v="0"/>
    <n v="8127232"/>
    <x v="2"/>
    <n v="4.5"/>
    <x v="297"/>
    <n v="4.5"/>
    <x v="0"/>
    <n v="18.067999999999998"/>
    <n v="61056"/>
    <x v="0"/>
    <n v="18.067999999999998"/>
    <x v="1"/>
  </r>
  <r>
    <x v="388"/>
    <x v="376"/>
    <x v="2"/>
    <n v="52.684210526315788"/>
    <n v="899"/>
    <n v="1900"/>
    <n v="0.53"/>
    <x v="0"/>
    <n v="25748800"/>
    <x v="1"/>
    <n v="4.4000000000000004"/>
    <x v="298"/>
    <n v="4.4000000000000004"/>
    <x v="0"/>
    <n v="17.951999999999998"/>
    <n v="59628.800000000003"/>
    <x v="5"/>
    <n v="17.951999999999998"/>
    <x v="0"/>
  </r>
  <r>
    <x v="389"/>
    <x v="377"/>
    <x v="2"/>
    <n v="52.526263131565784"/>
    <n v="949"/>
    <n v="1999"/>
    <n v="0.53"/>
    <x v="0"/>
    <n v="27090448"/>
    <x v="1"/>
    <n v="4.4000000000000004"/>
    <x v="298"/>
    <n v="4.4000000000000004"/>
    <x v="0"/>
    <n v="17.951999999999998"/>
    <n v="59628.800000000003"/>
    <x v="5"/>
    <n v="17.951999999999998"/>
    <x v="0"/>
  </r>
  <r>
    <x v="390"/>
    <x v="378"/>
    <x v="2"/>
    <n v="52.526263131565784"/>
    <n v="949"/>
    <n v="1999"/>
    <n v="0.53"/>
    <x v="0"/>
    <n v="27090448"/>
    <x v="1"/>
    <n v="4.4000000000000004"/>
    <x v="298"/>
    <n v="4.4000000000000004"/>
    <x v="0"/>
    <n v="17.951999999999998"/>
    <n v="59628.800000000003"/>
    <x v="5"/>
    <n v="17.951999999999998"/>
    <x v="0"/>
  </r>
  <r>
    <x v="391"/>
    <x v="379"/>
    <x v="2"/>
    <n v="29.708448606086403"/>
    <n v="3303"/>
    <n v="4699"/>
    <n v="0.3"/>
    <x v="1"/>
    <n v="63643256"/>
    <x v="1"/>
    <n v="4.4000000000000004"/>
    <x v="299"/>
    <n v="4.4000000000000004"/>
    <x v="0"/>
    <n v="17.944000000000003"/>
    <n v="59593.600000000006"/>
    <x v="3"/>
    <n v="17.944000000000003"/>
    <x v="0"/>
  </r>
  <r>
    <x v="392"/>
    <x v="380"/>
    <x v="1"/>
    <n v="31.077313054499367"/>
    <n v="2719"/>
    <n v="3945"/>
    <n v="0.31"/>
    <x v="1"/>
    <n v="52886670"/>
    <x v="1"/>
    <n v="3.7"/>
    <x v="300"/>
    <n v="3.7"/>
    <x v="0"/>
    <n v="17.106000000000002"/>
    <n v="49602.200000000004"/>
    <x v="1"/>
    <n v="17.106000000000002"/>
    <x v="0"/>
  </r>
  <r>
    <x v="393"/>
    <x v="381"/>
    <x v="2"/>
    <n v="54.572271386430685"/>
    <n v="154"/>
    <n v="339"/>
    <n v="0.55000000000000004"/>
    <x v="0"/>
    <n v="4539549"/>
    <x v="2"/>
    <n v="4.3"/>
    <x v="301"/>
    <n v="4.3"/>
    <x v="0"/>
    <n v="17.690999999999999"/>
    <n v="57581.299999999996"/>
    <x v="5"/>
    <n v="17.690999999999999"/>
    <x v="0"/>
  </r>
  <r>
    <x v="394"/>
    <x v="382"/>
    <x v="1"/>
    <n v="29.262536873156343"/>
    <n v="1199"/>
    <n v="1695"/>
    <n v="0.28999999999999998"/>
    <x v="1"/>
    <n v="22543500"/>
    <x v="1"/>
    <n v="3.6"/>
    <x v="302"/>
    <n v="3.6"/>
    <x v="0"/>
    <n v="16.900000000000002"/>
    <n v="47880"/>
    <x v="3"/>
    <n v="16.900000000000002"/>
    <x v="0"/>
  </r>
  <r>
    <x v="395"/>
    <x v="383"/>
    <x v="1"/>
    <n v="19.349794238683128"/>
    <n v="9799"/>
    <n v="12150"/>
    <n v="0.19"/>
    <x v="1"/>
    <n v="160999650"/>
    <x v="1"/>
    <n v="4.3"/>
    <x v="303"/>
    <n v="4.3"/>
    <x v="0"/>
    <n v="17.550999999999998"/>
    <n v="56979.299999999996"/>
    <x v="4"/>
    <n v="17.550999999999998"/>
    <x v="0"/>
  </r>
  <r>
    <x v="396"/>
    <x v="384"/>
    <x v="1"/>
    <n v="0"/>
    <n v="1130"/>
    <n v="1130"/>
    <n v="0"/>
    <x v="1"/>
    <n v="14972500"/>
    <x v="1"/>
    <n v="4.2"/>
    <x v="304"/>
    <n v="4.2"/>
    <x v="0"/>
    <n v="17.45"/>
    <n v="55650"/>
    <x v="8"/>
    <n v="17.45"/>
    <x v="0"/>
  </r>
  <r>
    <x v="397"/>
    <x v="385"/>
    <x v="0"/>
    <n v="18.751171948246764"/>
    <n v="12999"/>
    <n v="15999"/>
    <n v="0.19"/>
    <x v="1"/>
    <n v="211922754"/>
    <x v="1"/>
    <n v="4.2"/>
    <x v="305"/>
    <n v="4.2"/>
    <x v="0"/>
    <n v="17.446000000000002"/>
    <n v="55633.200000000004"/>
    <x v="4"/>
    <n v="17.446000000000002"/>
    <x v="0"/>
  </r>
  <r>
    <x v="398"/>
    <x v="386"/>
    <x v="2"/>
    <n v="58.365758754863819"/>
    <n v="749"/>
    <n v="1799"/>
    <n v="0.57999999999999996"/>
    <x v="0"/>
    <n v="23745001"/>
    <x v="1"/>
    <n v="4"/>
    <x v="306"/>
    <n v="4"/>
    <x v="0"/>
    <n v="17.198999999999998"/>
    <n v="52796"/>
    <x v="5"/>
    <n v="17.198999999999998"/>
    <x v="0"/>
  </r>
  <r>
    <x v="399"/>
    <x v="387"/>
    <x v="1"/>
    <n v="26.060606060606062"/>
    <n v="610"/>
    <n v="825"/>
    <n v="0.26"/>
    <x v="1"/>
    <n v="10861125"/>
    <x v="1"/>
    <n v="4.0999999999999996"/>
    <x v="307"/>
    <n v="4.0999999999999996"/>
    <x v="0"/>
    <n v="17.265000000000001"/>
    <n v="53976.499999999993"/>
    <x v="3"/>
    <n v="17.265000000000001"/>
    <x v="0"/>
  </r>
  <r>
    <x v="400"/>
    <x v="388"/>
    <x v="1"/>
    <n v="25.714285714285712"/>
    <n v="260"/>
    <n v="350"/>
    <n v="0.26"/>
    <x v="1"/>
    <n v="4594450"/>
    <x v="0"/>
    <n v="3.9"/>
    <x v="308"/>
    <n v="3.9"/>
    <x v="0"/>
    <n v="17.027000000000001"/>
    <n v="51195.299999999996"/>
    <x v="3"/>
    <n v="17.027000000000001"/>
    <x v="0"/>
  </r>
  <r>
    <x v="401"/>
    <x v="389"/>
    <x v="2"/>
    <n v="65.06506506506507"/>
    <n v="349"/>
    <n v="999"/>
    <n v="0.65"/>
    <x v="0"/>
    <n v="13106880"/>
    <x v="0"/>
    <n v="4.2"/>
    <x v="309"/>
    <n v="4.2"/>
    <x v="0"/>
    <n v="17.32"/>
    <n v="55104"/>
    <x v="0"/>
    <n v="17.32"/>
    <x v="0"/>
  </r>
  <r>
    <x v="402"/>
    <x v="390"/>
    <x v="2"/>
    <n v="69.284064665127019"/>
    <n v="399"/>
    <n v="1299"/>
    <n v="0.69"/>
    <x v="0"/>
    <n v="17042880"/>
    <x v="0"/>
    <n v="4.2"/>
    <x v="309"/>
    <n v="4.2"/>
    <x v="0"/>
    <n v="17.32"/>
    <n v="55104"/>
    <x v="0"/>
    <n v="17.32"/>
    <x v="0"/>
  </r>
  <r>
    <x v="403"/>
    <x v="391"/>
    <x v="0"/>
    <n v="74.0296118447379"/>
    <n v="649"/>
    <n v="2499"/>
    <n v="0.74"/>
    <x v="0"/>
    <n v="32609451"/>
    <x v="1"/>
    <n v="3.9"/>
    <x v="310"/>
    <n v="3.9"/>
    <x v="0"/>
    <n v="16.948999999999998"/>
    <n v="50891.1"/>
    <x v="2"/>
    <n v="16.948999999999998"/>
    <x v="0"/>
  </r>
  <r>
    <x v="404"/>
    <x v="392"/>
    <x v="2"/>
    <n v="60.120240480961925"/>
    <n v="199"/>
    <n v="499"/>
    <n v="0.6"/>
    <x v="0"/>
    <n v="6509455"/>
    <x v="2"/>
    <n v="4.0999999999999996"/>
    <x v="311"/>
    <n v="4.0999999999999996"/>
    <x v="0"/>
    <n v="17.145"/>
    <n v="53484.499999999993"/>
    <x v="5"/>
    <n v="17.145"/>
    <x v="0"/>
  </r>
  <r>
    <x v="405"/>
    <x v="393"/>
    <x v="1"/>
    <n v="49.633027522935777"/>
    <n v="549"/>
    <n v="1090"/>
    <n v="0.5"/>
    <x v="0"/>
    <n v="14201610"/>
    <x v="1"/>
    <n v="4.2"/>
    <x v="312"/>
    <n v="4.2"/>
    <x v="0"/>
    <n v="17.228999999999999"/>
    <n v="54721.8"/>
    <x v="6"/>
    <n v="17.228999999999999"/>
    <x v="0"/>
  </r>
  <r>
    <x v="406"/>
    <x v="394"/>
    <x v="1"/>
    <n v="32.95302013422819"/>
    <n v="999"/>
    <n v="1490"/>
    <n v="0.33"/>
    <x v="1"/>
    <n v="19368510"/>
    <x v="1"/>
    <n v="4.0999999999999996"/>
    <x v="313"/>
    <n v="4.0999999999999996"/>
    <x v="0"/>
    <n v="17.099"/>
    <n v="53295.899999999994"/>
    <x v="1"/>
    <n v="17.099"/>
    <x v="0"/>
  </r>
  <r>
    <x v="407"/>
    <x v="395"/>
    <x v="0"/>
    <n v="81.680280046674454"/>
    <n v="1099"/>
    <n v="5999"/>
    <n v="0.82"/>
    <x v="0"/>
    <n v="77783034"/>
    <x v="1"/>
    <n v="3.5"/>
    <x v="314"/>
    <n v="3.5"/>
    <x v="0"/>
    <n v="16.466000000000001"/>
    <n v="45381"/>
    <x v="9"/>
    <n v="16.466000000000001"/>
    <x v="0"/>
  </r>
  <r>
    <x v="408"/>
    <x v="396"/>
    <x v="0"/>
    <n v="60.030015007503756"/>
    <n v="799"/>
    <n v="1999"/>
    <n v="0.6"/>
    <x v="0"/>
    <n v="25903042"/>
    <x v="1"/>
    <n v="3.8"/>
    <x v="315"/>
    <n v="3.8"/>
    <x v="0"/>
    <n v="16.757999999999999"/>
    <n v="49240.399999999994"/>
    <x v="5"/>
    <n v="16.757999999999999"/>
    <x v="0"/>
  </r>
  <r>
    <x v="409"/>
    <x v="397"/>
    <x v="1"/>
    <n v="29.060124127230413"/>
    <n v="3657.66"/>
    <n v="5156"/>
    <n v="0.28999999999999998"/>
    <x v="1"/>
    <n v="66187572"/>
    <x v="1"/>
    <n v="3.9"/>
    <x v="316"/>
    <n v="3.9"/>
    <x v="0"/>
    <n v="16.736999999999998"/>
    <n v="50064.299999999996"/>
    <x v="3"/>
    <n v="16.736999999999998"/>
    <x v="0"/>
  </r>
  <r>
    <x v="410"/>
    <x v="398"/>
    <x v="0"/>
    <n v="61.512605042016808"/>
    <n v="229"/>
    <n v="595"/>
    <n v="0.62"/>
    <x v="0"/>
    <n v="7636825"/>
    <x v="0"/>
    <n v="4.3"/>
    <x v="317"/>
    <n v="4.3"/>
    <x v="0"/>
    <n v="17.135000000000002"/>
    <n v="55190.5"/>
    <x v="0"/>
    <n v="17.135000000000002"/>
    <x v="0"/>
  </r>
  <r>
    <x v="411"/>
    <x v="399"/>
    <x v="0"/>
    <n v="25.002083506958911"/>
    <n v="8999"/>
    <n v="11999"/>
    <n v="0.25"/>
    <x v="1"/>
    <n v="153539204"/>
    <x v="1"/>
    <n v="4"/>
    <x v="318"/>
    <n v="4"/>
    <x v="0"/>
    <n v="16.795999999999999"/>
    <n v="51184"/>
    <x v="3"/>
    <n v="16.795999999999999"/>
    <x v="0"/>
  </r>
  <r>
    <x v="412"/>
    <x v="400"/>
    <x v="0"/>
    <n v="25.002083506958911"/>
    <n v="8999"/>
    <n v="11999"/>
    <n v="0.25"/>
    <x v="1"/>
    <n v="153539204"/>
    <x v="1"/>
    <n v="4"/>
    <x v="318"/>
    <n v="4"/>
    <x v="0"/>
    <n v="16.795999999999999"/>
    <n v="51184"/>
    <x v="3"/>
    <n v="16.795999999999999"/>
    <x v="0"/>
  </r>
  <r>
    <x v="413"/>
    <x v="401"/>
    <x v="0"/>
    <n v="25.002083506958911"/>
    <n v="8999"/>
    <n v="11999"/>
    <n v="0.25"/>
    <x v="1"/>
    <n v="153539204"/>
    <x v="1"/>
    <n v="4"/>
    <x v="318"/>
    <n v="4"/>
    <x v="0"/>
    <n v="16.795999999999999"/>
    <n v="51184"/>
    <x v="3"/>
    <n v="16.795999999999999"/>
    <x v="0"/>
  </r>
  <r>
    <x v="414"/>
    <x v="402"/>
    <x v="2"/>
    <n v="37.509377344336087"/>
    <n v="2499"/>
    <n v="3999"/>
    <n v="0.38"/>
    <x v="1"/>
    <n v="50703321"/>
    <x v="1"/>
    <n v="4.4000000000000004"/>
    <x v="319"/>
    <n v="4.4000000000000004"/>
    <x v="0"/>
    <n v="17.079000000000001"/>
    <n v="55787.600000000006"/>
    <x v="1"/>
    <n v="17.079000000000001"/>
    <x v="0"/>
  </r>
  <r>
    <x v="415"/>
    <x v="403"/>
    <x v="0"/>
    <n v="62.875107173478142"/>
    <n v="1299"/>
    <n v="3499"/>
    <n v="0.63"/>
    <x v="0"/>
    <n v="43569548"/>
    <x v="1"/>
    <n v="3.9"/>
    <x v="320"/>
    <n v="3.9"/>
    <x v="0"/>
    <n v="16.352"/>
    <n v="48562.799999999996"/>
    <x v="0"/>
    <n v="16.352"/>
    <x v="0"/>
  </r>
  <r>
    <x v="416"/>
    <x v="404"/>
    <x v="2"/>
    <n v="21.276595744680851"/>
    <n v="1295"/>
    <n v="1645"/>
    <n v="0.21"/>
    <x v="1"/>
    <n v="20356875"/>
    <x v="1"/>
    <n v="4.5999999999999996"/>
    <x v="321"/>
    <n v="4.5999999999999996"/>
    <x v="0"/>
    <n v="16.975000000000001"/>
    <n v="56924.999999999993"/>
    <x v="3"/>
    <n v="16.975000000000001"/>
    <x v="1"/>
  </r>
  <r>
    <x v="417"/>
    <x v="405"/>
    <x v="2"/>
    <n v="9.7290322580645157"/>
    <n v="3498"/>
    <n v="3875"/>
    <n v="0.1"/>
    <x v="1"/>
    <n v="47216875"/>
    <x v="1"/>
    <n v="3.4"/>
    <x v="322"/>
    <n v="3.4"/>
    <x v="0"/>
    <n v="15.585000000000001"/>
    <n v="41429"/>
    <x v="7"/>
    <n v="15.585000000000001"/>
    <x v="2"/>
  </r>
  <r>
    <x v="418"/>
    <x v="406"/>
    <x v="5"/>
    <n v="5.0909090909090908"/>
    <n v="522"/>
    <n v="550"/>
    <n v="0.05"/>
    <x v="1"/>
    <n v="6698450"/>
    <x v="1"/>
    <n v="4.4000000000000004"/>
    <x v="323"/>
    <n v="4.4000000000000004"/>
    <x v="0"/>
    <n v="16.579000000000001"/>
    <n v="53587.600000000006"/>
    <x v="7"/>
    <n v="16.579000000000001"/>
    <x v="0"/>
  </r>
  <r>
    <x v="419"/>
    <x v="407"/>
    <x v="0"/>
    <n v="71.530758226037193"/>
    <n v="199"/>
    <n v="699"/>
    <n v="0.72"/>
    <x v="0"/>
    <n v="8494947"/>
    <x v="2"/>
    <n v="4.2"/>
    <x v="324"/>
    <n v="4.2"/>
    <x v="0"/>
    <n v="16.353000000000002"/>
    <n v="51042.6"/>
    <x v="2"/>
    <n v="16.353000000000002"/>
    <x v="0"/>
  </r>
  <r>
    <x v="420"/>
    <x v="408"/>
    <x v="0"/>
    <n v="62.062062062062061"/>
    <n v="379"/>
    <n v="999"/>
    <n v="0.62"/>
    <x v="0"/>
    <n v="12140847"/>
    <x v="0"/>
    <n v="4.2"/>
    <x v="324"/>
    <n v="4.2"/>
    <x v="0"/>
    <n v="16.353000000000002"/>
    <n v="51042.6"/>
    <x v="0"/>
    <n v="16.353000000000002"/>
    <x v="0"/>
  </r>
  <r>
    <x v="421"/>
    <x v="409"/>
    <x v="2"/>
    <n v="37.523452157598499"/>
    <n v="999"/>
    <n v="1599"/>
    <n v="0.38"/>
    <x v="1"/>
    <n v="19336707"/>
    <x v="1"/>
    <n v="4.3"/>
    <x v="325"/>
    <n v="4.3"/>
    <x v="0"/>
    <n v="16.393000000000001"/>
    <n v="51999.9"/>
    <x v="1"/>
    <n v="16.393000000000001"/>
    <x v="0"/>
  </r>
  <r>
    <x v="422"/>
    <x v="410"/>
    <x v="0"/>
    <n v="49.811320754716981"/>
    <n v="399"/>
    <n v="795"/>
    <n v="0.5"/>
    <x v="0"/>
    <n v="9612345"/>
    <x v="0"/>
    <n v="4.4000000000000004"/>
    <x v="326"/>
    <n v="4.4000000000000004"/>
    <x v="0"/>
    <n v="16.491"/>
    <n v="53200.4"/>
    <x v="6"/>
    <n v="16.491"/>
    <x v="0"/>
  </r>
  <r>
    <x v="423"/>
    <x v="411"/>
    <x v="0"/>
    <n v="38.65393360618463"/>
    <n v="13490"/>
    <n v="21990"/>
    <n v="0.39"/>
    <x v="1"/>
    <n v="263352240"/>
    <x v="1"/>
    <n v="4.3"/>
    <x v="327"/>
    <n v="4.3"/>
    <x v="0"/>
    <n v="16.276"/>
    <n v="51496.799999999996"/>
    <x v="1"/>
    <n v="16.276"/>
    <x v="0"/>
  </r>
  <r>
    <x v="424"/>
    <x v="412"/>
    <x v="1"/>
    <n v="32.577981651376149"/>
    <n v="7349"/>
    <n v="10900"/>
    <n v="0.33"/>
    <x v="1"/>
    <n v="130331300"/>
    <x v="1"/>
    <n v="4.2"/>
    <x v="328"/>
    <n v="4.2"/>
    <x v="0"/>
    <n v="16.157"/>
    <n v="50219.4"/>
    <x v="1"/>
    <n v="16.157"/>
    <x v="0"/>
  </r>
  <r>
    <x v="425"/>
    <x v="413"/>
    <x v="1"/>
    <n v="36.683333333333337"/>
    <n v="3799"/>
    <n v="6000"/>
    <n v="0.37"/>
    <x v="1"/>
    <n v="71610000"/>
    <x v="1"/>
    <n v="4.2"/>
    <x v="329"/>
    <n v="4.2"/>
    <x v="0"/>
    <n v="16.135000000000002"/>
    <n v="50127"/>
    <x v="1"/>
    <n v="16.135000000000002"/>
    <x v="0"/>
  </r>
  <r>
    <x v="426"/>
    <x v="414"/>
    <x v="1"/>
    <n v="41.841680129240707"/>
    <n v="3600"/>
    <n v="6190"/>
    <n v="0.42"/>
    <x v="1"/>
    <n v="73809560"/>
    <x v="1"/>
    <n v="4.3"/>
    <x v="330"/>
    <n v="4.3"/>
    <x v="0"/>
    <n v="16.224"/>
    <n v="51273.2"/>
    <x v="6"/>
    <n v="16.224"/>
    <x v="0"/>
  </r>
  <r>
    <x v="427"/>
    <x v="415"/>
    <x v="1"/>
    <n v="61.935483870967744"/>
    <n v="3599"/>
    <n v="9455"/>
    <n v="0.62"/>
    <x v="0"/>
    <n v="111833740"/>
    <x v="1"/>
    <n v="4.0999999999999996"/>
    <x v="331"/>
    <n v="4.0999999999999996"/>
    <x v="0"/>
    <n v="15.927999999999999"/>
    <n v="48494.799999999996"/>
    <x v="0"/>
    <n v="15.927999999999999"/>
    <x v="0"/>
  </r>
  <r>
    <x v="428"/>
    <x v="416"/>
    <x v="2"/>
    <n v="33.4075723830735"/>
    <n v="299"/>
    <n v="449"/>
    <n v="0.33"/>
    <x v="1"/>
    <n v="5310323"/>
    <x v="0"/>
    <n v="3.5"/>
    <x v="332"/>
    <n v="3.5"/>
    <x v="0"/>
    <n v="15.327"/>
    <n v="41394.5"/>
    <x v="1"/>
    <n v="15.327"/>
    <x v="0"/>
  </r>
  <r>
    <x v="429"/>
    <x v="417"/>
    <x v="2"/>
    <n v="65.644699140401144"/>
    <n v="1199"/>
    <n v="3490"/>
    <n v="0.66"/>
    <x v="0"/>
    <n v="40888840"/>
    <x v="1"/>
    <n v="4.0999999999999996"/>
    <x v="333"/>
    <n v="4.0999999999999996"/>
    <x v="0"/>
    <n v="15.815999999999999"/>
    <n v="48035.6"/>
    <x v="0"/>
    <n v="15.815999999999999"/>
    <x v="0"/>
  </r>
  <r>
    <x v="430"/>
    <x v="418"/>
    <x v="0"/>
    <n v="20.033388981636062"/>
    <n v="479"/>
    <n v="599"/>
    <n v="0.2"/>
    <x v="1"/>
    <n v="7000513"/>
    <x v="0"/>
    <n v="4.3"/>
    <x v="334"/>
    <n v="4.3"/>
    <x v="0"/>
    <n v="15.986999999999998"/>
    <n v="50254.1"/>
    <x v="4"/>
    <n v="15.986999999999998"/>
    <x v="0"/>
  </r>
  <r>
    <x v="431"/>
    <x v="419"/>
    <x v="1"/>
    <n v="33.909348441926348"/>
    <n v="6999"/>
    <n v="10590"/>
    <n v="0.34"/>
    <x v="1"/>
    <n v="121774410"/>
    <x v="1"/>
    <n v="4.4000000000000004"/>
    <x v="335"/>
    <n v="4.4000000000000004"/>
    <x v="0"/>
    <n v="15.899000000000001"/>
    <n v="50595.600000000006"/>
    <x v="1"/>
    <n v="15.899000000000001"/>
    <x v="0"/>
  </r>
  <r>
    <x v="432"/>
    <x v="420"/>
    <x v="1"/>
    <n v="10.578947368421053"/>
    <n v="1699"/>
    <n v="1900"/>
    <n v="0.11"/>
    <x v="1"/>
    <n v="21766400"/>
    <x v="1"/>
    <n v="3.6"/>
    <x v="336"/>
    <n v="3.6"/>
    <x v="0"/>
    <n v="15.055999999999999"/>
    <n v="41241.599999999999"/>
    <x v="4"/>
    <n v="15.055999999999999"/>
    <x v="0"/>
  </r>
  <r>
    <x v="433"/>
    <x v="421"/>
    <x v="0"/>
    <n v="42.105263157894733"/>
    <n v="99"/>
    <n v="171"/>
    <n v="0.42"/>
    <x v="1"/>
    <n v="1938969"/>
    <x v="2"/>
    <n v="4.5"/>
    <x v="337"/>
    <n v="4.5"/>
    <x v="0"/>
    <n v="15.839"/>
    <n v="51025.5"/>
    <x v="6"/>
    <n v="15.839"/>
    <x v="1"/>
  </r>
  <r>
    <x v="434"/>
    <x v="422"/>
    <x v="2"/>
    <n v="55.055055055055057"/>
    <n v="449"/>
    <n v="999"/>
    <n v="0.55000000000000004"/>
    <x v="0"/>
    <n v="11318670"/>
    <x v="0"/>
    <n v="4.3"/>
    <x v="338"/>
    <n v="4.3"/>
    <x v="0"/>
    <n v="15.629999999999999"/>
    <n v="48719"/>
    <x v="5"/>
    <n v="15.629999999999999"/>
    <x v="0"/>
  </r>
  <r>
    <x v="435"/>
    <x v="423"/>
    <x v="1"/>
    <n v="49.246153846153845"/>
    <n v="3299"/>
    <n v="6500"/>
    <n v="0.49"/>
    <x v="1"/>
    <n v="72910500"/>
    <x v="1"/>
    <n v="3.7"/>
    <x v="339"/>
    <n v="3.7"/>
    <x v="0"/>
    <n v="14.917000000000002"/>
    <n v="41502.9"/>
    <x v="6"/>
    <n v="14.917000000000002"/>
    <x v="0"/>
  </r>
  <r>
    <x v="436"/>
    <x v="424"/>
    <x v="2"/>
    <n v="35.415384615384617"/>
    <n v="2099"/>
    <n v="3250"/>
    <n v="0.35"/>
    <x v="1"/>
    <n v="36442250"/>
    <x v="1"/>
    <n v="3.8"/>
    <x v="340"/>
    <n v="3.8"/>
    <x v="0"/>
    <n v="15.012999999999998"/>
    <n v="42609.4"/>
    <x v="1"/>
    <n v="15.012999999999998"/>
    <x v="0"/>
  </r>
  <r>
    <x v="437"/>
    <x v="425"/>
    <x v="1"/>
    <n v="34.697959183673468"/>
    <n v="15999"/>
    <n v="24500"/>
    <n v="0.35"/>
    <x v="1"/>
    <n v="274547000"/>
    <x v="1"/>
    <n v="4"/>
    <x v="341"/>
    <n v="4"/>
    <x v="0"/>
    <n v="15.206"/>
    <n v="44824"/>
    <x v="1"/>
    <n v="15.206"/>
    <x v="0"/>
  </r>
  <r>
    <x v="438"/>
    <x v="426"/>
    <x v="1"/>
    <n v="47.774999999999999"/>
    <n v="2089"/>
    <n v="4000"/>
    <n v="0.48"/>
    <x v="1"/>
    <n v="44796000"/>
    <x v="1"/>
    <n v="4.2"/>
    <x v="342"/>
    <n v="4.2"/>
    <x v="0"/>
    <n v="15.399000000000001"/>
    <n v="47035.8"/>
    <x v="6"/>
    <n v="15.399000000000001"/>
    <x v="0"/>
  </r>
  <r>
    <x v="439"/>
    <x v="427"/>
    <x v="1"/>
    <n v="31.364205256570717"/>
    <n v="2742"/>
    <n v="3995"/>
    <n v="0.31"/>
    <x v="1"/>
    <n v="44536260"/>
    <x v="1"/>
    <n v="4.4000000000000004"/>
    <x v="343"/>
    <n v="4.4000000000000004"/>
    <x v="0"/>
    <n v="15.548"/>
    <n v="49051.200000000004"/>
    <x v="1"/>
    <n v="15.548"/>
    <x v="0"/>
  </r>
  <r>
    <x v="440"/>
    <x v="428"/>
    <x v="2"/>
    <n v="47.815938646215407"/>
    <n v="1565"/>
    <n v="2999"/>
    <n v="0.48"/>
    <x v="1"/>
    <n v="33327887"/>
    <x v="1"/>
    <n v="4"/>
    <x v="344"/>
    <n v="4"/>
    <x v="0"/>
    <n v="15.113"/>
    <n v="44452"/>
    <x v="6"/>
    <n v="15.113"/>
    <x v="0"/>
  </r>
  <r>
    <x v="441"/>
    <x v="429"/>
    <x v="2"/>
    <n v="43.815261044176708"/>
    <n v="1399"/>
    <n v="2490"/>
    <n v="0.44"/>
    <x v="1"/>
    <n v="27574260"/>
    <x v="1"/>
    <n v="4.3"/>
    <x v="345"/>
    <n v="4.3"/>
    <x v="0"/>
    <n v="15.373999999999999"/>
    <n v="47618.2"/>
    <x v="6"/>
    <n v="15.373999999999999"/>
    <x v="0"/>
  </r>
  <r>
    <x v="442"/>
    <x v="430"/>
    <x v="0"/>
    <n v="10.256673248032001"/>
    <n v="34999"/>
    <n v="38999"/>
    <n v="0.1"/>
    <x v="1"/>
    <n v="430119971"/>
    <x v="1"/>
    <n v="4.2"/>
    <x v="346"/>
    <n v="4.2"/>
    <x v="0"/>
    <n v="15.228999999999999"/>
    <n v="46321.8"/>
    <x v="7"/>
    <n v="15.228999999999999"/>
    <x v="0"/>
  </r>
  <r>
    <x v="443"/>
    <x v="431"/>
    <x v="0"/>
    <n v="46.555183946488292"/>
    <n v="1598"/>
    <n v="2990"/>
    <n v="0.47"/>
    <x v="1"/>
    <n v="32934850"/>
    <x v="1"/>
    <n v="3.8"/>
    <x v="347"/>
    <n v="3.8"/>
    <x v="0"/>
    <n v="14.815000000000001"/>
    <n v="41857"/>
    <x v="6"/>
    <n v="14.815000000000001"/>
    <x v="0"/>
  </r>
  <r>
    <x v="444"/>
    <x v="432"/>
    <x v="2"/>
    <n v="63.375583722481657"/>
    <n v="549"/>
    <n v="1499"/>
    <n v="0.63"/>
    <x v="0"/>
    <n v="16497994"/>
    <x v="1"/>
    <n v="4.3"/>
    <x v="348"/>
    <n v="4.3"/>
    <x v="0"/>
    <n v="15.306000000000001"/>
    <n v="47325.799999999996"/>
    <x v="0"/>
    <n v="15.306000000000001"/>
    <x v="0"/>
  </r>
  <r>
    <x v="445"/>
    <x v="433"/>
    <x v="1"/>
    <n v="42.605539882021034"/>
    <n v="2237.81"/>
    <n v="3899"/>
    <n v="0.43"/>
    <x v="1"/>
    <n v="42904596"/>
    <x v="1"/>
    <n v="3.9"/>
    <x v="349"/>
    <n v="3.9"/>
    <x v="0"/>
    <n v="14.904"/>
    <n v="42915.6"/>
    <x v="6"/>
    <n v="14.904"/>
    <x v="0"/>
  </r>
  <r>
    <x v="446"/>
    <x v="434"/>
    <x v="2"/>
    <n v="65.573770491803273"/>
    <n v="1890"/>
    <n v="5490"/>
    <n v="0.66"/>
    <x v="0"/>
    <n v="60258240"/>
    <x v="1"/>
    <n v="4.0999999999999996"/>
    <x v="350"/>
    <n v="4.0999999999999996"/>
    <x v="0"/>
    <n v="15.076000000000001"/>
    <n v="45001.599999999999"/>
    <x v="0"/>
    <n v="15.076000000000001"/>
    <x v="0"/>
  </r>
  <r>
    <x v="447"/>
    <x v="435"/>
    <x v="0"/>
    <n v="44.08817635270541"/>
    <n v="279"/>
    <n v="499"/>
    <n v="0.44"/>
    <x v="1"/>
    <n v="5470038"/>
    <x v="0"/>
    <n v="3.7"/>
    <x v="351"/>
    <n v="3.7"/>
    <x v="0"/>
    <n v="14.661999999999999"/>
    <n v="40559.4"/>
    <x v="6"/>
    <n v="14.661999999999999"/>
    <x v="0"/>
  </r>
  <r>
    <x v="448"/>
    <x v="436"/>
    <x v="2"/>
    <n v="38.350515463917532"/>
    <n v="299"/>
    <n v="485"/>
    <n v="0.38"/>
    <x v="1"/>
    <n v="5291835"/>
    <x v="0"/>
    <n v="4.3"/>
    <x v="352"/>
    <n v="4.3"/>
    <x v="0"/>
    <n v="15.210999999999999"/>
    <n v="46917.299999999996"/>
    <x v="1"/>
    <n v="15.210999999999999"/>
    <x v="0"/>
  </r>
  <r>
    <x v="449"/>
    <x v="437"/>
    <x v="1"/>
    <n v="0"/>
    <n v="600"/>
    <n v="600"/>
    <n v="0"/>
    <x v="1"/>
    <n v="6544200"/>
    <x v="1"/>
    <n v="4.0999999999999996"/>
    <x v="353"/>
    <n v="4.0999999999999996"/>
    <x v="0"/>
    <n v="15.007"/>
    <n v="44718.7"/>
    <x v="8"/>
    <n v="15.007"/>
    <x v="0"/>
  </r>
  <r>
    <x v="450"/>
    <x v="438"/>
    <x v="2"/>
    <n v="0"/>
    <n v="149"/>
    <n v="149"/>
    <n v="0"/>
    <x v="1"/>
    <n v="1614117"/>
    <x v="2"/>
    <n v="4.3"/>
    <x v="354"/>
    <n v="4.3"/>
    <x v="0"/>
    <n v="15.132999999999999"/>
    <n v="46581.9"/>
    <x v="8"/>
    <n v="15.132999999999999"/>
    <x v="0"/>
  </r>
  <r>
    <x v="451"/>
    <x v="439"/>
    <x v="0"/>
    <n v="59.19899874843555"/>
    <n v="326"/>
    <n v="799"/>
    <n v="0.59"/>
    <x v="0"/>
    <n v="8607627"/>
    <x v="0"/>
    <n v="4.4000000000000004"/>
    <x v="355"/>
    <n v="4.4000000000000004"/>
    <x v="0"/>
    <n v="15.173"/>
    <n v="47401.200000000004"/>
    <x v="5"/>
    <n v="15.173"/>
    <x v="0"/>
  </r>
  <r>
    <x v="452"/>
    <x v="440"/>
    <x v="2"/>
    <n v="31.088082901554404"/>
    <n v="1995"/>
    <n v="2895"/>
    <n v="0.31"/>
    <x v="1"/>
    <n v="31150200"/>
    <x v="1"/>
    <n v="4.5999999999999996"/>
    <x v="356"/>
    <n v="4.5999999999999996"/>
    <x v="0"/>
    <n v="15.36"/>
    <n v="49495.999999999993"/>
    <x v="1"/>
    <n v="15.36"/>
    <x v="1"/>
  </r>
  <r>
    <x v="453"/>
    <x v="441"/>
    <x v="0"/>
    <n v="25.020850708924101"/>
    <n v="899"/>
    <n v="1199"/>
    <n v="0.25"/>
    <x v="1"/>
    <n v="12890449"/>
    <x v="1"/>
    <n v="3.8"/>
    <x v="357"/>
    <n v="3.8"/>
    <x v="0"/>
    <n v="14.550999999999998"/>
    <n v="40853.799999999996"/>
    <x v="3"/>
    <n v="14.550999999999998"/>
    <x v="0"/>
  </r>
  <r>
    <x v="454"/>
    <x v="442"/>
    <x v="2"/>
    <n v="60.020006668889621"/>
    <n v="1199"/>
    <n v="2999"/>
    <n v="0.6"/>
    <x v="0"/>
    <n v="32164275"/>
    <x v="1"/>
    <n v="4.0999999999999996"/>
    <x v="358"/>
    <n v="4.0999999999999996"/>
    <x v="0"/>
    <n v="14.824999999999999"/>
    <n v="43972.499999999993"/>
    <x v="5"/>
    <n v="14.824999999999999"/>
    <x v="0"/>
  </r>
  <r>
    <x v="455"/>
    <x v="443"/>
    <x v="1"/>
    <n v="10"/>
    <n v="90"/>
    <n v="100"/>
    <n v="0.1"/>
    <x v="1"/>
    <n v="1071800"/>
    <x v="2"/>
    <n v="4.4000000000000004"/>
    <x v="359"/>
    <n v="4.4000000000000004"/>
    <x v="0"/>
    <n v="15.118"/>
    <n v="47159.200000000004"/>
    <x v="7"/>
    <n v="15.118"/>
    <x v="0"/>
  </r>
  <r>
    <x v="456"/>
    <x v="444"/>
    <x v="0"/>
    <n v="62.032406481296256"/>
    <n v="1898"/>
    <n v="4999"/>
    <n v="0.62"/>
    <x v="0"/>
    <n v="53434311"/>
    <x v="1"/>
    <n v="4.0999999999999996"/>
    <x v="360"/>
    <n v="4.0999999999999996"/>
    <x v="0"/>
    <n v="14.789"/>
    <n v="43824.899999999994"/>
    <x v="0"/>
    <n v="14.789"/>
    <x v="0"/>
  </r>
  <r>
    <x v="457"/>
    <x v="445"/>
    <x v="2"/>
    <n v="35.076252723311548"/>
    <n v="1490"/>
    <n v="2295"/>
    <n v="0.35"/>
    <x v="1"/>
    <n v="24446340"/>
    <x v="1"/>
    <n v="4.5999999999999996"/>
    <x v="361"/>
    <n v="4.5999999999999996"/>
    <x v="0"/>
    <n v="15.251999999999999"/>
    <n v="48999.199999999997"/>
    <x v="1"/>
    <n v="15.251999999999999"/>
    <x v="1"/>
  </r>
  <r>
    <x v="458"/>
    <x v="446"/>
    <x v="2"/>
    <n v="74.980754426481909"/>
    <n v="325"/>
    <n v="1299"/>
    <n v="0.75"/>
    <x v="0"/>
    <n v="13738224"/>
    <x v="0"/>
    <n v="4.2"/>
    <x v="362"/>
    <n v="4.2"/>
    <x v="0"/>
    <n v="14.776"/>
    <n v="44419.200000000004"/>
    <x v="2"/>
    <n v="14.776"/>
    <x v="0"/>
  </r>
  <r>
    <x v="459"/>
    <x v="447"/>
    <x v="2"/>
    <n v="70.427661510464063"/>
    <n v="325"/>
    <n v="1099"/>
    <n v="0.7"/>
    <x v="0"/>
    <n v="11623024"/>
    <x v="0"/>
    <n v="4.2"/>
    <x v="362"/>
    <n v="4.2"/>
    <x v="0"/>
    <n v="14.776"/>
    <n v="44419.200000000004"/>
    <x v="0"/>
    <n v="14.776"/>
    <x v="0"/>
  </r>
  <r>
    <x v="460"/>
    <x v="448"/>
    <x v="2"/>
    <n v="25.062656641604008"/>
    <n v="1495"/>
    <n v="1995"/>
    <n v="0.25"/>
    <x v="1"/>
    <n v="21029295"/>
    <x v="1"/>
    <n v="4.5"/>
    <x v="363"/>
    <n v="4.5"/>
    <x v="0"/>
    <n v="15.041"/>
    <n v="47434.5"/>
    <x v="3"/>
    <n v="15.041"/>
    <x v="1"/>
  </r>
  <r>
    <x v="461"/>
    <x v="449"/>
    <x v="0"/>
    <n v="40.650406504065039"/>
    <n v="9490"/>
    <n v="15990"/>
    <n v="0.41"/>
    <x v="1"/>
    <n v="167575200"/>
    <x v="1"/>
    <n v="3.9"/>
    <x v="364"/>
    <n v="3.9"/>
    <x v="0"/>
    <n v="14.38"/>
    <n v="40872"/>
    <x v="6"/>
    <n v="14.38"/>
    <x v="0"/>
  </r>
  <r>
    <x v="462"/>
    <x v="450"/>
    <x v="2"/>
    <n v="23.348899266177451"/>
    <n v="1149"/>
    <n v="1499"/>
    <n v="0.23"/>
    <x v="1"/>
    <n v="15654057"/>
    <x v="1"/>
    <n v="4.0999999999999996"/>
    <x v="365"/>
    <n v="4.0999999999999996"/>
    <x v="0"/>
    <n v="14.542999999999999"/>
    <n v="42816.299999999996"/>
    <x v="3"/>
    <n v="14.542999999999999"/>
    <x v="0"/>
  </r>
  <r>
    <x v="463"/>
    <x v="451"/>
    <x v="1"/>
    <n v="43.640330939176287"/>
    <n v="6199"/>
    <n v="10999"/>
    <n v="0.44"/>
    <x v="1"/>
    <n v="114708571"/>
    <x v="1"/>
    <n v="4.2"/>
    <x v="366"/>
    <n v="4.2"/>
    <x v="0"/>
    <n v="14.629000000000001"/>
    <n v="43801.8"/>
    <x v="6"/>
    <n v="14.629000000000001"/>
    <x v="0"/>
  </r>
  <r>
    <x v="464"/>
    <x v="452"/>
    <x v="1"/>
    <n v="50.691875599397171"/>
    <n v="3599"/>
    <n v="7299"/>
    <n v="0.51"/>
    <x v="0"/>
    <n v="75354876"/>
    <x v="1"/>
    <n v="4"/>
    <x v="367"/>
    <n v="4"/>
    <x v="0"/>
    <n v="14.324"/>
    <n v="41296"/>
    <x v="5"/>
    <n v="14.324"/>
    <x v="0"/>
  </r>
  <r>
    <x v="465"/>
    <x v="453"/>
    <x v="1"/>
    <n v="40.869565217391305"/>
    <n v="6800"/>
    <n v="11500"/>
    <n v="0.41"/>
    <x v="1"/>
    <n v="118542000"/>
    <x v="1"/>
    <n v="4.0999999999999996"/>
    <x v="368"/>
    <n v="4.0999999999999996"/>
    <x v="0"/>
    <n v="14.407999999999999"/>
    <n v="42262.799999999996"/>
    <x v="6"/>
    <n v="14.407999999999999"/>
    <x v="0"/>
  </r>
  <r>
    <x v="466"/>
    <x v="454"/>
    <x v="1"/>
    <n v="60.120240480961925"/>
    <n v="199"/>
    <n v="499"/>
    <n v="0.6"/>
    <x v="0"/>
    <n v="5106766"/>
    <x v="2"/>
    <n v="4"/>
    <x v="369"/>
    <n v="4"/>
    <x v="0"/>
    <n v="14.234"/>
    <n v="40936"/>
    <x v="5"/>
    <n v="14.234"/>
    <x v="0"/>
  </r>
  <r>
    <x v="467"/>
    <x v="455"/>
    <x v="0"/>
    <n v="42.863266180882981"/>
    <n v="3999"/>
    <n v="6999"/>
    <n v="0.43"/>
    <x v="1"/>
    <n v="71592771"/>
    <x v="1"/>
    <n v="4.0999999999999996"/>
    <x v="370"/>
    <n v="4.0999999999999996"/>
    <x v="0"/>
    <n v="14.328999999999999"/>
    <n v="41938.899999999994"/>
    <x v="6"/>
    <n v="14.328999999999999"/>
    <x v="0"/>
  </r>
  <r>
    <x v="468"/>
    <x v="456"/>
    <x v="2"/>
    <n v="64.128256513026045"/>
    <n v="179"/>
    <n v="499"/>
    <n v="0.64"/>
    <x v="0"/>
    <n v="5076826"/>
    <x v="2"/>
    <n v="4.0999999999999996"/>
    <x v="371"/>
    <n v="4.0999999999999996"/>
    <x v="0"/>
    <n v="14.273999999999999"/>
    <n v="41713.399999999994"/>
    <x v="0"/>
    <n v="14.273999999999999"/>
    <x v="0"/>
  </r>
  <r>
    <x v="469"/>
    <x v="457"/>
    <x v="1"/>
    <n v="13.043478260869565"/>
    <n v="200"/>
    <n v="230"/>
    <n v="0.13"/>
    <x v="1"/>
    <n v="2339100"/>
    <x v="0"/>
    <n v="4.4000000000000004"/>
    <x v="372"/>
    <n v="4.4000000000000004"/>
    <x v="0"/>
    <n v="14.57"/>
    <n v="44748"/>
    <x v="4"/>
    <n v="14.57"/>
    <x v="0"/>
  </r>
  <r>
    <x v="470"/>
    <x v="458"/>
    <x v="2"/>
    <n v="66.375"/>
    <n v="269"/>
    <n v="800"/>
    <n v="0.66"/>
    <x v="0"/>
    <n v="8107200"/>
    <x v="0"/>
    <n v="3.6"/>
    <x v="373"/>
    <n v="3.6"/>
    <x v="0"/>
    <n v="13.734"/>
    <n v="36482.400000000001"/>
    <x v="0"/>
    <n v="13.734"/>
    <x v="0"/>
  </r>
  <r>
    <x v="471"/>
    <x v="459"/>
    <x v="2"/>
    <n v="60.120240480961925"/>
    <n v="199"/>
    <n v="499"/>
    <n v="0.6"/>
    <x v="0"/>
    <n v="4989002"/>
    <x v="2"/>
    <n v="4.3"/>
    <x v="374"/>
    <n v="4.3"/>
    <x v="0"/>
    <n v="14.297999999999998"/>
    <n v="42991.4"/>
    <x v="5"/>
    <n v="14.297999999999998"/>
    <x v="0"/>
  </r>
  <r>
    <x v="472"/>
    <x v="460"/>
    <x v="2"/>
    <n v="55.055055055055057"/>
    <n v="449"/>
    <n v="999"/>
    <n v="0.55000000000000004"/>
    <x v="0"/>
    <n v="9930060"/>
    <x v="0"/>
    <n v="4.4000000000000004"/>
    <x v="375"/>
    <n v="4.4000000000000004"/>
    <x v="0"/>
    <n v="14.34"/>
    <n v="43736"/>
    <x v="5"/>
    <n v="14.34"/>
    <x v="0"/>
  </r>
  <r>
    <x v="473"/>
    <x v="461"/>
    <x v="2"/>
    <n v="66.666666666666657"/>
    <n v="333"/>
    <n v="999"/>
    <n v="0.67"/>
    <x v="0"/>
    <n v="9782208"/>
    <x v="0"/>
    <n v="3.3"/>
    <x v="376"/>
    <n v="3.3"/>
    <x v="0"/>
    <n v="13.091999999999999"/>
    <n v="32313.599999999999"/>
    <x v="0"/>
    <n v="13.091999999999999"/>
    <x v="2"/>
  </r>
  <r>
    <x v="474"/>
    <x v="462"/>
    <x v="1"/>
    <n v="49.958275382475662"/>
    <n v="1799"/>
    <n v="3595"/>
    <n v="0.5"/>
    <x v="0"/>
    <n v="35198645"/>
    <x v="1"/>
    <n v="3.8"/>
    <x v="377"/>
    <n v="3.8"/>
    <x v="0"/>
    <n v="13.591000000000001"/>
    <n v="37205.799999999996"/>
    <x v="6"/>
    <n v="13.591000000000001"/>
    <x v="0"/>
  </r>
  <r>
    <x v="475"/>
    <x v="463"/>
    <x v="1"/>
    <n v="42.760416666666664"/>
    <n v="1099"/>
    <n v="1920"/>
    <n v="0.43"/>
    <x v="1"/>
    <n v="18762240"/>
    <x v="1"/>
    <n v="4.2"/>
    <x v="378"/>
    <n v="4.2"/>
    <x v="0"/>
    <n v="13.972000000000001"/>
    <n v="41042.400000000001"/>
    <x v="6"/>
    <n v="13.972000000000001"/>
    <x v="0"/>
  </r>
  <r>
    <x v="476"/>
    <x v="464"/>
    <x v="1"/>
    <n v="4.4024458032240137"/>
    <n v="8599"/>
    <n v="8995"/>
    <n v="0.04"/>
    <x v="1"/>
    <n v="87557330"/>
    <x v="1"/>
    <n v="4.4000000000000004"/>
    <x v="379"/>
    <n v="4.4000000000000004"/>
    <x v="0"/>
    <n v="14.134"/>
    <n v="42829.600000000006"/>
    <x v="7"/>
    <n v="14.134"/>
    <x v="0"/>
  </r>
  <r>
    <x v="477"/>
    <x v="465"/>
    <x v="2"/>
    <n v="55.055055055055057"/>
    <n v="449"/>
    <n v="999"/>
    <n v="0.55000000000000004"/>
    <x v="0"/>
    <n v="9691299"/>
    <x v="0"/>
    <n v="4.3"/>
    <x v="380"/>
    <n v="4.3"/>
    <x v="0"/>
    <n v="14.001000000000001"/>
    <n v="41714.299999999996"/>
    <x v="5"/>
    <n v="14.001000000000001"/>
    <x v="0"/>
  </r>
  <r>
    <x v="478"/>
    <x v="466"/>
    <x v="1"/>
    <n v="46.733333333333334"/>
    <n v="799"/>
    <n v="1500"/>
    <n v="0.47"/>
    <x v="1"/>
    <n v="14542500"/>
    <x v="1"/>
    <n v="4.3"/>
    <x v="381"/>
    <n v="4.3"/>
    <x v="0"/>
    <n v="13.995000000000001"/>
    <n v="41688.5"/>
    <x v="6"/>
    <n v="13.995000000000001"/>
    <x v="0"/>
  </r>
  <r>
    <x v="479"/>
    <x v="467"/>
    <x v="1"/>
    <n v="31.065830721003135"/>
    <n v="2199"/>
    <n v="3190"/>
    <n v="0.31"/>
    <x v="1"/>
    <n v="30783500"/>
    <x v="1"/>
    <n v="4.3"/>
    <x v="382"/>
    <n v="4.3"/>
    <x v="0"/>
    <n v="13.95"/>
    <n v="41495"/>
    <x v="1"/>
    <n v="13.95"/>
    <x v="0"/>
  </r>
  <r>
    <x v="480"/>
    <x v="468"/>
    <x v="2"/>
    <n v="79.959919839679358"/>
    <n v="100"/>
    <n v="499"/>
    <n v="0.8"/>
    <x v="0"/>
    <n v="4809362"/>
    <x v="2"/>
    <n v="3.5"/>
    <x v="383"/>
    <n v="3.5"/>
    <x v="0"/>
    <n v="13.138"/>
    <n v="33733"/>
    <x v="2"/>
    <n v="13.138"/>
    <x v="0"/>
  </r>
  <r>
    <x v="481"/>
    <x v="469"/>
    <x v="0"/>
    <n v="74.559010729223502"/>
    <n v="1399"/>
    <n v="5499"/>
    <n v="0.75"/>
    <x v="0"/>
    <n v="52262496"/>
    <x v="1"/>
    <n v="3.9"/>
    <x v="384"/>
    <n v="3.9"/>
    <x v="0"/>
    <n v="13.404"/>
    <n v="37065.599999999999"/>
    <x v="2"/>
    <n v="13.404"/>
    <x v="0"/>
  </r>
  <r>
    <x v="482"/>
    <x v="470"/>
    <x v="0"/>
    <n v="29.979993331110371"/>
    <n v="20999"/>
    <n v="29990"/>
    <n v="0.3"/>
    <x v="1"/>
    <n v="284875010"/>
    <x v="1"/>
    <n v="4.3"/>
    <x v="385"/>
    <n v="4.3"/>
    <x v="0"/>
    <n v="13.798999999999999"/>
    <n v="40845.699999999997"/>
    <x v="3"/>
    <n v="13.798999999999999"/>
    <x v="0"/>
  </r>
  <r>
    <x v="483"/>
    <x v="471"/>
    <x v="0"/>
    <n v="29.979993331110371"/>
    <n v="20999"/>
    <n v="29990"/>
    <n v="0.3"/>
    <x v="1"/>
    <n v="284875010"/>
    <x v="1"/>
    <n v="4.3"/>
    <x v="385"/>
    <n v="4.3"/>
    <x v="0"/>
    <n v="13.798999999999999"/>
    <n v="40845.699999999997"/>
    <x v="3"/>
    <n v="13.798999999999999"/>
    <x v="0"/>
  </r>
  <r>
    <x v="484"/>
    <x v="472"/>
    <x v="0"/>
    <n v="28.549481957842087"/>
    <n v="19999"/>
    <n v="27990"/>
    <n v="0.28999999999999998"/>
    <x v="1"/>
    <n v="265877010"/>
    <x v="1"/>
    <n v="4.3"/>
    <x v="385"/>
    <n v="4.3"/>
    <x v="0"/>
    <n v="13.798999999999999"/>
    <n v="40845.699999999997"/>
    <x v="3"/>
    <n v="13.798999999999999"/>
    <x v="0"/>
  </r>
  <r>
    <x v="485"/>
    <x v="473"/>
    <x v="1"/>
    <n v="0"/>
    <n v="230"/>
    <n v="230"/>
    <n v="0"/>
    <x v="1"/>
    <n v="2168210"/>
    <x v="0"/>
    <n v="4.5"/>
    <x v="386"/>
    <n v="4.5"/>
    <x v="0"/>
    <n v="13.927"/>
    <n v="42421.5"/>
    <x v="8"/>
    <n v="13.927"/>
    <x v="1"/>
  </r>
  <r>
    <x v="486"/>
    <x v="474"/>
    <x v="2"/>
    <n v="64.128256513026045"/>
    <n v="179"/>
    <n v="499"/>
    <n v="0.64"/>
    <x v="0"/>
    <n v="4683115"/>
    <x v="2"/>
    <n v="3.4"/>
    <x v="387"/>
    <n v="3.4"/>
    <x v="0"/>
    <n v="12.785"/>
    <n v="31909"/>
    <x v="0"/>
    <n v="12.785"/>
    <x v="2"/>
  </r>
  <r>
    <x v="487"/>
    <x v="475"/>
    <x v="2"/>
    <n v="70.35175879396985"/>
    <n v="59"/>
    <n v="199"/>
    <n v="0.7"/>
    <x v="0"/>
    <n v="1866222"/>
    <x v="2"/>
    <n v="4"/>
    <x v="388"/>
    <n v="4"/>
    <x v="0"/>
    <n v="13.378"/>
    <n v="37512"/>
    <x v="0"/>
    <n v="13.378"/>
    <x v="0"/>
  </r>
  <r>
    <x v="488"/>
    <x v="476"/>
    <x v="2"/>
    <n v="70.35175879396985"/>
    <n v="59"/>
    <n v="199"/>
    <n v="0.7"/>
    <x v="0"/>
    <n v="1866222"/>
    <x v="2"/>
    <n v="4"/>
    <x v="388"/>
    <n v="4"/>
    <x v="0"/>
    <n v="13.378"/>
    <n v="37512"/>
    <x v="0"/>
    <n v="13.378"/>
    <x v="0"/>
  </r>
  <r>
    <x v="489"/>
    <x v="477"/>
    <x v="2"/>
    <n v="44.176706827309239"/>
    <n v="139"/>
    <n v="249"/>
    <n v="0.44"/>
    <x v="1"/>
    <n v="2335122"/>
    <x v="2"/>
    <n v="4"/>
    <x v="388"/>
    <n v="4"/>
    <x v="0"/>
    <n v="13.378"/>
    <n v="37512"/>
    <x v="6"/>
    <n v="13.378"/>
    <x v="0"/>
  </r>
  <r>
    <x v="490"/>
    <x v="478"/>
    <x v="2"/>
    <n v="70.568561872909697"/>
    <n v="88"/>
    <n v="299"/>
    <n v="0.71"/>
    <x v="0"/>
    <n v="2804022"/>
    <x v="2"/>
    <n v="4"/>
    <x v="388"/>
    <n v="4"/>
    <x v="0"/>
    <n v="13.378"/>
    <n v="37512"/>
    <x v="2"/>
    <n v="13.378"/>
    <x v="0"/>
  </r>
  <r>
    <x v="491"/>
    <x v="479"/>
    <x v="2"/>
    <n v="70.909547738693476"/>
    <n v="57.89"/>
    <n v="199"/>
    <n v="0.71"/>
    <x v="0"/>
    <n v="1866222"/>
    <x v="2"/>
    <n v="4"/>
    <x v="388"/>
    <n v="4"/>
    <x v="0"/>
    <n v="13.378"/>
    <n v="37512"/>
    <x v="2"/>
    <n v="13.378"/>
    <x v="0"/>
  </r>
  <r>
    <x v="492"/>
    <x v="480"/>
    <x v="2"/>
    <n v="48.192771084337352"/>
    <n v="129"/>
    <n v="249"/>
    <n v="0.48"/>
    <x v="1"/>
    <n v="2335122"/>
    <x v="2"/>
    <n v="4"/>
    <x v="388"/>
    <n v="4"/>
    <x v="0"/>
    <n v="13.378"/>
    <n v="37512"/>
    <x v="6"/>
    <n v="13.378"/>
    <x v="0"/>
  </r>
  <r>
    <x v="493"/>
    <x v="481"/>
    <x v="2"/>
    <n v="69.616026711185313"/>
    <n v="182"/>
    <n v="599"/>
    <n v="0.7"/>
    <x v="0"/>
    <n v="5617422"/>
    <x v="2"/>
    <n v="4"/>
    <x v="388"/>
    <n v="4"/>
    <x v="0"/>
    <n v="13.378"/>
    <n v="37512"/>
    <x v="0"/>
    <n v="13.378"/>
    <x v="0"/>
  </r>
  <r>
    <x v="494"/>
    <x v="482"/>
    <x v="0"/>
    <n v="14.171779141104293"/>
    <n v="1399"/>
    <n v="1630"/>
    <n v="0.14000000000000001"/>
    <x v="1"/>
    <n v="15286140"/>
    <x v="1"/>
    <n v="4"/>
    <x v="388"/>
    <n v="4"/>
    <x v="0"/>
    <n v="13.378"/>
    <n v="37512"/>
    <x v="4"/>
    <n v="13.378"/>
    <x v="0"/>
  </r>
  <r>
    <x v="495"/>
    <x v="483"/>
    <x v="0"/>
    <n v="14.171779141104293"/>
    <n v="1399"/>
    <n v="1630"/>
    <n v="0.14000000000000001"/>
    <x v="1"/>
    <n v="15286140"/>
    <x v="1"/>
    <n v="4"/>
    <x v="388"/>
    <n v="4"/>
    <x v="0"/>
    <n v="13.378"/>
    <n v="37512"/>
    <x v="4"/>
    <n v="13.378"/>
    <x v="0"/>
  </r>
  <r>
    <x v="496"/>
    <x v="484"/>
    <x v="2"/>
    <n v="44.176706827309239"/>
    <n v="139"/>
    <n v="249"/>
    <n v="0.44"/>
    <x v="1"/>
    <n v="2334873"/>
    <x v="2"/>
    <n v="4"/>
    <x v="389"/>
    <n v="4"/>
    <x v="0"/>
    <n v="13.377000000000001"/>
    <n v="37508"/>
    <x v="6"/>
    <n v="13.377000000000001"/>
    <x v="0"/>
  </r>
  <r>
    <x v="497"/>
    <x v="485"/>
    <x v="1"/>
    <n v="47.406015037593988"/>
    <n v="1399"/>
    <n v="2660"/>
    <n v="0.47"/>
    <x v="1"/>
    <n v="24868340"/>
    <x v="1"/>
    <n v="4.0999999999999996"/>
    <x v="390"/>
    <n v="4.0999999999999996"/>
    <x v="0"/>
    <n v="13.449"/>
    <n v="38330.899999999994"/>
    <x v="6"/>
    <n v="13.449"/>
    <x v="0"/>
  </r>
  <r>
    <x v="498"/>
    <x v="486"/>
    <x v="5"/>
    <n v="75.25"/>
    <n v="198"/>
    <n v="800"/>
    <n v="0.75"/>
    <x v="0"/>
    <n v="7475200"/>
    <x v="2"/>
    <n v="4.0999999999999996"/>
    <x v="391"/>
    <n v="4.0999999999999996"/>
    <x v="0"/>
    <n v="13.443999999999999"/>
    <n v="38310.399999999994"/>
    <x v="2"/>
    <n v="13.443999999999999"/>
    <x v="0"/>
  </r>
  <r>
    <x v="499"/>
    <x v="487"/>
    <x v="0"/>
    <n v="82.164328657314627"/>
    <n v="89"/>
    <n v="499"/>
    <n v="0.82"/>
    <x v="0"/>
    <n v="4660660"/>
    <x v="2"/>
    <n v="4.0999999999999996"/>
    <x v="392"/>
    <n v="4.0999999999999996"/>
    <x v="0"/>
    <n v="13.44"/>
    <n v="38294"/>
    <x v="9"/>
    <n v="13.44"/>
    <x v="0"/>
  </r>
  <r>
    <x v="500"/>
    <x v="488"/>
    <x v="1"/>
    <n v="0"/>
    <n v="1499"/>
    <n v="1499"/>
    <n v="0"/>
    <x v="1"/>
    <n v="13987169"/>
    <x v="1"/>
    <n v="4.3"/>
    <x v="393"/>
    <n v="4.3"/>
    <x v="0"/>
    <n v="13.631"/>
    <n v="40123.299999999996"/>
    <x v="8"/>
    <n v="13.631"/>
    <x v="0"/>
  </r>
  <r>
    <x v="501"/>
    <x v="489"/>
    <x v="2"/>
    <n v="56.197074672825252"/>
    <n v="569"/>
    <n v="1299"/>
    <n v="0.56000000000000005"/>
    <x v="0"/>
    <n v="12048225"/>
    <x v="1"/>
    <n v="4.4000000000000004"/>
    <x v="394"/>
    <n v="4.4000000000000004"/>
    <x v="0"/>
    <n v="13.675000000000001"/>
    <n v="40810"/>
    <x v="5"/>
    <n v="13.675000000000001"/>
    <x v="0"/>
  </r>
  <r>
    <x v="502"/>
    <x v="490"/>
    <x v="1"/>
    <n v="7.0697674418604652"/>
    <n v="999"/>
    <n v="1075"/>
    <n v="7.0000000000000007E-2"/>
    <x v="1"/>
    <n v="9970625"/>
    <x v="1"/>
    <n v="4.0999999999999996"/>
    <x v="394"/>
    <n v="4.0999999999999996"/>
    <x v="0"/>
    <n v="13.375"/>
    <n v="38027.5"/>
    <x v="7"/>
    <n v="13.375"/>
    <x v="0"/>
  </r>
  <r>
    <x v="503"/>
    <x v="491"/>
    <x v="0"/>
    <n v="66.711140760507007"/>
    <n v="499"/>
    <n v="1499"/>
    <n v="0.67"/>
    <x v="0"/>
    <n v="13744331"/>
    <x v="0"/>
    <n v="3.6"/>
    <x v="395"/>
    <n v="3.6"/>
    <x v="0"/>
    <n v="12.769"/>
    <n v="33008.400000000001"/>
    <x v="0"/>
    <n v="12.769"/>
    <x v="0"/>
  </r>
  <r>
    <x v="504"/>
    <x v="492"/>
    <x v="0"/>
    <n v="75.00750075007501"/>
    <n v="2499"/>
    <n v="9999"/>
    <n v="0.75"/>
    <x v="0"/>
    <n v="90890910"/>
    <x v="1"/>
    <n v="4"/>
    <x v="396"/>
    <n v="4"/>
    <x v="0"/>
    <n v="13.09"/>
    <n v="36360"/>
    <x v="2"/>
    <n v="13.09"/>
    <x v="0"/>
  </r>
  <r>
    <x v="505"/>
    <x v="493"/>
    <x v="1"/>
    <n v="38.314176245210732"/>
    <n v="1449"/>
    <n v="2349"/>
    <n v="0.38"/>
    <x v="1"/>
    <n v="21185631"/>
    <x v="1"/>
    <n v="3.9"/>
    <x v="397"/>
    <n v="3.9"/>
    <x v="0"/>
    <n v="12.919"/>
    <n v="35174.1"/>
    <x v="1"/>
    <n v="12.919"/>
    <x v="0"/>
  </r>
  <r>
    <x v="506"/>
    <x v="494"/>
    <x v="1"/>
    <n v="47.290909090909089"/>
    <n v="2899"/>
    <n v="5500"/>
    <n v="0.47"/>
    <x v="1"/>
    <n v="49269000"/>
    <x v="1"/>
    <n v="3.8"/>
    <x v="398"/>
    <n v="3.8"/>
    <x v="0"/>
    <n v="12.757999999999999"/>
    <n v="34040.400000000001"/>
    <x v="6"/>
    <n v="12.757999999999999"/>
    <x v="0"/>
  </r>
  <r>
    <x v="507"/>
    <x v="495"/>
    <x v="1"/>
    <n v="43.665995975855132"/>
    <n v="13999"/>
    <n v="24850"/>
    <n v="0.44"/>
    <x v="1"/>
    <n v="222357800"/>
    <x v="1"/>
    <n v="4.4000000000000004"/>
    <x v="399"/>
    <n v="4.4000000000000004"/>
    <x v="0"/>
    <n v="13.348000000000001"/>
    <n v="39371.200000000004"/>
    <x v="6"/>
    <n v="13.348000000000001"/>
    <x v="0"/>
  </r>
  <r>
    <x v="508"/>
    <x v="496"/>
    <x v="5"/>
    <n v="5"/>
    <n v="114"/>
    <n v="120"/>
    <n v="0.05"/>
    <x v="1"/>
    <n v="1072560"/>
    <x v="2"/>
    <n v="4.2"/>
    <x v="400"/>
    <n v="4.2"/>
    <x v="0"/>
    <n v="13.138000000000002"/>
    <n v="37539.599999999999"/>
    <x v="7"/>
    <n v="13.138000000000002"/>
    <x v="0"/>
  </r>
  <r>
    <x v="509"/>
    <x v="497"/>
    <x v="0"/>
    <n v="28.251912889935255"/>
    <n v="1219"/>
    <n v="1699"/>
    <n v="0.28000000000000003"/>
    <x v="1"/>
    <n v="15105809"/>
    <x v="1"/>
    <n v="4.4000000000000004"/>
    <x v="401"/>
    <n v="4.4000000000000004"/>
    <x v="0"/>
    <n v="13.291"/>
    <n v="39120.400000000001"/>
    <x v="3"/>
    <n v="13.291"/>
    <x v="0"/>
  </r>
  <r>
    <x v="510"/>
    <x v="498"/>
    <x v="0"/>
    <n v="70.070070070070074"/>
    <n v="299"/>
    <n v="999"/>
    <n v="0.7"/>
    <x v="0"/>
    <n v="8882109"/>
    <x v="0"/>
    <n v="4.3"/>
    <x v="401"/>
    <n v="4.3"/>
    <x v="0"/>
    <n v="13.190999999999999"/>
    <n v="38231.299999999996"/>
    <x v="0"/>
    <n v="13.190999999999999"/>
    <x v="0"/>
  </r>
  <r>
    <x v="511"/>
    <x v="499"/>
    <x v="1"/>
    <n v="15.007503751875939"/>
    <n v="1699"/>
    <n v="1999"/>
    <n v="0.15"/>
    <x v="1"/>
    <n v="17737127"/>
    <x v="1"/>
    <n v="4.0999999999999996"/>
    <x v="402"/>
    <n v="4.0999999999999996"/>
    <x v="0"/>
    <n v="12.972999999999999"/>
    <n v="36379.299999999996"/>
    <x v="4"/>
    <n v="12.972999999999999"/>
    <x v="0"/>
  </r>
  <r>
    <x v="512"/>
    <x v="500"/>
    <x v="0"/>
    <n v="27.273553744052847"/>
    <n v="23999"/>
    <n v="32999"/>
    <n v="0.27"/>
    <x v="1"/>
    <n v="292569134"/>
    <x v="1"/>
    <n v="3.9"/>
    <x v="403"/>
    <n v="3.9"/>
    <x v="0"/>
    <n v="12.766"/>
    <n v="34577.4"/>
    <x v="3"/>
    <n v="12.766"/>
    <x v="0"/>
  </r>
  <r>
    <x v="513"/>
    <x v="501"/>
    <x v="1"/>
    <n v="58.933333333333337"/>
    <n v="2464"/>
    <n v="6000"/>
    <n v="0.59"/>
    <x v="0"/>
    <n v="53196000"/>
    <x v="1"/>
    <n v="4.0999999999999996"/>
    <x v="403"/>
    <n v="4.0999999999999996"/>
    <x v="0"/>
    <n v="12.965999999999999"/>
    <n v="36350.6"/>
    <x v="5"/>
    <n v="12.965999999999999"/>
    <x v="0"/>
  </r>
  <r>
    <x v="514"/>
    <x v="502"/>
    <x v="2"/>
    <n v="90.090090090090087"/>
    <n v="99"/>
    <n v="999"/>
    <n v="0.9"/>
    <x v="0"/>
    <n v="8742249"/>
    <x v="2"/>
    <n v="4.0999999999999996"/>
    <x v="404"/>
    <n v="4.0999999999999996"/>
    <x v="0"/>
    <n v="12.850999999999999"/>
    <n v="35879.1"/>
    <x v="9"/>
    <n v="12.850999999999999"/>
    <x v="0"/>
  </r>
  <r>
    <x v="515"/>
    <x v="503"/>
    <x v="0"/>
    <n v="57.285714285714285"/>
    <n v="299"/>
    <n v="700"/>
    <n v="0.56999999999999995"/>
    <x v="0"/>
    <n v="6099800"/>
    <x v="0"/>
    <n v="4.4000000000000004"/>
    <x v="405"/>
    <n v="4.4000000000000004"/>
    <x v="0"/>
    <n v="13.114000000000001"/>
    <n v="38341.600000000006"/>
    <x v="5"/>
    <n v="13.114000000000001"/>
    <x v="0"/>
  </r>
  <r>
    <x v="516"/>
    <x v="504"/>
    <x v="2"/>
    <n v="50.016672224074689"/>
    <n v="1499"/>
    <n v="2999"/>
    <n v="0.5"/>
    <x v="0"/>
    <n v="25959344"/>
    <x v="1"/>
    <n v="4.5"/>
    <x v="406"/>
    <n v="4.5"/>
    <x v="0"/>
    <n v="13.156000000000001"/>
    <n v="38952"/>
    <x v="6"/>
    <n v="13.156000000000001"/>
    <x v="1"/>
  </r>
  <r>
    <x v="517"/>
    <x v="505"/>
    <x v="5"/>
    <n v="1.875"/>
    <n v="157"/>
    <n v="160"/>
    <n v="0.02"/>
    <x v="1"/>
    <n v="1378880"/>
    <x v="2"/>
    <n v="4.5"/>
    <x v="407"/>
    <n v="4.5"/>
    <x v="0"/>
    <n v="13.118"/>
    <n v="38781"/>
    <x v="7"/>
    <n v="13.118"/>
    <x v="1"/>
  </r>
  <r>
    <x v="518"/>
    <x v="506"/>
    <x v="2"/>
    <n v="23.514851485148512"/>
    <n v="309"/>
    <n v="404"/>
    <n v="0.24"/>
    <x v="1"/>
    <n v="3480056"/>
    <x v="0"/>
    <n v="4.4000000000000004"/>
    <x v="408"/>
    <n v="4.4000000000000004"/>
    <x v="0"/>
    <n v="13.014000000000001"/>
    <n v="37901.600000000006"/>
    <x v="3"/>
    <n v="13.014000000000001"/>
    <x v="0"/>
  </r>
  <r>
    <x v="519"/>
    <x v="507"/>
    <x v="5"/>
    <n v="0"/>
    <n v="440"/>
    <n v="440"/>
    <n v="0"/>
    <x v="1"/>
    <n v="3788400"/>
    <x v="0"/>
    <n v="4.5"/>
    <x v="409"/>
    <n v="4.5"/>
    <x v="0"/>
    <n v="13.11"/>
    <n v="38745"/>
    <x v="8"/>
    <n v="13.11"/>
    <x v="1"/>
  </r>
  <r>
    <x v="520"/>
    <x v="508"/>
    <x v="0"/>
    <n v="64.70980653769179"/>
    <n v="529"/>
    <n v="1499"/>
    <n v="0.65"/>
    <x v="0"/>
    <n v="12889901"/>
    <x v="1"/>
    <n v="4.0999999999999996"/>
    <x v="410"/>
    <n v="4.0999999999999996"/>
    <x v="0"/>
    <n v="12.699"/>
    <n v="35255.899999999994"/>
    <x v="0"/>
    <n v="12.699"/>
    <x v="0"/>
  </r>
  <r>
    <x v="521"/>
    <x v="509"/>
    <x v="2"/>
    <n v="60.030015007503756"/>
    <n v="799"/>
    <n v="1999"/>
    <n v="0.6"/>
    <x v="0"/>
    <n v="17157417"/>
    <x v="1"/>
    <n v="4.2"/>
    <x v="411"/>
    <n v="4.2"/>
    <x v="0"/>
    <n v="12.783000000000001"/>
    <n v="36048.6"/>
    <x v="5"/>
    <n v="12.783000000000001"/>
    <x v="0"/>
  </r>
  <r>
    <x v="522"/>
    <x v="510"/>
    <x v="2"/>
    <n v="33.867735470941881"/>
    <n v="330"/>
    <n v="499"/>
    <n v="0.34"/>
    <x v="1"/>
    <n v="4274434"/>
    <x v="0"/>
    <n v="3.7"/>
    <x v="412"/>
    <n v="3.7"/>
    <x v="0"/>
    <n v="12.266000000000002"/>
    <n v="31694.2"/>
    <x v="1"/>
    <n v="12.266000000000002"/>
    <x v="0"/>
  </r>
  <r>
    <x v="523"/>
    <x v="511"/>
    <x v="2"/>
    <n v="79.456948910325124"/>
    <n v="575"/>
    <n v="2799"/>
    <n v="0.79"/>
    <x v="0"/>
    <n v="23895063"/>
    <x v="1"/>
    <n v="4.2"/>
    <x v="413"/>
    <n v="4.2"/>
    <x v="0"/>
    <n v="12.737000000000002"/>
    <n v="35855.4"/>
    <x v="2"/>
    <n v="12.737000000000002"/>
    <x v="0"/>
  </r>
  <r>
    <x v="524"/>
    <x v="512"/>
    <x v="1"/>
    <n v="48.029739776951672"/>
    <n v="699"/>
    <n v="1345"/>
    <n v="0.48"/>
    <x v="1"/>
    <n v="11359870"/>
    <x v="1"/>
    <n v="3.9"/>
    <x v="414"/>
    <n v="3.9"/>
    <x v="0"/>
    <n v="12.346"/>
    <n v="32939.4"/>
    <x v="6"/>
    <n v="12.346"/>
    <x v="0"/>
  </r>
  <r>
    <x v="525"/>
    <x v="513"/>
    <x v="1"/>
    <n v="50.100200400801597"/>
    <n v="249"/>
    <n v="499"/>
    <n v="0.5"/>
    <x v="0"/>
    <n v="4205073"/>
    <x v="0"/>
    <n v="3.3"/>
    <x v="415"/>
    <n v="3.3"/>
    <x v="0"/>
    <n v="11.727"/>
    <n v="27809.1"/>
    <x v="6"/>
    <n v="11.727"/>
    <x v="2"/>
  </r>
  <r>
    <x v="526"/>
    <x v="514"/>
    <x v="0"/>
    <n v="25.006251562890725"/>
    <n v="29990"/>
    <n v="39990"/>
    <n v="0.25"/>
    <x v="1"/>
    <n v="335876010"/>
    <x v="1"/>
    <n v="4.3"/>
    <x v="416"/>
    <n v="4.3"/>
    <x v="0"/>
    <n v="12.698999999999998"/>
    <n v="36115.699999999997"/>
    <x v="3"/>
    <n v="12.698999999999998"/>
    <x v="0"/>
  </r>
  <r>
    <x v="527"/>
    <x v="515"/>
    <x v="0"/>
    <n v="45.511377844461116"/>
    <n v="2179"/>
    <n v="3999"/>
    <n v="0.46"/>
    <x v="1"/>
    <n v="33511620"/>
    <x v="1"/>
    <n v="4"/>
    <x v="417"/>
    <n v="4"/>
    <x v="0"/>
    <n v="12.38"/>
    <n v="33520"/>
    <x v="6"/>
    <n v="12.38"/>
    <x v="0"/>
  </r>
  <r>
    <x v="528"/>
    <x v="516"/>
    <x v="2"/>
    <n v="65.951359084406292"/>
    <n v="238"/>
    <n v="699"/>
    <n v="0.66"/>
    <x v="0"/>
    <n v="5852028"/>
    <x v="0"/>
    <n v="4.4000000000000004"/>
    <x v="418"/>
    <n v="4.4000000000000004"/>
    <x v="0"/>
    <n v="12.772"/>
    <n v="36836.800000000003"/>
    <x v="0"/>
    <n v="12.772"/>
    <x v="0"/>
  </r>
  <r>
    <x v="529"/>
    <x v="517"/>
    <x v="2"/>
    <n v="41.569282136894827"/>
    <n v="350"/>
    <n v="599"/>
    <n v="0.42"/>
    <x v="1"/>
    <n v="4980086"/>
    <x v="0"/>
    <n v="3.9"/>
    <x v="419"/>
    <n v="3.9"/>
    <x v="0"/>
    <n v="12.214"/>
    <n v="32424.6"/>
    <x v="6"/>
    <n v="12.214"/>
    <x v="0"/>
  </r>
  <r>
    <x v="530"/>
    <x v="518"/>
    <x v="2"/>
    <n v="16.616837136113297"/>
    <n v="5299"/>
    <n v="6355"/>
    <n v="0.17"/>
    <x v="1"/>
    <n v="52619400"/>
    <x v="1"/>
    <n v="3.9"/>
    <x v="420"/>
    <n v="3.9"/>
    <x v="0"/>
    <n v="12.18"/>
    <n v="32292"/>
    <x v="4"/>
    <n v="12.18"/>
    <x v="0"/>
  </r>
  <r>
    <x v="531"/>
    <x v="519"/>
    <x v="2"/>
    <n v="43.202668890742288"/>
    <n v="681"/>
    <n v="1199"/>
    <n v="0.43"/>
    <x v="1"/>
    <n v="9901342"/>
    <x v="1"/>
    <n v="4.2"/>
    <x v="421"/>
    <n v="4.2"/>
    <x v="0"/>
    <n v="12.457999999999998"/>
    <n v="34683.599999999999"/>
    <x v="6"/>
    <n v="12.457999999999998"/>
    <x v="0"/>
  </r>
  <r>
    <x v="532"/>
    <x v="520"/>
    <x v="2"/>
    <n v="61.952380952380949"/>
    <n v="799"/>
    <n v="2100"/>
    <n v="0.62"/>
    <x v="0"/>
    <n v="17194800"/>
    <x v="1"/>
    <n v="4.3"/>
    <x v="422"/>
    <n v="4.3"/>
    <x v="0"/>
    <n v="12.488"/>
    <n v="35208.400000000001"/>
    <x v="0"/>
    <n v="12.488"/>
    <x v="0"/>
  </r>
  <r>
    <x v="533"/>
    <x v="521"/>
    <x v="2"/>
    <n v="58.029801324503318"/>
    <n v="507"/>
    <n v="1208"/>
    <n v="0.57999999999999996"/>
    <x v="0"/>
    <n v="9822248"/>
    <x v="1"/>
    <n v="4.0999999999999996"/>
    <x v="423"/>
    <n v="4.0999999999999996"/>
    <x v="0"/>
    <n v="12.231"/>
    <n v="33337.1"/>
    <x v="5"/>
    <n v="12.231"/>
    <x v="0"/>
  </r>
  <r>
    <x v="534"/>
    <x v="522"/>
    <x v="1"/>
    <n v="62.515784361340451"/>
    <n v="3859"/>
    <n v="10295"/>
    <n v="0.63"/>
    <x v="0"/>
    <n v="83338025"/>
    <x v="1"/>
    <n v="3.9"/>
    <x v="424"/>
    <n v="3.9"/>
    <x v="0"/>
    <n v="11.995000000000001"/>
    <n v="31570.5"/>
    <x v="0"/>
    <n v="11.995000000000001"/>
    <x v="0"/>
  </r>
  <r>
    <x v="535"/>
    <x v="523"/>
    <x v="1"/>
    <n v="56.175548589341695"/>
    <n v="699"/>
    <n v="1595"/>
    <n v="0.56000000000000005"/>
    <x v="0"/>
    <n v="12903550"/>
    <x v="1"/>
    <n v="4.0999999999999996"/>
    <x v="425"/>
    <n v="4.0999999999999996"/>
    <x v="0"/>
    <n v="12.19"/>
    <n v="33169"/>
    <x v="5"/>
    <n v="12.19"/>
    <x v="0"/>
  </r>
  <r>
    <x v="536"/>
    <x v="524"/>
    <x v="2"/>
    <n v="42.484969939879761"/>
    <n v="287"/>
    <n v="499"/>
    <n v="0.42"/>
    <x v="1"/>
    <n v="4029924"/>
    <x v="0"/>
    <n v="4.4000000000000004"/>
    <x v="426"/>
    <n v="4.4000000000000004"/>
    <x v="0"/>
    <n v="12.476000000000001"/>
    <n v="35534.400000000001"/>
    <x v="6"/>
    <n v="12.476000000000001"/>
    <x v="0"/>
  </r>
  <r>
    <x v="537"/>
    <x v="525"/>
    <x v="5"/>
    <n v="30.555555555555557"/>
    <n v="125"/>
    <n v="180"/>
    <n v="0.31"/>
    <x v="1"/>
    <n v="1449540"/>
    <x v="2"/>
    <n v="4.4000000000000004"/>
    <x v="427"/>
    <n v="4.4000000000000004"/>
    <x v="0"/>
    <n v="12.453000000000001"/>
    <n v="35433.200000000004"/>
    <x v="1"/>
    <n v="12.453000000000001"/>
    <x v="0"/>
  </r>
  <r>
    <x v="538"/>
    <x v="526"/>
    <x v="1"/>
    <n v="25.978835978835978"/>
    <n v="1399"/>
    <n v="1890"/>
    <n v="0.26"/>
    <x v="1"/>
    <n v="15178590"/>
    <x v="1"/>
    <n v="4"/>
    <x v="428"/>
    <n v="4"/>
    <x v="0"/>
    <n v="12.031000000000001"/>
    <n v="32124"/>
    <x v="3"/>
    <n v="12.031000000000001"/>
    <x v="0"/>
  </r>
  <r>
    <x v="539"/>
    <x v="527"/>
    <x v="1"/>
    <n v="50"/>
    <n v="1699"/>
    <n v="3398"/>
    <n v="0.5"/>
    <x v="0"/>
    <n v="27143224"/>
    <x v="1"/>
    <n v="3.8"/>
    <x v="429"/>
    <n v="3.8"/>
    <x v="0"/>
    <n v="11.788"/>
    <n v="30354.399999999998"/>
    <x v="6"/>
    <n v="11.788"/>
    <x v="0"/>
  </r>
  <r>
    <x v="540"/>
    <x v="528"/>
    <x v="1"/>
    <n v="39.183336770468138"/>
    <n v="2949"/>
    <n v="4849"/>
    <n v="0.39"/>
    <x v="1"/>
    <n v="38636832"/>
    <x v="1"/>
    <n v="4.2"/>
    <x v="430"/>
    <n v="4.2"/>
    <x v="0"/>
    <n v="12.167999999999999"/>
    <n v="33465.599999999999"/>
    <x v="1"/>
    <n v="12.167999999999999"/>
    <x v="0"/>
  </r>
  <r>
    <x v="541"/>
    <x v="529"/>
    <x v="1"/>
    <n v="0"/>
    <n v="2095"/>
    <n v="2095"/>
    <n v="0"/>
    <x v="1"/>
    <n v="16653155"/>
    <x v="1"/>
    <n v="4.5"/>
    <x v="431"/>
    <n v="4.5"/>
    <x v="0"/>
    <n v="12.449"/>
    <n v="35770.5"/>
    <x v="8"/>
    <n v="12.449"/>
    <x v="1"/>
  </r>
  <r>
    <x v="542"/>
    <x v="530"/>
    <x v="1"/>
    <n v="26.947791164658636"/>
    <n v="1819"/>
    <n v="2490"/>
    <n v="0.27"/>
    <x v="1"/>
    <n v="19785540"/>
    <x v="1"/>
    <n v="4.4000000000000004"/>
    <x v="432"/>
    <n v="4.4000000000000004"/>
    <x v="0"/>
    <n v="12.346"/>
    <n v="34962.400000000001"/>
    <x v="3"/>
    <n v="12.346"/>
    <x v="0"/>
  </r>
  <r>
    <x v="543"/>
    <x v="531"/>
    <x v="1"/>
    <n v="50.125313283208015"/>
    <n v="199"/>
    <n v="399"/>
    <n v="0.5"/>
    <x v="0"/>
    <n v="3170055"/>
    <x v="2"/>
    <n v="3.7"/>
    <x v="433"/>
    <n v="3.7"/>
    <x v="0"/>
    <n v="11.645"/>
    <n v="29396.5"/>
    <x v="6"/>
    <n v="11.645"/>
    <x v="0"/>
  </r>
  <r>
    <x v="544"/>
    <x v="532"/>
    <x v="2"/>
    <n v="89.520800421274359"/>
    <n v="199"/>
    <n v="1899"/>
    <n v="0.9"/>
    <x v="0"/>
    <n v="15055272"/>
    <x v="2"/>
    <n v="3.9"/>
    <x v="434"/>
    <n v="3.9"/>
    <x v="0"/>
    <n v="11.827999999999999"/>
    <n v="30919.200000000001"/>
    <x v="9"/>
    <n v="11.827999999999999"/>
    <x v="0"/>
  </r>
  <r>
    <x v="545"/>
    <x v="533"/>
    <x v="0"/>
    <n v="27.780864540504503"/>
    <n v="6499"/>
    <n v="8999"/>
    <n v="0.28000000000000003"/>
    <x v="1"/>
    <n v="70255193"/>
    <x v="1"/>
    <n v="4"/>
    <x v="435"/>
    <n v="4"/>
    <x v="0"/>
    <n v="11.807"/>
    <n v="31228"/>
    <x v="3"/>
    <n v="11.807"/>
    <x v="0"/>
  </r>
  <r>
    <x v="546"/>
    <x v="534"/>
    <x v="0"/>
    <n v="27.780864540504503"/>
    <n v="6499"/>
    <n v="8999"/>
    <n v="0.28000000000000003"/>
    <x v="1"/>
    <n v="70255193"/>
    <x v="1"/>
    <n v="4"/>
    <x v="435"/>
    <n v="4"/>
    <x v="0"/>
    <n v="11.807"/>
    <n v="31228"/>
    <x v="3"/>
    <n v="11.807"/>
    <x v="0"/>
  </r>
  <r>
    <x v="547"/>
    <x v="535"/>
    <x v="0"/>
    <n v="27.780864540504503"/>
    <n v="6499"/>
    <n v="8999"/>
    <n v="0.28000000000000003"/>
    <x v="1"/>
    <n v="70255193"/>
    <x v="1"/>
    <n v="4"/>
    <x v="435"/>
    <n v="4"/>
    <x v="0"/>
    <n v="11.807"/>
    <n v="31228"/>
    <x v="3"/>
    <n v="11.807"/>
    <x v="0"/>
  </r>
  <r>
    <x v="548"/>
    <x v="536"/>
    <x v="1"/>
    <n v="15.296610169491526"/>
    <n v="1999"/>
    <n v="2360"/>
    <n v="0.15"/>
    <x v="1"/>
    <n v="18410360"/>
    <x v="1"/>
    <n v="4.2"/>
    <x v="436"/>
    <n v="4.2"/>
    <x v="0"/>
    <n v="12.001000000000001"/>
    <n v="32764.2"/>
    <x v="4"/>
    <n v="12.001000000000001"/>
    <x v="0"/>
  </r>
  <r>
    <x v="549"/>
    <x v="537"/>
    <x v="1"/>
    <n v="3.1343283582089549"/>
    <n v="649"/>
    <n v="670"/>
    <n v="0.03"/>
    <x v="1"/>
    <n v="5216620"/>
    <x v="1"/>
    <n v="4.0999999999999996"/>
    <x v="437"/>
    <n v="4.0999999999999996"/>
    <x v="0"/>
    <n v="11.885999999999999"/>
    <n v="31922.6"/>
    <x v="7"/>
    <n v="11.885999999999999"/>
    <x v="0"/>
  </r>
  <r>
    <x v="550"/>
    <x v="538"/>
    <x v="0"/>
    <n v="65.53984132459469"/>
    <n v="999"/>
    <n v="2899"/>
    <n v="0.66"/>
    <x v="0"/>
    <n v="22551321"/>
    <x v="1"/>
    <n v="4.7"/>
    <x v="438"/>
    <n v="4.7"/>
    <x v="0"/>
    <n v="12.478999999999999"/>
    <n v="36561.300000000003"/>
    <x v="0"/>
    <n v="12.478999999999999"/>
    <x v="1"/>
  </r>
  <r>
    <x v="551"/>
    <x v="539"/>
    <x v="2"/>
    <n v="45.045045045045043"/>
    <n v="549"/>
    <n v="999"/>
    <n v="0.45"/>
    <x v="1"/>
    <n v="7750242"/>
    <x v="1"/>
    <n v="4.3"/>
    <x v="439"/>
    <n v="4.3"/>
    <x v="0"/>
    <n v="12.058"/>
    <n v="33359.4"/>
    <x v="6"/>
    <n v="12.058"/>
    <x v="0"/>
  </r>
  <r>
    <x v="552"/>
    <x v="540"/>
    <x v="2"/>
    <n v="76.953907815631268"/>
    <n v="115"/>
    <n v="499"/>
    <n v="0.77"/>
    <x v="0"/>
    <n v="3858268"/>
    <x v="2"/>
    <n v="4"/>
    <x v="440"/>
    <n v="4"/>
    <x v="0"/>
    <n v="11.731999999999999"/>
    <n v="30928"/>
    <x v="2"/>
    <n v="11.731999999999999"/>
    <x v="0"/>
  </r>
  <r>
    <x v="553"/>
    <x v="541"/>
    <x v="2"/>
    <n v="70.140280561122253"/>
    <n v="149"/>
    <n v="499"/>
    <n v="0.7"/>
    <x v="0"/>
    <n v="3858268"/>
    <x v="2"/>
    <n v="4"/>
    <x v="440"/>
    <n v="4"/>
    <x v="0"/>
    <n v="11.731999999999999"/>
    <n v="30928"/>
    <x v="0"/>
    <n v="11.731999999999999"/>
    <x v="0"/>
  </r>
  <r>
    <x v="554"/>
    <x v="542"/>
    <x v="2"/>
    <n v="51.443269505573021"/>
    <n v="1699"/>
    <n v="3499"/>
    <n v="0.51"/>
    <x v="0"/>
    <n v="26903811"/>
    <x v="1"/>
    <n v="3.6"/>
    <x v="441"/>
    <n v="3.6"/>
    <x v="0"/>
    <n v="11.289"/>
    <n v="27680.400000000001"/>
    <x v="5"/>
    <n v="11.289"/>
    <x v="0"/>
  </r>
  <r>
    <x v="555"/>
    <x v="543"/>
    <x v="1"/>
    <n v="11.742243436754176"/>
    <n v="1849"/>
    <n v="2095"/>
    <n v="0.12"/>
    <x v="1"/>
    <n v="16091695"/>
    <x v="1"/>
    <n v="4.3"/>
    <x v="442"/>
    <n v="4.3"/>
    <x v="0"/>
    <n v="11.981"/>
    <n v="33028.299999999996"/>
    <x v="4"/>
    <n v="11.981"/>
    <x v="0"/>
  </r>
  <r>
    <x v="556"/>
    <x v="544"/>
    <x v="0"/>
    <n v="45.672031317964333"/>
    <n v="1249"/>
    <n v="2299"/>
    <n v="0.46"/>
    <x v="1"/>
    <n v="17555164"/>
    <x v="1"/>
    <n v="4.3"/>
    <x v="443"/>
    <n v="4.3"/>
    <x v="0"/>
    <n v="11.936"/>
    <n v="32834.799999999996"/>
    <x v="6"/>
    <n v="11.936"/>
    <x v="0"/>
  </r>
  <r>
    <x v="557"/>
    <x v="545"/>
    <x v="1"/>
    <n v="15"/>
    <n v="850"/>
    <n v="1000"/>
    <n v="0.15"/>
    <x v="1"/>
    <n v="7619000"/>
    <x v="1"/>
    <n v="4.0999999999999996"/>
    <x v="444"/>
    <n v="4.0999999999999996"/>
    <x v="0"/>
    <n v="11.718999999999999"/>
    <n v="31237.899999999998"/>
    <x v="4"/>
    <n v="11.718999999999999"/>
    <x v="0"/>
  </r>
  <r>
    <x v="558"/>
    <x v="546"/>
    <x v="2"/>
    <n v="40.04004004004004"/>
    <n v="599"/>
    <n v="999"/>
    <n v="0.4"/>
    <x v="1"/>
    <n v="7593399"/>
    <x v="1"/>
    <n v="4"/>
    <x v="445"/>
    <n v="4"/>
    <x v="0"/>
    <n v="11.600999999999999"/>
    <n v="30404"/>
    <x v="1"/>
    <n v="11.600999999999999"/>
    <x v="0"/>
  </r>
  <r>
    <x v="559"/>
    <x v="547"/>
    <x v="0"/>
    <n v="60.012002400480092"/>
    <n v="1999"/>
    <n v="4999"/>
    <n v="0.6"/>
    <x v="0"/>
    <n v="37847429"/>
    <x v="1"/>
    <n v="3.9"/>
    <x v="446"/>
    <n v="3.9"/>
    <x v="0"/>
    <n v="11.471"/>
    <n v="29526.899999999998"/>
    <x v="5"/>
    <n v="11.471"/>
    <x v="0"/>
  </r>
  <r>
    <x v="560"/>
    <x v="548"/>
    <x v="0"/>
    <n v="50.010002000400078"/>
    <n v="2499"/>
    <n v="4999"/>
    <n v="0.5"/>
    <x v="0"/>
    <n v="37847429"/>
    <x v="1"/>
    <n v="3.9"/>
    <x v="446"/>
    <n v="3.9"/>
    <x v="0"/>
    <n v="11.471"/>
    <n v="29526.899999999998"/>
    <x v="6"/>
    <n v="11.471"/>
    <x v="0"/>
  </r>
  <r>
    <x v="561"/>
    <x v="549"/>
    <x v="0"/>
    <n v="36.72748675691583"/>
    <n v="1075"/>
    <n v="1699"/>
    <n v="0.37"/>
    <x v="1"/>
    <n v="12677938"/>
    <x v="1"/>
    <n v="4.4000000000000004"/>
    <x v="447"/>
    <n v="4.4000000000000004"/>
    <x v="0"/>
    <n v="11.862"/>
    <n v="32832.800000000003"/>
    <x v="1"/>
    <n v="11.862"/>
    <x v="0"/>
  </r>
  <r>
    <x v="562"/>
    <x v="550"/>
    <x v="5"/>
    <n v="48.571428571428569"/>
    <n v="90"/>
    <n v="175"/>
    <n v="0.49"/>
    <x v="1"/>
    <n v="1300075"/>
    <x v="2"/>
    <n v="4.4000000000000004"/>
    <x v="448"/>
    <n v="4.4000000000000004"/>
    <x v="0"/>
    <n v="11.829000000000001"/>
    <n v="32687.600000000002"/>
    <x v="6"/>
    <n v="11.829000000000001"/>
    <x v="0"/>
  </r>
  <r>
    <x v="563"/>
    <x v="551"/>
    <x v="2"/>
    <n v="8.4388185654008439"/>
    <n v="217"/>
    <n v="237"/>
    <n v="0.08"/>
    <x v="1"/>
    <n v="1742898"/>
    <x v="0"/>
    <n v="3.8"/>
    <x v="449"/>
    <n v="3.8"/>
    <x v="0"/>
    <n v="11.154"/>
    <n v="27945.199999999997"/>
    <x v="7"/>
    <n v="11.154"/>
    <x v="0"/>
  </r>
  <r>
    <x v="564"/>
    <x v="552"/>
    <x v="2"/>
    <n v="43.362241494329552"/>
    <n v="849"/>
    <n v="1499"/>
    <n v="0.43"/>
    <x v="1"/>
    <n v="11020648"/>
    <x v="1"/>
    <n v="4"/>
    <x v="450"/>
    <n v="4"/>
    <x v="0"/>
    <n v="11.352"/>
    <n v="29408"/>
    <x v="6"/>
    <n v="11.352"/>
    <x v="0"/>
  </r>
  <r>
    <x v="565"/>
    <x v="553"/>
    <x v="2"/>
    <n v="75.093867334167712"/>
    <n v="199"/>
    <n v="799"/>
    <n v="0.75"/>
    <x v="0"/>
    <n v="5859067"/>
    <x v="2"/>
    <n v="4.0999999999999996"/>
    <x v="451"/>
    <n v="4.0999999999999996"/>
    <x v="0"/>
    <n v="11.433"/>
    <n v="30065.299999999996"/>
    <x v="2"/>
    <n v="11.433"/>
    <x v="0"/>
  </r>
  <r>
    <x v="566"/>
    <x v="554"/>
    <x v="2"/>
    <n v="41.200706297822251"/>
    <n v="999"/>
    <n v="1699"/>
    <n v="0.41"/>
    <x v="1"/>
    <n v="12433282"/>
    <x v="1"/>
    <n v="4.4000000000000004"/>
    <x v="452"/>
    <n v="4.4000000000000004"/>
    <x v="0"/>
    <n v="11.718"/>
    <n v="32199.200000000004"/>
    <x v="6"/>
    <n v="11.718"/>
    <x v="0"/>
  </r>
  <r>
    <x v="567"/>
    <x v="555"/>
    <x v="2"/>
    <n v="35.017508754377189"/>
    <n v="1299"/>
    <n v="1999"/>
    <n v="0.35"/>
    <x v="1"/>
    <n v="14628682"/>
    <x v="1"/>
    <n v="4.4000000000000004"/>
    <x v="452"/>
    <n v="4.4000000000000004"/>
    <x v="0"/>
    <n v="11.718"/>
    <n v="32199.200000000004"/>
    <x v="1"/>
    <n v="11.718"/>
    <x v="0"/>
  </r>
  <r>
    <x v="568"/>
    <x v="556"/>
    <x v="2"/>
    <n v="49.924812030075188"/>
    <n v="999"/>
    <n v="1995"/>
    <n v="0.5"/>
    <x v="0"/>
    <n v="14597415"/>
    <x v="1"/>
    <n v="4.5"/>
    <x v="453"/>
    <n v="4.5"/>
    <x v="0"/>
    <n v="11.817"/>
    <n v="32926.5"/>
    <x v="6"/>
    <n v="11.817"/>
    <x v="1"/>
  </r>
  <r>
    <x v="569"/>
    <x v="557"/>
    <x v="0"/>
    <n v="28.261483945303155"/>
    <n v="32999"/>
    <n v="45999"/>
    <n v="0.28000000000000003"/>
    <x v="1"/>
    <n v="335700702"/>
    <x v="1"/>
    <n v="4.2"/>
    <x v="454"/>
    <n v="4.2"/>
    <x v="0"/>
    <n v="11.498000000000001"/>
    <n v="30651.600000000002"/>
    <x v="3"/>
    <n v="11.498000000000001"/>
    <x v="0"/>
  </r>
  <r>
    <x v="570"/>
    <x v="558"/>
    <x v="0"/>
    <n v="25.000625015625388"/>
    <n v="29999"/>
    <n v="39999"/>
    <n v="0.25"/>
    <x v="1"/>
    <n v="291912702"/>
    <x v="1"/>
    <n v="4.2"/>
    <x v="454"/>
    <n v="4.2"/>
    <x v="0"/>
    <n v="11.498000000000001"/>
    <n v="30651.600000000002"/>
    <x v="3"/>
    <n v="11.498000000000001"/>
    <x v="0"/>
  </r>
  <r>
    <x v="571"/>
    <x v="559"/>
    <x v="1"/>
    <n v="22.148205928237132"/>
    <n v="998.06"/>
    <n v="1282"/>
    <n v="0.22"/>
    <x v="1"/>
    <n v="9325268"/>
    <x v="1"/>
    <n v="4.2"/>
    <x v="455"/>
    <n v="4.2"/>
    <x v="0"/>
    <n v="11.474"/>
    <n v="30550.800000000003"/>
    <x v="3"/>
    <n v="11.474"/>
    <x v="0"/>
  </r>
  <r>
    <x v="572"/>
    <x v="560"/>
    <x v="2"/>
    <n v="25.062656641604008"/>
    <n v="1495"/>
    <n v="1995"/>
    <n v="0.25"/>
    <x v="1"/>
    <n v="14445795"/>
    <x v="1"/>
    <n v="4.3"/>
    <x v="456"/>
    <n v="4.3"/>
    <x v="0"/>
    <n v="11.541"/>
    <n v="31136.3"/>
    <x v="3"/>
    <n v="11.541"/>
    <x v="0"/>
  </r>
  <r>
    <x v="573"/>
    <x v="561"/>
    <x v="1"/>
    <n v="21.529443112176924"/>
    <n v="5890"/>
    <n v="7506"/>
    <n v="0.22"/>
    <x v="1"/>
    <n v="54350946"/>
    <x v="1"/>
    <n v="4.5"/>
    <x v="456"/>
    <n v="4.5"/>
    <x v="0"/>
    <n v="11.741"/>
    <n v="32584.5"/>
    <x v="3"/>
    <n v="11.741"/>
    <x v="1"/>
  </r>
  <r>
    <x v="574"/>
    <x v="562"/>
    <x v="1"/>
    <n v="20.3125"/>
    <n v="510"/>
    <n v="640"/>
    <n v="0.2"/>
    <x v="1"/>
    <n v="4626560"/>
    <x v="1"/>
    <n v="4.0999999999999996"/>
    <x v="457"/>
    <n v="4.0999999999999996"/>
    <x v="0"/>
    <n v="11.329000000000001"/>
    <n v="29638.899999999998"/>
    <x v="4"/>
    <n v="11.329000000000001"/>
    <x v="0"/>
  </r>
  <r>
    <x v="575"/>
    <x v="563"/>
    <x v="1"/>
    <n v="2.666666666666667"/>
    <n v="949"/>
    <n v="975"/>
    <n v="0.03"/>
    <x v="1"/>
    <n v="7042425"/>
    <x v="1"/>
    <n v="4.3"/>
    <x v="458"/>
    <n v="4.3"/>
    <x v="0"/>
    <n v="11.523"/>
    <n v="31058.899999999998"/>
    <x v="7"/>
    <n v="11.523"/>
    <x v="0"/>
  </r>
  <r>
    <x v="576"/>
    <x v="564"/>
    <x v="0"/>
    <n v="37.523452157598499"/>
    <n v="999"/>
    <n v="1599"/>
    <n v="0.38"/>
    <x v="1"/>
    <n v="11547978"/>
    <x v="1"/>
    <n v="4"/>
    <x v="459"/>
    <n v="4"/>
    <x v="0"/>
    <n v="11.222000000000001"/>
    <n v="28888"/>
    <x v="1"/>
    <n v="11.222000000000001"/>
    <x v="0"/>
  </r>
  <r>
    <x v="577"/>
    <x v="565"/>
    <x v="0"/>
    <n v="37.523452157598499"/>
    <n v="999"/>
    <n v="1599"/>
    <n v="0.38"/>
    <x v="1"/>
    <n v="11547978"/>
    <x v="1"/>
    <n v="4"/>
    <x v="459"/>
    <n v="4"/>
    <x v="0"/>
    <n v="11.222000000000001"/>
    <n v="28888"/>
    <x v="1"/>
    <n v="11.222000000000001"/>
    <x v="0"/>
  </r>
  <r>
    <x v="578"/>
    <x v="566"/>
    <x v="2"/>
    <n v="35.035035035035037"/>
    <n v="649"/>
    <n v="999"/>
    <n v="0.35"/>
    <x v="1"/>
    <n v="7214778"/>
    <x v="1"/>
    <n v="3.5"/>
    <x v="459"/>
    <n v="3.5"/>
    <x v="0"/>
    <n v="10.722000000000001"/>
    <n v="25277"/>
    <x v="1"/>
    <n v="10.722000000000001"/>
    <x v="0"/>
  </r>
  <r>
    <x v="579"/>
    <x v="567"/>
    <x v="1"/>
    <n v="15.111111111111111"/>
    <n v="191"/>
    <n v="225"/>
    <n v="0.15"/>
    <x v="1"/>
    <n v="1620675"/>
    <x v="2"/>
    <n v="4.4000000000000004"/>
    <x v="460"/>
    <n v="4.4000000000000004"/>
    <x v="0"/>
    <n v="11.603000000000002"/>
    <n v="31693.200000000004"/>
    <x v="4"/>
    <n v="11.603000000000002"/>
    <x v="0"/>
  </r>
  <r>
    <x v="580"/>
    <x v="568"/>
    <x v="2"/>
    <n v="5.7818659658344282"/>
    <n v="717"/>
    <n v="761"/>
    <n v="0.06"/>
    <x v="1"/>
    <n v="5478439"/>
    <x v="1"/>
    <n v="4"/>
    <x v="461"/>
    <n v="4"/>
    <x v="0"/>
    <n v="11.199"/>
    <n v="28796"/>
    <x v="7"/>
    <n v="11.199"/>
    <x v="0"/>
  </r>
  <r>
    <x v="581"/>
    <x v="569"/>
    <x v="0"/>
    <n v="50.008334722453739"/>
    <n v="2999"/>
    <n v="5999"/>
    <n v="0.5"/>
    <x v="0"/>
    <n v="42880852"/>
    <x v="1"/>
    <n v="4.0999999999999996"/>
    <x v="462"/>
    <n v="4.0999999999999996"/>
    <x v="0"/>
    <n v="11.247999999999999"/>
    <n v="29306.799999999999"/>
    <x v="6"/>
    <n v="11.247999999999999"/>
    <x v="0"/>
  </r>
  <r>
    <x v="582"/>
    <x v="570"/>
    <x v="1"/>
    <n v="27.615480649188513"/>
    <n v="2899"/>
    <n v="4005"/>
    <n v="0.28000000000000003"/>
    <x v="1"/>
    <n v="28595700"/>
    <x v="1"/>
    <n v="4.3"/>
    <x v="463"/>
    <n v="4.3"/>
    <x v="0"/>
    <n v="11.44"/>
    <n v="30702"/>
    <x v="3"/>
    <n v="11.44"/>
    <x v="0"/>
  </r>
  <r>
    <x v="583"/>
    <x v="571"/>
    <x v="2"/>
    <n v="38.626023657870789"/>
    <n v="1349"/>
    <n v="2198"/>
    <n v="0.39"/>
    <x v="1"/>
    <n v="15634374"/>
    <x v="1"/>
    <n v="4"/>
    <x v="464"/>
    <n v="4"/>
    <x v="0"/>
    <n v="11.113"/>
    <n v="28452"/>
    <x v="1"/>
    <n v="11.113"/>
    <x v="0"/>
  </r>
  <r>
    <x v="584"/>
    <x v="572"/>
    <x v="0"/>
    <n v="31.127348643006265"/>
    <n v="32990"/>
    <n v="47900"/>
    <n v="0.31"/>
    <x v="1"/>
    <n v="340521100"/>
    <x v="1"/>
    <n v="4.3"/>
    <x v="465"/>
    <n v="4.3"/>
    <x v="0"/>
    <n v="11.408999999999999"/>
    <n v="30568.699999999997"/>
    <x v="1"/>
    <n v="11.408999999999999"/>
    <x v="0"/>
  </r>
  <r>
    <x v="585"/>
    <x v="573"/>
    <x v="0"/>
    <n v="41.417769376181475"/>
    <n v="30990"/>
    <n v="52900"/>
    <n v="0.41"/>
    <x v="1"/>
    <n v="376066100"/>
    <x v="1"/>
    <n v="4.3"/>
    <x v="465"/>
    <n v="4.3"/>
    <x v="0"/>
    <n v="11.408999999999999"/>
    <n v="30568.699999999997"/>
    <x v="6"/>
    <n v="11.408999999999999"/>
    <x v="0"/>
  </r>
  <r>
    <x v="586"/>
    <x v="574"/>
    <x v="0"/>
    <n v="32.313117066290545"/>
    <n v="47990"/>
    <n v="70900"/>
    <n v="0.32"/>
    <x v="1"/>
    <n v="504028100"/>
    <x v="1"/>
    <n v="4.3"/>
    <x v="465"/>
    <n v="4.3"/>
    <x v="0"/>
    <n v="11.408999999999999"/>
    <n v="30568.699999999997"/>
    <x v="1"/>
    <n v="11.408999999999999"/>
    <x v="0"/>
  </r>
  <r>
    <x v="587"/>
    <x v="575"/>
    <x v="0"/>
    <n v="34.193133047210303"/>
    <n v="45999"/>
    <n v="69900"/>
    <n v="0.34"/>
    <x v="1"/>
    <n v="496919100"/>
    <x v="1"/>
    <n v="4.3"/>
    <x v="465"/>
    <n v="4.3"/>
    <x v="0"/>
    <n v="11.408999999999999"/>
    <n v="30568.699999999997"/>
    <x v="1"/>
    <n v="11.408999999999999"/>
    <x v="0"/>
  </r>
  <r>
    <x v="588"/>
    <x v="576"/>
    <x v="2"/>
    <n v="55.873925501432666"/>
    <n v="154"/>
    <n v="349"/>
    <n v="0.56000000000000005"/>
    <x v="0"/>
    <n v="2465336"/>
    <x v="2"/>
    <n v="4.3"/>
    <x v="466"/>
    <n v="4.3"/>
    <x v="0"/>
    <n v="11.364000000000001"/>
    <n v="30375.199999999997"/>
    <x v="5"/>
    <n v="11.364000000000001"/>
    <x v="0"/>
  </r>
  <r>
    <x v="589"/>
    <x v="577"/>
    <x v="1"/>
    <n v="22.411924119241192"/>
    <n v="2863"/>
    <n v="3690"/>
    <n v="0.22"/>
    <x v="1"/>
    <n v="25782030"/>
    <x v="1"/>
    <n v="4.3"/>
    <x v="467"/>
    <n v="4.3"/>
    <x v="0"/>
    <n v="11.286999999999999"/>
    <n v="30044.1"/>
    <x v="3"/>
    <n v="11.286999999999999"/>
    <x v="0"/>
  </r>
  <r>
    <x v="590"/>
    <x v="578"/>
    <x v="1"/>
    <n v="39.943342776203963"/>
    <n v="3180"/>
    <n v="5295"/>
    <n v="0.4"/>
    <x v="1"/>
    <n v="36636105"/>
    <x v="1"/>
    <n v="4.2"/>
    <x v="468"/>
    <n v="4.2"/>
    <x v="0"/>
    <n v="11.119"/>
    <n v="29059.800000000003"/>
    <x v="1"/>
    <n v="11.119"/>
    <x v="0"/>
  </r>
  <r>
    <x v="591"/>
    <x v="579"/>
    <x v="0"/>
    <n v="28.333805563426058"/>
    <n v="42999"/>
    <n v="59999"/>
    <n v="0.28000000000000003"/>
    <x v="1"/>
    <n v="405173247"/>
    <x v="1"/>
    <n v="4.0999999999999996"/>
    <x v="469"/>
    <n v="4.0999999999999996"/>
    <x v="0"/>
    <n v="10.853"/>
    <n v="27687.3"/>
    <x v="3"/>
    <n v="10.853"/>
    <x v="0"/>
  </r>
  <r>
    <x v="592"/>
    <x v="580"/>
    <x v="0"/>
    <n v="11.428734696209945"/>
    <n v="61999"/>
    <n v="69999"/>
    <n v="0.11"/>
    <x v="1"/>
    <n v="472703247"/>
    <x v="1"/>
    <n v="4.0999999999999996"/>
    <x v="469"/>
    <n v="4.0999999999999996"/>
    <x v="0"/>
    <n v="10.853"/>
    <n v="27687.3"/>
    <x v="4"/>
    <n v="10.853"/>
    <x v="0"/>
  </r>
  <r>
    <x v="593"/>
    <x v="581"/>
    <x v="0"/>
    <n v="37.546933667083856"/>
    <n v="499"/>
    <n v="799"/>
    <n v="0.38"/>
    <x v="1"/>
    <n v="5386858"/>
    <x v="0"/>
    <n v="3.9"/>
    <x v="470"/>
    <n v="3.9"/>
    <x v="0"/>
    <n v="10.641999999999999"/>
    <n v="26293.8"/>
    <x v="1"/>
    <n v="10.641999999999999"/>
    <x v="0"/>
  </r>
  <r>
    <x v="594"/>
    <x v="582"/>
    <x v="2"/>
    <n v="15.015015015015015"/>
    <n v="849"/>
    <n v="999"/>
    <n v="0.15"/>
    <x v="1"/>
    <n v="6729264"/>
    <x v="1"/>
    <n v="4.0999999999999996"/>
    <x v="471"/>
    <n v="4.0999999999999996"/>
    <x v="0"/>
    <n v="10.835999999999999"/>
    <n v="27617.599999999999"/>
    <x v="4"/>
    <n v="10.835999999999999"/>
    <x v="0"/>
  </r>
  <r>
    <x v="595"/>
    <x v="583"/>
    <x v="0"/>
    <n v="64.924623115577887"/>
    <n v="349"/>
    <n v="995"/>
    <n v="0.65"/>
    <x v="0"/>
    <n v="6642620"/>
    <x v="0"/>
    <n v="4.2"/>
    <x v="472"/>
    <n v="4.2"/>
    <x v="0"/>
    <n v="10.876000000000001"/>
    <n v="28039.200000000001"/>
    <x v="0"/>
    <n v="10.876000000000001"/>
    <x v="0"/>
  </r>
  <r>
    <x v="596"/>
    <x v="584"/>
    <x v="0"/>
    <n v="34.618047542118624"/>
    <n v="8499"/>
    <n v="12999"/>
    <n v="0.35"/>
    <x v="1"/>
    <n v="86599338"/>
    <x v="1"/>
    <n v="4.0999999999999996"/>
    <x v="473"/>
    <n v="4.0999999999999996"/>
    <x v="0"/>
    <n v="10.762"/>
    <n v="27314.199999999997"/>
    <x v="1"/>
    <n v="10.762"/>
    <x v="0"/>
  </r>
  <r>
    <x v="597"/>
    <x v="585"/>
    <x v="0"/>
    <n v="53.671627226152715"/>
    <n v="18990"/>
    <n v="40990"/>
    <n v="0.54"/>
    <x v="0"/>
    <n v="272952410"/>
    <x v="1"/>
    <n v="4.2"/>
    <x v="474"/>
    <n v="4.2"/>
    <x v="0"/>
    <n v="10.859"/>
    <n v="27967.800000000003"/>
    <x v="5"/>
    <n v="10.859"/>
    <x v="0"/>
  </r>
  <r>
    <x v="598"/>
    <x v="586"/>
    <x v="2"/>
    <n v="37.593984962406012"/>
    <n v="249"/>
    <n v="399"/>
    <n v="0.38"/>
    <x v="1"/>
    <n v="2616642"/>
    <x v="0"/>
    <n v="4"/>
    <x v="475"/>
    <n v="4"/>
    <x v="0"/>
    <n v="10.558"/>
    <n v="26232"/>
    <x v="1"/>
    <n v="10.558"/>
    <x v="0"/>
  </r>
  <r>
    <x v="599"/>
    <x v="587"/>
    <x v="1"/>
    <n v="27.813163481953289"/>
    <n v="6120"/>
    <n v="8478"/>
    <n v="0.28000000000000003"/>
    <x v="1"/>
    <n v="55530900"/>
    <x v="1"/>
    <n v="4.5999999999999996"/>
    <x v="476"/>
    <n v="4.5999999999999996"/>
    <x v="0"/>
    <n v="11.149999999999999"/>
    <n v="30129.999999999996"/>
    <x v="3"/>
    <n v="11.149999999999999"/>
    <x v="1"/>
  </r>
  <r>
    <x v="600"/>
    <x v="588"/>
    <x v="2"/>
    <n v="53.067993366500829"/>
    <n v="849"/>
    <n v="1809"/>
    <n v="0.53"/>
    <x v="0"/>
    <n v="11843523"/>
    <x v="1"/>
    <n v="4.3"/>
    <x v="477"/>
    <n v="4.3"/>
    <x v="0"/>
    <n v="10.847"/>
    <n v="28152.1"/>
    <x v="5"/>
    <n v="10.847"/>
    <x v="0"/>
  </r>
  <r>
    <x v="601"/>
    <x v="589"/>
    <x v="5"/>
    <n v="14.374999999999998"/>
    <n v="137"/>
    <n v="160"/>
    <n v="0.14000000000000001"/>
    <x v="1"/>
    <n v="1045920"/>
    <x v="2"/>
    <n v="4.4000000000000004"/>
    <x v="478"/>
    <n v="4.4000000000000004"/>
    <x v="0"/>
    <n v="10.937000000000001"/>
    <n v="28762.800000000003"/>
    <x v="4"/>
    <n v="10.937000000000001"/>
    <x v="0"/>
  </r>
  <r>
    <x v="602"/>
    <x v="590"/>
    <x v="1"/>
    <n v="31.832651205093228"/>
    <n v="1499"/>
    <n v="2199"/>
    <n v="0.32"/>
    <x v="1"/>
    <n v="14361669"/>
    <x v="1"/>
    <n v="4.4000000000000004"/>
    <x v="479"/>
    <n v="4.4000000000000004"/>
    <x v="0"/>
    <n v="10.931000000000001"/>
    <n v="28736.400000000001"/>
    <x v="1"/>
    <n v="10.931000000000001"/>
    <x v="0"/>
  </r>
  <r>
    <x v="603"/>
    <x v="591"/>
    <x v="1"/>
    <n v="48.4"/>
    <n v="1290"/>
    <n v="2500"/>
    <n v="0.48"/>
    <x v="1"/>
    <n v="16325000"/>
    <x v="1"/>
    <n v="4"/>
    <x v="480"/>
    <n v="4"/>
    <x v="0"/>
    <n v="10.530000000000001"/>
    <n v="26120"/>
    <x v="6"/>
    <n v="10.530000000000001"/>
    <x v="0"/>
  </r>
  <r>
    <x v="604"/>
    <x v="592"/>
    <x v="0"/>
    <n v="87.987987987987992"/>
    <n v="120"/>
    <n v="999"/>
    <n v="0.88"/>
    <x v="0"/>
    <n v="6484509"/>
    <x v="2"/>
    <n v="3.9"/>
    <x v="481"/>
    <n v="3.9"/>
    <x v="0"/>
    <n v="10.391"/>
    <n v="25314.899999999998"/>
    <x v="9"/>
    <n v="10.391"/>
    <x v="0"/>
  </r>
  <r>
    <x v="605"/>
    <x v="593"/>
    <x v="2"/>
    <n v="72.536268134067043"/>
    <n v="549"/>
    <n v="1999"/>
    <n v="0.73"/>
    <x v="0"/>
    <n v="12837578"/>
    <x v="1"/>
    <n v="3.6"/>
    <x v="482"/>
    <n v="3.6"/>
    <x v="0"/>
    <n v="10.022"/>
    <n v="23119.200000000001"/>
    <x v="2"/>
    <n v="10.022"/>
    <x v="0"/>
  </r>
  <r>
    <x v="606"/>
    <x v="594"/>
    <x v="1"/>
    <n v="31.351351351351354"/>
    <n v="889"/>
    <n v="1295"/>
    <n v="0.31"/>
    <x v="1"/>
    <n v="8288000"/>
    <x v="1"/>
    <n v="4.3"/>
    <x v="483"/>
    <n v="4.3"/>
    <x v="0"/>
    <n v="10.7"/>
    <n v="27520"/>
    <x v="1"/>
    <n v="10.7"/>
    <x v="0"/>
  </r>
  <r>
    <x v="607"/>
    <x v="595"/>
    <x v="1"/>
    <n v="58.182509505703415"/>
    <n v="5499"/>
    <n v="13150"/>
    <n v="0.57999999999999996"/>
    <x v="0"/>
    <n v="84133700"/>
    <x v="1"/>
    <n v="4.2"/>
    <x v="484"/>
    <n v="4.2"/>
    <x v="0"/>
    <n v="10.597999999999999"/>
    <n v="26871.600000000002"/>
    <x v="5"/>
    <n v="10.597999999999999"/>
    <x v="0"/>
  </r>
  <r>
    <x v="608"/>
    <x v="596"/>
    <x v="1"/>
    <n v="28.61904761904762"/>
    <n v="1499"/>
    <n v="2100"/>
    <n v="0.28999999999999998"/>
    <x v="1"/>
    <n v="13345500"/>
    <x v="1"/>
    <n v="4.0999999999999996"/>
    <x v="485"/>
    <n v="4.0999999999999996"/>
    <x v="0"/>
    <n v="10.455"/>
    <n v="26055.499999999996"/>
    <x v="3"/>
    <n v="10.455"/>
    <x v="0"/>
  </r>
  <r>
    <x v="609"/>
    <x v="597"/>
    <x v="0"/>
    <n v="52.63434917627243"/>
    <n v="8999"/>
    <n v="18999"/>
    <n v="0.53"/>
    <x v="0"/>
    <n v="120586653"/>
    <x v="1"/>
    <n v="4"/>
    <x v="486"/>
    <n v="4"/>
    <x v="0"/>
    <n v="10.347000000000001"/>
    <n v="25388"/>
    <x v="5"/>
    <n v="10.347000000000001"/>
    <x v="0"/>
  </r>
  <r>
    <x v="610"/>
    <x v="598"/>
    <x v="2"/>
    <n v="54.748201438848923"/>
    <n v="629"/>
    <n v="1390"/>
    <n v="0.55000000000000004"/>
    <x v="0"/>
    <n v="8758390"/>
    <x v="1"/>
    <n v="4.4000000000000004"/>
    <x v="487"/>
    <n v="4.4000000000000004"/>
    <x v="0"/>
    <n v="10.701000000000001"/>
    <n v="27724.400000000001"/>
    <x v="5"/>
    <n v="10.701000000000001"/>
    <x v="0"/>
  </r>
  <r>
    <x v="611"/>
    <x v="599"/>
    <x v="2"/>
    <n v="66.066066066066071"/>
    <n v="339"/>
    <n v="999"/>
    <n v="0.66"/>
    <x v="0"/>
    <n v="6248745"/>
    <x v="0"/>
    <n v="4.3"/>
    <x v="488"/>
    <n v="4.3"/>
    <x v="0"/>
    <n v="10.555"/>
    <n v="26896.5"/>
    <x v="0"/>
    <n v="10.555"/>
    <x v="0"/>
  </r>
  <r>
    <x v="612"/>
    <x v="600"/>
    <x v="2"/>
    <n v="66.066066066066071"/>
    <n v="339"/>
    <n v="999"/>
    <n v="0.66"/>
    <x v="0"/>
    <n v="6248745"/>
    <x v="0"/>
    <n v="4.3"/>
    <x v="488"/>
    <n v="4.3"/>
    <x v="0"/>
    <n v="10.555"/>
    <n v="26896.5"/>
    <x v="0"/>
    <n v="10.555"/>
    <x v="0"/>
  </r>
  <r>
    <x v="613"/>
    <x v="601"/>
    <x v="0"/>
    <n v="66.244374062343724"/>
    <n v="2025"/>
    <n v="5999"/>
    <n v="0.66"/>
    <x v="0"/>
    <n v="37391767"/>
    <x v="1"/>
    <n v="4.2"/>
    <x v="489"/>
    <n v="4.2"/>
    <x v="0"/>
    <n v="10.433"/>
    <n v="26178.600000000002"/>
    <x v="0"/>
    <n v="10.433"/>
    <x v="0"/>
  </r>
  <r>
    <x v="614"/>
    <x v="602"/>
    <x v="5"/>
    <n v="10"/>
    <n v="90"/>
    <n v="100"/>
    <n v="0.1"/>
    <x v="1"/>
    <n v="619900"/>
    <x v="2"/>
    <n v="4.0999999999999996"/>
    <x v="490"/>
    <n v="4.0999999999999996"/>
    <x v="0"/>
    <n v="10.298999999999999"/>
    <n v="25415.899999999998"/>
    <x v="7"/>
    <n v="10.298999999999999"/>
    <x v="0"/>
  </r>
  <r>
    <x v="615"/>
    <x v="603"/>
    <x v="0"/>
    <n v="46.189376443418013"/>
    <n v="699"/>
    <n v="1299"/>
    <n v="0.46"/>
    <x v="1"/>
    <n v="8031717"/>
    <x v="1"/>
    <n v="4.3"/>
    <x v="491"/>
    <n v="4.3"/>
    <x v="0"/>
    <n v="10.483000000000001"/>
    <n v="26586.899999999998"/>
    <x v="6"/>
    <n v="10.483000000000001"/>
    <x v="0"/>
  </r>
  <r>
    <x v="616"/>
    <x v="604"/>
    <x v="0"/>
    <n v="65.53984132459469"/>
    <n v="999"/>
    <n v="2899"/>
    <n v="0.66"/>
    <x v="0"/>
    <n v="17767971"/>
    <x v="1"/>
    <n v="4.5999999999999996"/>
    <x v="492"/>
    <n v="4.5999999999999996"/>
    <x v="0"/>
    <n v="10.728999999999999"/>
    <n v="28193.399999999998"/>
    <x v="0"/>
    <n v="10.728999999999999"/>
    <x v="1"/>
  </r>
  <r>
    <x v="617"/>
    <x v="605"/>
    <x v="0"/>
    <n v="23.078698361412417"/>
    <n v="9999"/>
    <n v="12999"/>
    <n v="0.23"/>
    <x v="1"/>
    <n v="79137912"/>
    <x v="1"/>
    <n v="4.2"/>
    <x v="493"/>
    <n v="4.2"/>
    <x v="0"/>
    <n v="10.288"/>
    <n v="25569.600000000002"/>
    <x v="3"/>
    <n v="10.288"/>
    <x v="0"/>
  </r>
  <r>
    <x v="618"/>
    <x v="606"/>
    <x v="1"/>
    <n v="21.134020618556701"/>
    <n v="765"/>
    <n v="970"/>
    <n v="0.21"/>
    <x v="1"/>
    <n v="5873350"/>
    <x v="1"/>
    <n v="4.2"/>
    <x v="494"/>
    <n v="4.2"/>
    <x v="0"/>
    <n v="10.254999999999999"/>
    <n v="25431"/>
    <x v="3"/>
    <n v="10.254999999999999"/>
    <x v="0"/>
  </r>
  <r>
    <x v="619"/>
    <x v="607"/>
    <x v="1"/>
    <n v="38.552875695732844"/>
    <n v="1656"/>
    <n v="2695"/>
    <n v="0.39"/>
    <x v="1"/>
    <n v="16242765"/>
    <x v="1"/>
    <n v="4.4000000000000004"/>
    <x v="495"/>
    <n v="4.4000000000000004"/>
    <x v="0"/>
    <n v="10.427"/>
    <n v="26518.800000000003"/>
    <x v="1"/>
    <n v="10.427"/>
    <x v="0"/>
  </r>
  <r>
    <x v="620"/>
    <x v="608"/>
    <x v="0"/>
    <n v="60.200668896321076"/>
    <n v="119"/>
    <n v="299"/>
    <n v="0.6"/>
    <x v="0"/>
    <n v="1793701"/>
    <x v="2"/>
    <n v="4.0999999999999996"/>
    <x v="496"/>
    <n v="4.0999999999999996"/>
    <x v="0"/>
    <n v="10.099"/>
    <n v="24595.899999999998"/>
    <x v="5"/>
    <n v="10.099"/>
    <x v="0"/>
  </r>
  <r>
    <x v="621"/>
    <x v="609"/>
    <x v="6"/>
    <n v="58.430717863105173"/>
    <n v="249"/>
    <n v="599"/>
    <n v="0.57999999999999996"/>
    <x v="0"/>
    <n v="3585015"/>
    <x v="0"/>
    <n v="4.5"/>
    <x v="497"/>
    <n v="4.5"/>
    <x v="0"/>
    <n v="10.484999999999999"/>
    <n v="26932.5"/>
    <x v="5"/>
    <n v="10.484999999999999"/>
    <x v="1"/>
  </r>
  <r>
    <x v="622"/>
    <x v="610"/>
    <x v="1"/>
    <n v="33.203342618384404"/>
    <n v="1199"/>
    <n v="1795"/>
    <n v="0.33"/>
    <x v="1"/>
    <n v="10710765"/>
    <x v="1"/>
    <n v="4.2"/>
    <x v="498"/>
    <n v="4.2"/>
    <x v="0"/>
    <n v="10.167"/>
    <n v="25061.4"/>
    <x v="1"/>
    <n v="10.167"/>
    <x v="0"/>
  </r>
  <r>
    <x v="623"/>
    <x v="611"/>
    <x v="2"/>
    <n v="0"/>
    <n v="59"/>
    <n v="59"/>
    <n v="0"/>
    <x v="1"/>
    <n v="351522"/>
    <x v="2"/>
    <n v="3.8"/>
    <x v="499"/>
    <n v="3.8"/>
    <x v="0"/>
    <n v="9.7579999999999991"/>
    <n v="22640.399999999998"/>
    <x v="8"/>
    <n v="9.7579999999999991"/>
    <x v="0"/>
  </r>
  <r>
    <x v="624"/>
    <x v="612"/>
    <x v="0"/>
    <n v="44.253037884203003"/>
    <n v="77990"/>
    <n v="139900"/>
    <n v="0.44"/>
    <x v="1"/>
    <n v="830306500"/>
    <x v="1"/>
    <n v="4.7"/>
    <x v="500"/>
    <n v="4.7"/>
    <x v="0"/>
    <n v="10.635"/>
    <n v="27894.5"/>
    <x v="6"/>
    <n v="10.635"/>
    <x v="1"/>
  </r>
  <r>
    <x v="625"/>
    <x v="613"/>
    <x v="1"/>
    <n v="40.587867417135712"/>
    <n v="950"/>
    <n v="1599"/>
    <n v="0.41"/>
    <x v="1"/>
    <n v="9451689"/>
    <x v="1"/>
    <n v="4.3"/>
    <x v="501"/>
    <n v="4.3"/>
    <x v="0"/>
    <n v="10.210999999999999"/>
    <n v="25417.3"/>
    <x v="6"/>
    <n v="10.210999999999999"/>
    <x v="0"/>
  </r>
  <r>
    <x v="626"/>
    <x v="614"/>
    <x v="1"/>
    <n v="44.773869346733669"/>
    <n v="1099"/>
    <n v="1990"/>
    <n v="0.45"/>
    <x v="1"/>
    <n v="11762890"/>
    <x v="1"/>
    <n v="3.9"/>
    <x v="501"/>
    <n v="3.9"/>
    <x v="0"/>
    <n v="9.8109999999999999"/>
    <n v="23052.899999999998"/>
    <x v="6"/>
    <n v="9.8109999999999999"/>
    <x v="0"/>
  </r>
  <r>
    <x v="627"/>
    <x v="615"/>
    <x v="1"/>
    <n v="33.335887807494828"/>
    <n v="8699"/>
    <n v="13049"/>
    <n v="0.33"/>
    <x v="1"/>
    <n v="76871659"/>
    <x v="1"/>
    <n v="4.3"/>
    <x v="502"/>
    <n v="4.3"/>
    <x v="0"/>
    <n v="10.190999999999999"/>
    <n v="25331.3"/>
    <x v="1"/>
    <n v="10.190999999999999"/>
    <x v="0"/>
  </r>
  <r>
    <x v="628"/>
    <x v="616"/>
    <x v="1"/>
    <n v="0"/>
    <n v="310"/>
    <n v="310"/>
    <n v="0"/>
    <x v="1"/>
    <n v="1823420"/>
    <x v="0"/>
    <n v="4.5"/>
    <x v="503"/>
    <n v="4.5"/>
    <x v="0"/>
    <n v="10.382"/>
    <n v="26469"/>
    <x v="8"/>
    <n v="10.382"/>
    <x v="1"/>
  </r>
  <r>
    <x v="629"/>
    <x v="617"/>
    <x v="1"/>
    <n v="39.913939393939394"/>
    <n v="1982.84"/>
    <n v="3300"/>
    <n v="0.4"/>
    <x v="1"/>
    <n v="19380900"/>
    <x v="1"/>
    <n v="4.0999999999999996"/>
    <x v="504"/>
    <n v="4.0999999999999996"/>
    <x v="0"/>
    <n v="9.972999999999999"/>
    <n v="24079.3"/>
    <x v="1"/>
    <n v="9.972999999999999"/>
    <x v="0"/>
  </r>
  <r>
    <x v="630"/>
    <x v="618"/>
    <x v="1"/>
    <n v="23.541176470588233"/>
    <n v="6499"/>
    <n v="8500"/>
    <n v="0.24"/>
    <x v="1"/>
    <n v="49852500"/>
    <x v="1"/>
    <n v="4.4000000000000004"/>
    <x v="505"/>
    <n v="4.4000000000000004"/>
    <x v="0"/>
    <n v="10.265000000000001"/>
    <n v="25806.000000000004"/>
    <x v="3"/>
    <n v="10.265000000000001"/>
    <x v="0"/>
  </r>
  <r>
    <x v="631"/>
    <x v="619"/>
    <x v="0"/>
    <n v="58.343057176196034"/>
    <n v="2499"/>
    <n v="5999"/>
    <n v="0.57999999999999996"/>
    <x v="0"/>
    <n v="35106148"/>
    <x v="1"/>
    <n v="4.0999999999999996"/>
    <x v="506"/>
    <n v="4.0999999999999996"/>
    <x v="0"/>
    <n v="9.952"/>
    <n v="23993.199999999997"/>
    <x v="5"/>
    <n v="9.952"/>
    <x v="0"/>
  </r>
  <r>
    <x v="632"/>
    <x v="620"/>
    <x v="5"/>
    <n v="0"/>
    <n v="50"/>
    <n v="50"/>
    <n v="0"/>
    <x v="1"/>
    <n v="289600"/>
    <x v="2"/>
    <n v="4.3"/>
    <x v="507"/>
    <n v="4.3"/>
    <x v="0"/>
    <n v="10.091999999999999"/>
    <n v="24905.599999999999"/>
    <x v="8"/>
    <n v="10.091999999999999"/>
    <x v="0"/>
  </r>
  <r>
    <x v="633"/>
    <x v="621"/>
    <x v="5"/>
    <n v="0"/>
    <n v="1295"/>
    <n v="1295"/>
    <n v="0"/>
    <x v="1"/>
    <n v="7459200"/>
    <x v="1"/>
    <n v="4.5"/>
    <x v="508"/>
    <n v="4.5"/>
    <x v="0"/>
    <n v="10.26"/>
    <n v="25920"/>
    <x v="8"/>
    <n v="10.26"/>
    <x v="1"/>
  </r>
  <r>
    <x v="634"/>
    <x v="622"/>
    <x v="2"/>
    <n v="53.087248322147651"/>
    <n v="699"/>
    <n v="1490"/>
    <n v="0.53"/>
    <x v="0"/>
    <n v="8546640"/>
    <x v="1"/>
    <n v="4"/>
    <x v="509"/>
    <n v="4"/>
    <x v="0"/>
    <n v="9.7360000000000007"/>
    <n v="22944"/>
    <x v="5"/>
    <n v="9.7360000000000007"/>
    <x v="0"/>
  </r>
  <r>
    <x v="635"/>
    <x v="623"/>
    <x v="2"/>
    <n v="73.382254836557706"/>
    <n v="399"/>
    <n v="1499"/>
    <n v="0.73"/>
    <x v="0"/>
    <n v="8589270"/>
    <x v="0"/>
    <n v="4.0999999999999996"/>
    <x v="510"/>
    <n v="4.0999999999999996"/>
    <x v="0"/>
    <n v="9.83"/>
    <n v="23492.999999999996"/>
    <x v="2"/>
    <n v="9.83"/>
    <x v="0"/>
  </r>
  <r>
    <x v="636"/>
    <x v="624"/>
    <x v="5"/>
    <n v="20"/>
    <n v="480"/>
    <n v="600"/>
    <n v="0.2"/>
    <x v="1"/>
    <n v="3431400"/>
    <x v="0"/>
    <n v="4.3"/>
    <x v="511"/>
    <n v="4.3"/>
    <x v="0"/>
    <n v="10.019"/>
    <n v="24591.7"/>
    <x v="4"/>
    <n v="10.019"/>
    <x v="0"/>
  </r>
  <r>
    <x v="637"/>
    <x v="625"/>
    <x v="2"/>
    <n v="88.488488488488485"/>
    <n v="115"/>
    <n v="999"/>
    <n v="0.88"/>
    <x v="0"/>
    <n v="5686308"/>
    <x v="2"/>
    <n v="3.3"/>
    <x v="512"/>
    <n v="3.3"/>
    <x v="0"/>
    <n v="8.9920000000000009"/>
    <n v="18783.599999999999"/>
    <x v="9"/>
    <n v="8.9920000000000009"/>
    <x v="2"/>
  </r>
  <r>
    <x v="638"/>
    <x v="626"/>
    <x v="2"/>
    <n v="54.316752429959983"/>
    <n v="799"/>
    <n v="1749"/>
    <n v="0.54"/>
    <x v="0"/>
    <n v="9839874"/>
    <x v="1"/>
    <n v="4.0999999999999996"/>
    <x v="513"/>
    <n v="4.0999999999999996"/>
    <x v="0"/>
    <n v="9.7259999999999991"/>
    <n v="23066.6"/>
    <x v="5"/>
    <n v="9.7259999999999991"/>
    <x v="0"/>
  </r>
  <r>
    <x v="639"/>
    <x v="627"/>
    <x v="2"/>
    <n v="78.031212484994001"/>
    <n v="549"/>
    <n v="2499"/>
    <n v="0.78"/>
    <x v="0"/>
    <n v="13884444"/>
    <x v="1"/>
    <n v="4.3"/>
    <x v="514"/>
    <n v="4.3"/>
    <x v="0"/>
    <n v="9.8559999999999999"/>
    <n v="23890.799999999999"/>
    <x v="2"/>
    <n v="9.8559999999999999"/>
    <x v="0"/>
  </r>
  <r>
    <x v="640"/>
    <x v="628"/>
    <x v="0"/>
    <n v="69.346666666666664"/>
    <n v="2299"/>
    <n v="7500"/>
    <n v="0.69"/>
    <x v="0"/>
    <n v="41655000"/>
    <x v="1"/>
    <n v="4.0999999999999996"/>
    <x v="515"/>
    <n v="4.0999999999999996"/>
    <x v="0"/>
    <n v="9.6539999999999999"/>
    <n v="22771.399999999998"/>
    <x v="0"/>
    <n v="9.6539999999999999"/>
    <x v="0"/>
  </r>
  <r>
    <x v="641"/>
    <x v="629"/>
    <x v="2"/>
    <n v="52.428571428571423"/>
    <n v="999"/>
    <n v="2100"/>
    <n v="0.52"/>
    <x v="0"/>
    <n v="11533200"/>
    <x v="1"/>
    <n v="4.5"/>
    <x v="516"/>
    <n v="4.5"/>
    <x v="0"/>
    <n v="9.9920000000000009"/>
    <n v="24714"/>
    <x v="5"/>
    <n v="9.9920000000000009"/>
    <x v="1"/>
  </r>
  <r>
    <x v="642"/>
    <x v="630"/>
    <x v="2"/>
    <n v="58.416666666666664"/>
    <n v="499"/>
    <n v="1200"/>
    <n v="0.57999999999999996"/>
    <x v="0"/>
    <n v="6541200"/>
    <x v="0"/>
    <n v="4.3"/>
    <x v="517"/>
    <n v="4.3"/>
    <x v="0"/>
    <n v="9.7509999999999994"/>
    <n v="23439.3"/>
    <x v="5"/>
    <n v="9.7509999999999994"/>
    <x v="0"/>
  </r>
  <r>
    <x v="643"/>
    <x v="631"/>
    <x v="2"/>
    <n v="59.4375"/>
    <n v="649"/>
    <n v="1600"/>
    <n v="0.59"/>
    <x v="0"/>
    <n v="8721600"/>
    <x v="1"/>
    <n v="4.3"/>
    <x v="517"/>
    <n v="4.3"/>
    <x v="0"/>
    <n v="9.7509999999999994"/>
    <n v="23439.3"/>
    <x v="5"/>
    <n v="9.7509999999999994"/>
    <x v="0"/>
  </r>
  <r>
    <x v="644"/>
    <x v="632"/>
    <x v="1"/>
    <n v="64.86486486486487"/>
    <n v="351"/>
    <n v="999"/>
    <n v="0.65"/>
    <x v="0"/>
    <n v="5374620"/>
    <x v="0"/>
    <n v="4"/>
    <x v="518"/>
    <n v="4"/>
    <x v="0"/>
    <n v="9.379999999999999"/>
    <n v="21520"/>
    <x v="0"/>
    <n v="9.379999999999999"/>
    <x v="0"/>
  </r>
  <r>
    <x v="645"/>
    <x v="633"/>
    <x v="1"/>
    <n v="20.16"/>
    <n v="499"/>
    <n v="625"/>
    <n v="0.2"/>
    <x v="1"/>
    <n v="3346875"/>
    <x v="0"/>
    <n v="4.2"/>
    <x v="519"/>
    <n v="4.2"/>
    <x v="0"/>
    <n v="9.5549999999999997"/>
    <n v="22491"/>
    <x v="4"/>
    <n v="9.5549999999999997"/>
    <x v="0"/>
  </r>
  <r>
    <x v="646"/>
    <x v="634"/>
    <x v="1"/>
    <n v="53.42237061769616"/>
    <n v="27900"/>
    <n v="59900"/>
    <n v="0.53"/>
    <x v="0"/>
    <n v="317350200"/>
    <x v="1"/>
    <n v="4.4000000000000004"/>
    <x v="520"/>
    <n v="4.4000000000000004"/>
    <x v="0"/>
    <n v="9.6980000000000004"/>
    <n v="23311.200000000001"/>
    <x v="5"/>
    <n v="9.6980000000000004"/>
    <x v="0"/>
  </r>
  <r>
    <x v="647"/>
    <x v="635"/>
    <x v="1"/>
    <n v="62.378378378378372"/>
    <n v="2088"/>
    <n v="5550"/>
    <n v="0.62"/>
    <x v="0"/>
    <n v="29370600"/>
    <x v="1"/>
    <n v="4"/>
    <x v="521"/>
    <n v="4"/>
    <x v="0"/>
    <n v="9.2919999999999998"/>
    <n v="21168"/>
    <x v="0"/>
    <n v="9.2919999999999998"/>
    <x v="0"/>
  </r>
  <r>
    <x v="648"/>
    <x v="636"/>
    <x v="1"/>
    <n v="27.758112094395283"/>
    <n v="2449"/>
    <n v="3390"/>
    <n v="0.28000000000000003"/>
    <x v="1"/>
    <n v="17648340"/>
    <x v="1"/>
    <n v="4"/>
    <x v="522"/>
    <n v="4"/>
    <x v="0"/>
    <n v="9.2059999999999995"/>
    <n v="20824"/>
    <x v="3"/>
    <n v="9.2059999999999995"/>
    <x v="0"/>
  </r>
  <r>
    <x v="649"/>
    <x v="637"/>
    <x v="2"/>
    <n v="50.076923076923073"/>
    <n v="649"/>
    <n v="1300"/>
    <n v="0.5"/>
    <x v="0"/>
    <n v="6753500"/>
    <x v="1"/>
    <n v="4.0999999999999996"/>
    <x v="523"/>
    <n v="4.0999999999999996"/>
    <x v="0"/>
    <n v="9.2949999999999999"/>
    <n v="21299.499999999996"/>
    <x v="6"/>
    <n v="9.2949999999999999"/>
    <x v="0"/>
  </r>
  <r>
    <x v="650"/>
    <x v="638"/>
    <x v="0"/>
    <n v="50.025004167361232"/>
    <n v="2998"/>
    <n v="5999"/>
    <n v="0.5"/>
    <x v="0"/>
    <n v="31068821"/>
    <x v="1"/>
    <n v="4.0999999999999996"/>
    <x v="524"/>
    <n v="4.0999999999999996"/>
    <x v="0"/>
    <n v="9.2789999999999999"/>
    <n v="21233.899999999998"/>
    <x v="6"/>
    <n v="9.2789999999999999"/>
    <x v="0"/>
  </r>
  <r>
    <x v="651"/>
    <x v="639"/>
    <x v="1"/>
    <n v="60.534223706176959"/>
    <n v="1182"/>
    <n v="2995"/>
    <n v="0.61"/>
    <x v="0"/>
    <n v="15508110"/>
    <x v="1"/>
    <n v="4.2"/>
    <x v="525"/>
    <n v="4.2"/>
    <x v="0"/>
    <n v="9.3780000000000001"/>
    <n v="21747.600000000002"/>
    <x v="0"/>
    <n v="9.3780000000000001"/>
    <x v="0"/>
  </r>
  <r>
    <x v="652"/>
    <x v="640"/>
    <x v="2"/>
    <n v="43.478260869565219"/>
    <n v="169"/>
    <n v="299"/>
    <n v="0.43"/>
    <x v="1"/>
    <n v="1547624"/>
    <x v="2"/>
    <n v="4.4000000000000004"/>
    <x v="526"/>
    <n v="4.4000000000000004"/>
    <x v="0"/>
    <n v="9.5760000000000005"/>
    <n v="22774.400000000001"/>
    <x v="6"/>
    <n v="9.5760000000000005"/>
    <x v="0"/>
  </r>
  <r>
    <x v="653"/>
    <x v="641"/>
    <x v="1"/>
    <n v="37.608000000000004"/>
    <n v="7799"/>
    <n v="12500"/>
    <n v="0.38"/>
    <x v="1"/>
    <n v="64500000"/>
    <x v="1"/>
    <n v="4"/>
    <x v="527"/>
    <n v="4"/>
    <x v="0"/>
    <n v="9.16"/>
    <n v="20640"/>
    <x v="1"/>
    <n v="9.16"/>
    <x v="0"/>
  </r>
  <r>
    <x v="654"/>
    <x v="642"/>
    <x v="1"/>
    <n v="26.020408163265309"/>
    <n v="6525"/>
    <n v="8820"/>
    <n v="0.26"/>
    <x v="1"/>
    <n v="45308340"/>
    <x v="1"/>
    <n v="4.5"/>
    <x v="528"/>
    <n v="4.5"/>
    <x v="0"/>
    <n v="9.6370000000000005"/>
    <n v="23116.5"/>
    <x v="3"/>
    <n v="9.6370000000000005"/>
    <x v="1"/>
  </r>
  <r>
    <x v="655"/>
    <x v="643"/>
    <x v="0"/>
    <n v="78.52193995381063"/>
    <n v="279"/>
    <n v="1299"/>
    <n v="0.79"/>
    <x v="0"/>
    <n v="6588528"/>
    <x v="0"/>
    <n v="4"/>
    <x v="529"/>
    <n v="4"/>
    <x v="0"/>
    <n v="9.0719999999999992"/>
    <n v="20288"/>
    <x v="2"/>
    <n v="9.0719999999999992"/>
    <x v="0"/>
  </r>
  <r>
    <x v="656"/>
    <x v="644"/>
    <x v="1"/>
    <n v="37.254901960784316"/>
    <n v="640"/>
    <n v="1020"/>
    <n v="0.37"/>
    <x v="1"/>
    <n v="5160180"/>
    <x v="1"/>
    <n v="4.0999999999999996"/>
    <x v="530"/>
    <n v="4.0999999999999996"/>
    <x v="0"/>
    <n v="9.1589999999999989"/>
    <n v="20741.899999999998"/>
    <x v="1"/>
    <n v="9.1589999999999989"/>
    <x v="0"/>
  </r>
  <r>
    <x v="657"/>
    <x v="645"/>
    <x v="2"/>
    <n v="40.160642570281126"/>
    <n v="149"/>
    <n v="249"/>
    <n v="0.4"/>
    <x v="1"/>
    <n v="1259193"/>
    <x v="2"/>
    <n v="4"/>
    <x v="531"/>
    <n v="4"/>
    <x v="0"/>
    <n v="9.0570000000000004"/>
    <n v="20228"/>
    <x v="1"/>
    <n v="9.0570000000000004"/>
    <x v="0"/>
  </r>
  <r>
    <x v="658"/>
    <x v="646"/>
    <x v="1"/>
    <n v="0"/>
    <n v="99"/>
    <n v="99"/>
    <n v="0"/>
    <x v="1"/>
    <n v="498564"/>
    <x v="2"/>
    <n v="4.3"/>
    <x v="532"/>
    <n v="4.3"/>
    <x v="0"/>
    <n v="9.3359999999999985"/>
    <n v="21654.799999999999"/>
    <x v="8"/>
    <n v="9.3359999999999985"/>
    <x v="0"/>
  </r>
  <r>
    <x v="659"/>
    <x v="647"/>
    <x v="1"/>
    <n v="49.035294117647062"/>
    <n v="3249"/>
    <n v="6375"/>
    <n v="0.49"/>
    <x v="1"/>
    <n v="31734750"/>
    <x v="1"/>
    <n v="4"/>
    <x v="533"/>
    <n v="4"/>
    <x v="0"/>
    <n v="8.9779999999999998"/>
    <n v="19912"/>
    <x v="6"/>
    <n v="8.9779999999999998"/>
    <x v="0"/>
  </r>
  <r>
    <x v="660"/>
    <x v="648"/>
    <x v="0"/>
    <n v="72.144288577154313"/>
    <n v="139"/>
    <n v="499"/>
    <n v="0.72"/>
    <x v="0"/>
    <n v="2480529"/>
    <x v="2"/>
    <n v="4.2"/>
    <x v="534"/>
    <n v="4.2"/>
    <x v="0"/>
    <n v="9.1709999999999994"/>
    <n v="20878.2"/>
    <x v="2"/>
    <n v="9.1709999999999994"/>
    <x v="0"/>
  </r>
  <r>
    <x v="661"/>
    <x v="649"/>
    <x v="1"/>
    <n v="59.111111111111114"/>
    <n v="184"/>
    <n v="450"/>
    <n v="0.59"/>
    <x v="0"/>
    <n v="2236950"/>
    <x v="2"/>
    <n v="4.2"/>
    <x v="534"/>
    <n v="4.2"/>
    <x v="0"/>
    <n v="9.1709999999999994"/>
    <n v="20878.2"/>
    <x v="5"/>
    <n v="9.1709999999999994"/>
    <x v="0"/>
  </r>
  <r>
    <x v="662"/>
    <x v="650"/>
    <x v="0"/>
    <n v="51.788268955650928"/>
    <n v="337"/>
    <n v="699"/>
    <n v="0.52"/>
    <x v="0"/>
    <n v="3473331"/>
    <x v="0"/>
    <n v="4.2"/>
    <x v="535"/>
    <n v="4.2"/>
    <x v="0"/>
    <n v="9.1690000000000005"/>
    <n v="20869.8"/>
    <x v="5"/>
    <n v="9.1690000000000005"/>
    <x v="0"/>
  </r>
  <r>
    <x v="663"/>
    <x v="651"/>
    <x v="2"/>
    <n v="65.461538461538453"/>
    <n v="449"/>
    <n v="1300"/>
    <n v="0.65"/>
    <x v="0"/>
    <n v="6446700"/>
    <x v="0"/>
    <n v="4.2"/>
    <x v="536"/>
    <n v="4.2"/>
    <x v="0"/>
    <n v="9.1589999999999989"/>
    <n v="20827.8"/>
    <x v="0"/>
    <n v="9.1589999999999989"/>
    <x v="0"/>
  </r>
  <r>
    <x v="664"/>
    <x v="652"/>
    <x v="5"/>
    <n v="0"/>
    <n v="120"/>
    <n v="120"/>
    <n v="0"/>
    <x v="1"/>
    <n v="594120"/>
    <x v="2"/>
    <n v="4.5"/>
    <x v="537"/>
    <n v="4.5"/>
    <x v="0"/>
    <n v="9.4510000000000005"/>
    <n v="22279.5"/>
    <x v="8"/>
    <n v="9.4510000000000005"/>
    <x v="1"/>
  </r>
  <r>
    <x v="665"/>
    <x v="653"/>
    <x v="1"/>
    <n v="60.62"/>
    <n v="1969"/>
    <n v="5000"/>
    <n v="0.61"/>
    <x v="0"/>
    <n v="24635000"/>
    <x v="1"/>
    <n v="4.0999999999999996"/>
    <x v="538"/>
    <n v="4.0999999999999996"/>
    <x v="0"/>
    <n v="9.0269999999999992"/>
    <n v="20200.699999999997"/>
    <x v="0"/>
    <n v="9.0269999999999992"/>
    <x v="0"/>
  </r>
  <r>
    <x v="666"/>
    <x v="654"/>
    <x v="1"/>
    <n v="35.96153846153846"/>
    <n v="999"/>
    <n v="1560"/>
    <n v="0.36"/>
    <x v="1"/>
    <n v="7614360"/>
    <x v="1"/>
    <n v="3.6"/>
    <x v="539"/>
    <n v="3.6"/>
    <x v="0"/>
    <n v="8.4809999999999999"/>
    <n v="17571.600000000002"/>
    <x v="1"/>
    <n v="8.4809999999999999"/>
    <x v="0"/>
  </r>
  <r>
    <x v="667"/>
    <x v="655"/>
    <x v="0"/>
    <n v="0"/>
    <n v="549"/>
    <n v="549"/>
    <n v="0"/>
    <x v="1"/>
    <n v="2676375"/>
    <x v="1"/>
    <n v="4.5"/>
    <x v="540"/>
    <n v="4.5"/>
    <x v="0"/>
    <n v="9.375"/>
    <n v="21937.5"/>
    <x v="8"/>
    <n v="9.375"/>
    <x v="1"/>
  </r>
  <r>
    <x v="668"/>
    <x v="656"/>
    <x v="1"/>
    <n v="48.417266187050359"/>
    <n v="717"/>
    <n v="1390"/>
    <n v="0.48"/>
    <x v="1"/>
    <n v="6765130"/>
    <x v="1"/>
    <n v="4"/>
    <x v="541"/>
    <n v="4"/>
    <x v="0"/>
    <n v="8.8670000000000009"/>
    <n v="19468"/>
    <x v="6"/>
    <n v="8.8670000000000009"/>
    <x v="0"/>
  </r>
  <r>
    <x v="669"/>
    <x v="657"/>
    <x v="1"/>
    <n v="50.050050050050054"/>
    <n v="499"/>
    <n v="999"/>
    <n v="0.5"/>
    <x v="0"/>
    <n v="4854141"/>
    <x v="0"/>
    <n v="4.0999999999999996"/>
    <x v="542"/>
    <n v="4.0999999999999996"/>
    <x v="0"/>
    <n v="8.9589999999999996"/>
    <n v="19921.899999999998"/>
    <x v="6"/>
    <n v="8.9589999999999996"/>
    <x v="0"/>
  </r>
  <r>
    <x v="670"/>
    <x v="658"/>
    <x v="5"/>
    <n v="0"/>
    <n v="225"/>
    <n v="225"/>
    <n v="0"/>
    <x v="1"/>
    <n v="1079550"/>
    <x v="0"/>
    <n v="4.0999999999999996"/>
    <x v="543"/>
    <n v="4.0999999999999996"/>
    <x v="0"/>
    <n v="8.8979999999999997"/>
    <n v="19671.8"/>
    <x v="8"/>
    <n v="8.8979999999999997"/>
    <x v="0"/>
  </r>
  <r>
    <x v="671"/>
    <x v="659"/>
    <x v="2"/>
    <n v="60.150375939849624"/>
    <n v="159"/>
    <n v="399"/>
    <n v="0.6"/>
    <x v="0"/>
    <n v="1902432"/>
    <x v="2"/>
    <n v="4.0999999999999996"/>
    <x v="544"/>
    <n v="4.0999999999999996"/>
    <x v="0"/>
    <n v="8.8679999999999986"/>
    <n v="19548.8"/>
    <x v="5"/>
    <n v="8.8679999999999986"/>
    <x v="0"/>
  </r>
  <r>
    <x v="672"/>
    <x v="660"/>
    <x v="0"/>
    <n v="59.998666622220739"/>
    <n v="12000"/>
    <n v="29999"/>
    <n v="0.6"/>
    <x v="0"/>
    <n v="142315256"/>
    <x v="1"/>
    <n v="4.3"/>
    <x v="545"/>
    <n v="4.3"/>
    <x v="0"/>
    <n v="9.0440000000000005"/>
    <n v="20399.2"/>
    <x v="5"/>
    <n v="9.0440000000000005"/>
    <x v="0"/>
  </r>
  <r>
    <x v="673"/>
    <x v="661"/>
    <x v="0"/>
    <n v="89.520800421274359"/>
    <n v="199"/>
    <n v="1899"/>
    <n v="0.9"/>
    <x v="0"/>
    <n v="9001260"/>
    <x v="2"/>
    <n v="4"/>
    <x v="546"/>
    <n v="4"/>
    <x v="0"/>
    <n v="8.74"/>
    <n v="18960"/>
    <x v="9"/>
    <n v="8.74"/>
    <x v="0"/>
  </r>
  <r>
    <x v="674"/>
    <x v="662"/>
    <x v="1"/>
    <n v="0"/>
    <n v="980"/>
    <n v="980"/>
    <n v="0"/>
    <x v="1"/>
    <n v="4645200"/>
    <x v="1"/>
    <n v="4.2"/>
    <x v="546"/>
    <n v="4.2"/>
    <x v="0"/>
    <n v="8.9400000000000013"/>
    <n v="19908"/>
    <x v="8"/>
    <n v="8.9400000000000013"/>
    <x v="0"/>
  </r>
  <r>
    <x v="675"/>
    <x v="663"/>
    <x v="2"/>
    <n v="70.035017508754379"/>
    <n v="599"/>
    <n v="1999"/>
    <n v="0.7"/>
    <x v="0"/>
    <n v="9467264"/>
    <x v="1"/>
    <n v="4.4000000000000004"/>
    <x v="547"/>
    <n v="4.4000000000000004"/>
    <x v="0"/>
    <n v="9.1359999999999992"/>
    <n v="20838.400000000001"/>
    <x v="0"/>
    <n v="9.1359999999999992"/>
    <x v="0"/>
  </r>
  <r>
    <x v="676"/>
    <x v="664"/>
    <x v="2"/>
    <n v="36.166666666666671"/>
    <n v="1149"/>
    <n v="1800"/>
    <n v="0.36"/>
    <x v="1"/>
    <n v="8501400"/>
    <x v="1"/>
    <n v="4.3"/>
    <x v="548"/>
    <n v="4.3"/>
    <x v="0"/>
    <n v="9.0229999999999997"/>
    <n v="20308.899999999998"/>
    <x v="1"/>
    <n v="9.0229999999999997"/>
    <x v="0"/>
  </r>
  <r>
    <x v="677"/>
    <x v="665"/>
    <x v="1"/>
    <n v="13.974683544303797"/>
    <n v="1699"/>
    <n v="1975"/>
    <n v="0.14000000000000001"/>
    <x v="1"/>
    <n v="9314100"/>
    <x v="1"/>
    <n v="4.0999999999999996"/>
    <x v="549"/>
    <n v="4.0999999999999996"/>
    <x v="0"/>
    <n v="8.8159999999999989"/>
    <n v="19335.599999999999"/>
    <x v="4"/>
    <n v="8.8159999999999989"/>
    <x v="0"/>
  </r>
  <r>
    <x v="678"/>
    <x v="666"/>
    <x v="0"/>
    <n v="42.476238119059531"/>
    <n v="11499"/>
    <n v="19990"/>
    <n v="0.42"/>
    <x v="1"/>
    <n v="94012970"/>
    <x v="1"/>
    <n v="4.3"/>
    <x v="550"/>
    <n v="4.3"/>
    <x v="0"/>
    <n v="9.0030000000000001"/>
    <n v="20222.899999999998"/>
    <x v="6"/>
    <n v="9.0030000000000001"/>
    <x v="0"/>
  </r>
  <r>
    <x v="679"/>
    <x v="667"/>
    <x v="0"/>
    <n v="31.693095877043181"/>
    <n v="27999"/>
    <n v="40990"/>
    <n v="0.32"/>
    <x v="1"/>
    <n v="192775970"/>
    <x v="1"/>
    <n v="4.3"/>
    <x v="550"/>
    <n v="4.3"/>
    <x v="0"/>
    <n v="9.0030000000000001"/>
    <n v="20222.899999999998"/>
    <x v="1"/>
    <n v="9.0030000000000001"/>
    <x v="0"/>
  </r>
  <r>
    <x v="680"/>
    <x v="668"/>
    <x v="0"/>
    <n v="31.411831951986279"/>
    <n v="23999"/>
    <n v="34990"/>
    <n v="0.31"/>
    <x v="1"/>
    <n v="164557970"/>
    <x v="1"/>
    <n v="4.3"/>
    <x v="550"/>
    <n v="4.3"/>
    <x v="0"/>
    <n v="9.0030000000000001"/>
    <n v="20222.899999999998"/>
    <x v="1"/>
    <n v="9.0030000000000001"/>
    <x v="0"/>
  </r>
  <r>
    <x v="681"/>
    <x v="669"/>
    <x v="0"/>
    <n v="31.237757866222132"/>
    <n v="32999"/>
    <n v="47990"/>
    <n v="0.31"/>
    <x v="1"/>
    <n v="225696970"/>
    <x v="1"/>
    <n v="4.3"/>
    <x v="550"/>
    <n v="4.3"/>
    <x v="0"/>
    <n v="9.0030000000000001"/>
    <n v="20222.899999999998"/>
    <x v="1"/>
    <n v="9.0030000000000001"/>
    <x v="0"/>
  </r>
  <r>
    <x v="682"/>
    <x v="670"/>
    <x v="0"/>
    <n v="23.973589435774308"/>
    <n v="18999"/>
    <n v="24990"/>
    <n v="0.24"/>
    <x v="1"/>
    <n v="117502980"/>
    <x v="1"/>
    <n v="4.3"/>
    <x v="551"/>
    <n v="4.3"/>
    <x v="0"/>
    <n v="9.0019999999999989"/>
    <n v="20218.599999999999"/>
    <x v="3"/>
    <n v="9.0019999999999989"/>
    <x v="0"/>
  </r>
  <r>
    <x v="683"/>
    <x v="671"/>
    <x v="0"/>
    <n v="50.083472454090149"/>
    <n v="299"/>
    <n v="599"/>
    <n v="0.5"/>
    <x v="0"/>
    <n v="2799726"/>
    <x v="0"/>
    <n v="4.3"/>
    <x v="552"/>
    <n v="4.3"/>
    <x v="0"/>
    <n v="8.9740000000000002"/>
    <n v="20098.2"/>
    <x v="6"/>
    <n v="8.9740000000000002"/>
    <x v="0"/>
  </r>
  <r>
    <x v="684"/>
    <x v="672"/>
    <x v="1"/>
    <n v="58.319435535599737"/>
    <n v="3249"/>
    <n v="7795"/>
    <n v="0.57999999999999996"/>
    <x v="0"/>
    <n v="36355880"/>
    <x v="1"/>
    <n v="4.2"/>
    <x v="553"/>
    <n v="4.2"/>
    <x v="0"/>
    <n v="8.8640000000000008"/>
    <n v="19588.8"/>
    <x v="5"/>
    <n v="8.8640000000000008"/>
    <x v="0"/>
  </r>
  <r>
    <x v="685"/>
    <x v="673"/>
    <x v="2"/>
    <n v="37.593984962406012"/>
    <n v="249"/>
    <n v="399"/>
    <n v="0.38"/>
    <x v="1"/>
    <n v="1852158"/>
    <x v="0"/>
    <n v="3.4"/>
    <x v="554"/>
    <n v="3.4"/>
    <x v="0"/>
    <n v="8.0419999999999998"/>
    <n v="15782.8"/>
    <x v="1"/>
    <n v="8.0419999999999998"/>
    <x v="2"/>
  </r>
  <r>
    <x v="686"/>
    <x v="674"/>
    <x v="2"/>
    <n v="55.329041487839767"/>
    <n v="1249"/>
    <n v="2796"/>
    <n v="0.55000000000000004"/>
    <x v="0"/>
    <n v="12856008"/>
    <x v="1"/>
    <n v="4.4000000000000004"/>
    <x v="555"/>
    <n v="4.4000000000000004"/>
    <x v="0"/>
    <n v="8.9980000000000011"/>
    <n v="20231.2"/>
    <x v="5"/>
    <n v="8.9980000000000011"/>
    <x v="0"/>
  </r>
  <r>
    <x v="687"/>
    <x v="675"/>
    <x v="1"/>
    <n v="38.276553106212425"/>
    <n v="308"/>
    <n v="499"/>
    <n v="0.38"/>
    <x v="1"/>
    <n v="2287416"/>
    <x v="0"/>
    <n v="3.9"/>
    <x v="556"/>
    <n v="3.9"/>
    <x v="0"/>
    <n v="8.484"/>
    <n v="17877.599999999999"/>
    <x v="1"/>
    <n v="8.484"/>
    <x v="0"/>
  </r>
  <r>
    <x v="688"/>
    <x v="676"/>
    <x v="1"/>
    <n v="29.053254437869825"/>
    <n v="1199"/>
    <n v="1690"/>
    <n v="0.28999999999999998"/>
    <x v="1"/>
    <n v="7740200"/>
    <x v="1"/>
    <n v="4.2"/>
    <x v="557"/>
    <n v="4.2"/>
    <x v="0"/>
    <n v="8.7800000000000011"/>
    <n v="19236"/>
    <x v="3"/>
    <n v="8.7800000000000011"/>
    <x v="0"/>
  </r>
  <r>
    <x v="689"/>
    <x v="677"/>
    <x v="1"/>
    <n v="0"/>
    <n v="635"/>
    <n v="635"/>
    <n v="0"/>
    <x v="1"/>
    <n v="2901950"/>
    <x v="1"/>
    <n v="4.3"/>
    <x v="558"/>
    <n v="4.3"/>
    <x v="0"/>
    <n v="8.870000000000001"/>
    <n v="19651"/>
    <x v="8"/>
    <n v="8.870000000000001"/>
    <x v="0"/>
  </r>
  <r>
    <x v="690"/>
    <x v="678"/>
    <x v="2"/>
    <n v="3.8327526132404177"/>
    <n v="828"/>
    <n v="861"/>
    <n v="0.04"/>
    <x v="1"/>
    <n v="3932187"/>
    <x v="1"/>
    <n v="4.2"/>
    <x v="559"/>
    <n v="4.2"/>
    <x v="0"/>
    <n v="8.7669999999999995"/>
    <n v="19181.400000000001"/>
    <x v="7"/>
    <n v="8.7669999999999995"/>
    <x v="0"/>
  </r>
  <r>
    <x v="691"/>
    <x v="679"/>
    <x v="0"/>
    <n v="60.004800384030723"/>
    <n v="4999"/>
    <n v="12499"/>
    <n v="0.6"/>
    <x v="0"/>
    <n v="56757959"/>
    <x v="1"/>
    <n v="4.2"/>
    <x v="560"/>
    <n v="4.2"/>
    <x v="0"/>
    <n v="8.7409999999999997"/>
    <n v="19072.2"/>
    <x v="5"/>
    <n v="8.7409999999999997"/>
    <x v="0"/>
  </r>
  <r>
    <x v="692"/>
    <x v="680"/>
    <x v="5"/>
    <n v="1.875"/>
    <n v="157"/>
    <n v="160"/>
    <n v="0.02"/>
    <x v="1"/>
    <n v="708480"/>
    <x v="2"/>
    <n v="4.5"/>
    <x v="561"/>
    <n v="4.5"/>
    <x v="0"/>
    <n v="8.9280000000000008"/>
    <n v="19926"/>
    <x v="7"/>
    <n v="8.9280000000000008"/>
    <x v="1"/>
  </r>
  <r>
    <x v="693"/>
    <x v="681"/>
    <x v="2"/>
    <n v="94.118823764752946"/>
    <n v="294"/>
    <n v="4999"/>
    <n v="0.94"/>
    <x v="0"/>
    <n v="22125574"/>
    <x v="0"/>
    <n v="4.3"/>
    <x v="562"/>
    <n v="4.3"/>
    <x v="0"/>
    <n v="8.7259999999999991"/>
    <n v="19031.8"/>
    <x v="10"/>
    <n v="8.7259999999999991"/>
    <x v="0"/>
  </r>
  <r>
    <x v="694"/>
    <x v="682"/>
    <x v="5"/>
    <n v="0"/>
    <n v="535"/>
    <n v="535"/>
    <n v="0"/>
    <x v="1"/>
    <n v="2367910"/>
    <x v="1"/>
    <n v="4.4000000000000004"/>
    <x v="562"/>
    <n v="4.4000000000000004"/>
    <x v="0"/>
    <n v="8.8260000000000005"/>
    <n v="19474.400000000001"/>
    <x v="8"/>
    <n v="8.8260000000000005"/>
    <x v="0"/>
  </r>
  <r>
    <x v="695"/>
    <x v="683"/>
    <x v="0"/>
    <n v="78.346391065177528"/>
    <n v="1299"/>
    <n v="5999"/>
    <n v="0.78"/>
    <x v="0"/>
    <n v="26485585"/>
    <x v="1"/>
    <n v="3.3"/>
    <x v="563"/>
    <n v="3.3"/>
    <x v="0"/>
    <n v="7.7149999999999999"/>
    <n v="14569.5"/>
    <x v="2"/>
    <n v="7.7149999999999999"/>
    <x v="2"/>
  </r>
  <r>
    <x v="696"/>
    <x v="684"/>
    <x v="0"/>
    <n v="76.679446574429065"/>
    <n v="1399"/>
    <n v="5999"/>
    <n v="0.77"/>
    <x v="0"/>
    <n v="26485585"/>
    <x v="1"/>
    <n v="3.3"/>
    <x v="563"/>
    <n v="3.3"/>
    <x v="0"/>
    <n v="7.7149999999999999"/>
    <n v="14569.5"/>
    <x v="2"/>
    <n v="7.7149999999999999"/>
    <x v="2"/>
  </r>
  <r>
    <x v="697"/>
    <x v="685"/>
    <x v="0"/>
    <n v="78.346391065177528"/>
    <n v="1299"/>
    <n v="5999"/>
    <n v="0.78"/>
    <x v="0"/>
    <n v="26485585"/>
    <x v="1"/>
    <n v="3.3"/>
    <x v="563"/>
    <n v="3.3"/>
    <x v="0"/>
    <n v="7.7149999999999999"/>
    <n v="14569.5"/>
    <x v="2"/>
    <n v="7.7149999999999999"/>
    <x v="2"/>
  </r>
  <r>
    <x v="698"/>
    <x v="686"/>
    <x v="1"/>
    <n v="26.684456304202804"/>
    <n v="1099"/>
    <n v="1499"/>
    <n v="0.27"/>
    <x v="1"/>
    <n v="6597099"/>
    <x v="1"/>
    <n v="4.0999999999999996"/>
    <x v="564"/>
    <n v="4.0999999999999996"/>
    <x v="0"/>
    <n v="8.5009999999999994"/>
    <n v="18044.099999999999"/>
    <x v="3"/>
    <n v="8.5009999999999994"/>
    <x v="0"/>
  </r>
  <r>
    <x v="699"/>
    <x v="687"/>
    <x v="0"/>
    <n v="70.043777360850541"/>
    <n v="4790"/>
    <n v="15990"/>
    <n v="0.7"/>
    <x v="0"/>
    <n v="70196100"/>
    <x v="1"/>
    <n v="4"/>
    <x v="565"/>
    <n v="4"/>
    <x v="0"/>
    <n v="8.39"/>
    <n v="17560"/>
    <x v="0"/>
    <n v="8.39"/>
    <x v="0"/>
  </r>
  <r>
    <x v="700"/>
    <x v="688"/>
    <x v="1"/>
    <n v="54.021608643457384"/>
    <n v="1149"/>
    <n v="2499"/>
    <n v="0.54"/>
    <x v="0"/>
    <n v="10953117"/>
    <x v="1"/>
    <n v="3.8"/>
    <x v="566"/>
    <n v="3.8"/>
    <x v="0"/>
    <n v="8.1829999999999998"/>
    <n v="16655.399999999998"/>
    <x v="5"/>
    <n v="8.1829999999999998"/>
    <x v="0"/>
  </r>
  <r>
    <x v="701"/>
    <x v="689"/>
    <x v="1"/>
    <n v="41.481481481481481"/>
    <n v="948"/>
    <n v="1620"/>
    <n v="0.41"/>
    <x v="1"/>
    <n v="7079400"/>
    <x v="1"/>
    <n v="4.0999999999999996"/>
    <x v="567"/>
    <n v="4.0999999999999996"/>
    <x v="0"/>
    <n v="8.4699999999999989"/>
    <n v="17917"/>
    <x v="6"/>
    <n v="8.4699999999999989"/>
    <x v="0"/>
  </r>
  <r>
    <x v="702"/>
    <x v="690"/>
    <x v="1"/>
    <n v="45.004500450045001"/>
    <n v="5499"/>
    <n v="9999"/>
    <n v="0.45"/>
    <x v="1"/>
    <n v="43525647"/>
    <x v="1"/>
    <n v="3.8"/>
    <x v="568"/>
    <n v="3.8"/>
    <x v="0"/>
    <n v="8.1529999999999987"/>
    <n v="16541.399999999998"/>
    <x v="6"/>
    <n v="8.1529999999999987"/>
    <x v="0"/>
  </r>
  <r>
    <x v="703"/>
    <x v="691"/>
    <x v="5"/>
    <n v="0"/>
    <n v="120"/>
    <n v="120"/>
    <n v="0"/>
    <x v="1"/>
    <n v="516960"/>
    <x v="2"/>
    <n v="4.0999999999999996"/>
    <x v="569"/>
    <n v="4.0999999999999996"/>
    <x v="0"/>
    <n v="8.4079999999999995"/>
    <n v="17662.8"/>
    <x v="8"/>
    <n v="8.4079999999999995"/>
    <x v="0"/>
  </r>
  <r>
    <x v="704"/>
    <x v="692"/>
    <x v="0"/>
    <n v="42.084432717678098"/>
    <n v="439"/>
    <n v="758"/>
    <n v="0.42"/>
    <x v="1"/>
    <n v="3256368"/>
    <x v="0"/>
    <n v="4.2"/>
    <x v="570"/>
    <n v="4.2"/>
    <x v="0"/>
    <n v="8.4960000000000004"/>
    <n v="18043.2"/>
    <x v="6"/>
    <n v="8.4960000000000004"/>
    <x v="0"/>
  </r>
  <r>
    <x v="705"/>
    <x v="693"/>
    <x v="1"/>
    <n v="38.774373259052922"/>
    <n v="1099"/>
    <n v="1795"/>
    <n v="0.39"/>
    <x v="1"/>
    <n v="7617980"/>
    <x v="1"/>
    <n v="4.2"/>
    <x v="571"/>
    <n v="4.2"/>
    <x v="0"/>
    <n v="8.4439999999999991"/>
    <n v="17824.8"/>
    <x v="1"/>
    <n v="8.4439999999999991"/>
    <x v="0"/>
  </r>
  <r>
    <x v="706"/>
    <x v="694"/>
    <x v="1"/>
    <n v="41.482965931863731"/>
    <n v="292"/>
    <n v="499"/>
    <n v="0.41"/>
    <x v="1"/>
    <n v="2114762"/>
    <x v="0"/>
    <n v="4.0999999999999996"/>
    <x v="572"/>
    <n v="4.0999999999999996"/>
    <x v="0"/>
    <n v="8.338000000000001"/>
    <n v="17375.8"/>
    <x v="6"/>
    <n v="8.338000000000001"/>
    <x v="0"/>
  </r>
  <r>
    <x v="707"/>
    <x v="695"/>
    <x v="2"/>
    <n v="52.725250278086769"/>
    <n v="425"/>
    <n v="899"/>
    <n v="0.53"/>
    <x v="0"/>
    <n v="3792881"/>
    <x v="0"/>
    <n v="4.5"/>
    <x v="573"/>
    <n v="4.5"/>
    <x v="0"/>
    <n v="8.7190000000000012"/>
    <n v="18985.5"/>
    <x v="5"/>
    <n v="8.7190000000000012"/>
    <x v="1"/>
  </r>
  <r>
    <x v="708"/>
    <x v="696"/>
    <x v="1"/>
    <n v="30.214628047509901"/>
    <n v="3349"/>
    <n v="4799"/>
    <n v="0.3"/>
    <x v="1"/>
    <n v="20155800"/>
    <x v="1"/>
    <n v="3.7"/>
    <x v="574"/>
    <n v="3.7"/>
    <x v="0"/>
    <n v="7.9"/>
    <n v="15540"/>
    <x v="3"/>
    <n v="7.9"/>
    <x v="0"/>
  </r>
  <r>
    <x v="709"/>
    <x v="697"/>
    <x v="2"/>
    <n v="15.788722341184869"/>
    <n v="5899"/>
    <n v="7005"/>
    <n v="0.16"/>
    <x v="1"/>
    <n v="29413995"/>
    <x v="1"/>
    <n v="3.6"/>
    <x v="575"/>
    <n v="3.6"/>
    <x v="0"/>
    <n v="7.7989999999999995"/>
    <n v="15116.4"/>
    <x v="4"/>
    <n v="7.7989999999999995"/>
    <x v="0"/>
  </r>
  <r>
    <x v="710"/>
    <x v="698"/>
    <x v="1"/>
    <n v="28.655462184873947"/>
    <n v="849"/>
    <n v="1190"/>
    <n v="0.28999999999999998"/>
    <x v="1"/>
    <n v="4978960"/>
    <x v="1"/>
    <n v="4.2"/>
    <x v="576"/>
    <n v="4.2"/>
    <x v="0"/>
    <n v="8.3840000000000003"/>
    <n v="17572.8"/>
    <x v="3"/>
    <n v="8.3840000000000003"/>
    <x v="0"/>
  </r>
  <r>
    <x v="711"/>
    <x v="699"/>
    <x v="1"/>
    <n v="26.644435181325555"/>
    <n v="8799"/>
    <n v="11995"/>
    <n v="0.27"/>
    <x v="1"/>
    <n v="49863215"/>
    <x v="1"/>
    <n v="4.0999999999999996"/>
    <x v="577"/>
    <n v="4.0999999999999996"/>
    <x v="0"/>
    <n v="8.2569999999999997"/>
    <n v="17043.699999999997"/>
    <x v="3"/>
    <n v="8.2569999999999997"/>
    <x v="0"/>
  </r>
  <r>
    <x v="712"/>
    <x v="700"/>
    <x v="2"/>
    <n v="74.716477651767846"/>
    <n v="379"/>
    <n v="1499"/>
    <n v="0.75"/>
    <x v="0"/>
    <n v="6219351"/>
    <x v="0"/>
    <n v="4.2"/>
    <x v="578"/>
    <n v="4.2"/>
    <x v="0"/>
    <n v="8.3490000000000002"/>
    <n v="17425.8"/>
    <x v="2"/>
    <n v="8.3490000000000002"/>
    <x v="0"/>
  </r>
  <r>
    <x v="713"/>
    <x v="701"/>
    <x v="0"/>
    <n v="76.717811874583049"/>
    <n v="349"/>
    <n v="1499"/>
    <n v="0.77"/>
    <x v="0"/>
    <n v="6213355"/>
    <x v="0"/>
    <n v="4.3"/>
    <x v="579"/>
    <n v="4.3"/>
    <x v="0"/>
    <n v="8.4450000000000003"/>
    <n v="17823.5"/>
    <x v="2"/>
    <n v="8.4450000000000003"/>
    <x v="0"/>
  </r>
  <r>
    <x v="714"/>
    <x v="702"/>
    <x v="1"/>
    <n v="25.123152709359609"/>
    <n v="2280"/>
    <n v="3045"/>
    <n v="0.25"/>
    <x v="1"/>
    <n v="12539310"/>
    <x v="1"/>
    <n v="4.0999999999999996"/>
    <x v="580"/>
    <n v="4.0999999999999996"/>
    <x v="0"/>
    <n v="8.218"/>
    <n v="16883.8"/>
    <x v="3"/>
    <n v="8.218"/>
    <x v="0"/>
  </r>
  <r>
    <x v="715"/>
    <x v="703"/>
    <x v="2"/>
    <n v="50.207612456747405"/>
    <n v="1439"/>
    <n v="2890"/>
    <n v="0.5"/>
    <x v="0"/>
    <n v="11846110"/>
    <x v="1"/>
    <n v="4.5"/>
    <x v="581"/>
    <n v="4.5"/>
    <x v="0"/>
    <n v="8.5990000000000002"/>
    <n v="18445.5"/>
    <x v="6"/>
    <n v="8.5990000000000002"/>
    <x v="1"/>
  </r>
  <r>
    <x v="716"/>
    <x v="704"/>
    <x v="1"/>
    <n v="50.333333333333329"/>
    <n v="149"/>
    <n v="300"/>
    <n v="0.5"/>
    <x v="0"/>
    <n v="1222200"/>
    <x v="2"/>
    <n v="4.0999999999999996"/>
    <x v="582"/>
    <n v="4.0999999999999996"/>
    <x v="0"/>
    <n v="8.1739999999999995"/>
    <n v="16703.399999999998"/>
    <x v="6"/>
    <n v="8.1739999999999995"/>
    <x v="0"/>
  </r>
  <r>
    <x v="717"/>
    <x v="705"/>
    <x v="1"/>
    <n v="23.301792445572737"/>
    <n v="9970"/>
    <n v="12999"/>
    <n v="0.23"/>
    <x v="1"/>
    <n v="52632951"/>
    <x v="1"/>
    <n v="4.3"/>
    <x v="583"/>
    <n v="4.3"/>
    <x v="0"/>
    <n v="8.3490000000000002"/>
    <n v="17410.7"/>
    <x v="3"/>
    <n v="8.3490000000000002"/>
    <x v="0"/>
  </r>
  <r>
    <x v="718"/>
    <x v="706"/>
    <x v="1"/>
    <n v="30.581613508442778"/>
    <n v="1110"/>
    <n v="1599"/>
    <n v="0.31"/>
    <x v="1"/>
    <n v="6431178"/>
    <x v="1"/>
    <n v="4.3"/>
    <x v="584"/>
    <n v="4.3"/>
    <x v="0"/>
    <n v="8.3219999999999992"/>
    <n v="17294.599999999999"/>
    <x v="1"/>
    <n v="8.3219999999999992"/>
    <x v="0"/>
  </r>
  <r>
    <x v="719"/>
    <x v="707"/>
    <x v="2"/>
    <n v="33.370411568409338"/>
    <n v="599"/>
    <n v="899"/>
    <n v="0.33"/>
    <x v="1"/>
    <n v="3612182"/>
    <x v="1"/>
    <n v="4"/>
    <x v="585"/>
    <n v="4"/>
    <x v="0"/>
    <n v="8.0180000000000007"/>
    <n v="16072"/>
    <x v="1"/>
    <n v="8.0180000000000007"/>
    <x v="0"/>
  </r>
  <r>
    <x v="720"/>
    <x v="708"/>
    <x v="0"/>
    <n v="46.157396722824835"/>
    <n v="6999"/>
    <n v="12999"/>
    <n v="0.46"/>
    <x v="1"/>
    <n v="52034997"/>
    <x v="1"/>
    <n v="4.2"/>
    <x v="586"/>
    <n v="4.2"/>
    <x v="0"/>
    <n v="8.2029999999999994"/>
    <n v="16812.600000000002"/>
    <x v="6"/>
    <n v="8.2029999999999994"/>
    <x v="0"/>
  </r>
  <r>
    <x v="721"/>
    <x v="709"/>
    <x v="0"/>
    <n v="48.190909090909088"/>
    <n v="5699"/>
    <n v="11000"/>
    <n v="0.48"/>
    <x v="1"/>
    <n v="44033000"/>
    <x v="1"/>
    <n v="4.2"/>
    <x v="586"/>
    <n v="4.2"/>
    <x v="0"/>
    <n v="8.2029999999999994"/>
    <n v="16812.600000000002"/>
    <x v="6"/>
    <n v="8.2029999999999994"/>
    <x v="0"/>
  </r>
  <r>
    <x v="722"/>
    <x v="710"/>
    <x v="1"/>
    <n v="36.647887323943664"/>
    <n v="2249"/>
    <n v="3550"/>
    <n v="0.37"/>
    <x v="1"/>
    <n v="14104150"/>
    <x v="1"/>
    <n v="4"/>
    <x v="587"/>
    <n v="4"/>
    <x v="0"/>
    <n v="7.9729999999999999"/>
    <n v="15892"/>
    <x v="1"/>
    <n v="7.9729999999999999"/>
    <x v="0"/>
  </r>
  <r>
    <x v="723"/>
    <x v="711"/>
    <x v="1"/>
    <n v="75.086039203950321"/>
    <n v="4995"/>
    <n v="20049"/>
    <n v="0.75"/>
    <x v="0"/>
    <n v="79474236"/>
    <x v="1"/>
    <n v="4.8"/>
    <x v="588"/>
    <n v="4.8"/>
    <x v="0"/>
    <n v="8.7639999999999993"/>
    <n v="19027.2"/>
    <x v="2"/>
    <n v="8.7639999999999993"/>
    <x v="1"/>
  </r>
  <r>
    <x v="724"/>
    <x v="712"/>
    <x v="1"/>
    <n v="36.861506055818857"/>
    <n v="1199"/>
    <n v="1899"/>
    <n v="0.37"/>
    <x v="1"/>
    <n v="7326342"/>
    <x v="1"/>
    <n v="4.2"/>
    <x v="589"/>
    <n v="4.2"/>
    <x v="0"/>
    <n v="8.0579999999999998"/>
    <n v="16203.6"/>
    <x v="1"/>
    <n v="8.0579999999999998"/>
    <x v="0"/>
  </r>
  <r>
    <x v="725"/>
    <x v="713"/>
    <x v="1"/>
    <n v="59.949937421777221"/>
    <n v="320"/>
    <n v="799"/>
    <n v="0.6"/>
    <x v="0"/>
    <n v="3072954"/>
    <x v="0"/>
    <n v="4.2"/>
    <x v="590"/>
    <n v="4.2"/>
    <x v="0"/>
    <n v="8.0459999999999994"/>
    <n v="16153.2"/>
    <x v="5"/>
    <n v="8.0459999999999994"/>
    <x v="0"/>
  </r>
  <r>
    <x v="726"/>
    <x v="714"/>
    <x v="1"/>
    <n v="49.894459102902374"/>
    <n v="1899"/>
    <n v="3790"/>
    <n v="0.5"/>
    <x v="0"/>
    <n v="14561180"/>
    <x v="1"/>
    <n v="3.8"/>
    <x v="591"/>
    <n v="3.8"/>
    <x v="0"/>
    <n v="7.6419999999999995"/>
    <n v="14599.599999999999"/>
    <x v="6"/>
    <n v="7.6419999999999995"/>
    <x v="0"/>
  </r>
  <r>
    <x v="727"/>
    <x v="715"/>
    <x v="1"/>
    <n v="75.959933222036724"/>
    <n v="14400"/>
    <n v="59900"/>
    <n v="0.76"/>
    <x v="0"/>
    <n v="229836300"/>
    <x v="1"/>
    <n v="4.4000000000000004"/>
    <x v="592"/>
    <n v="4.4000000000000004"/>
    <x v="0"/>
    <n v="8.2370000000000001"/>
    <n v="16882.800000000003"/>
    <x v="2"/>
    <n v="8.2370000000000001"/>
    <x v="0"/>
  </r>
  <r>
    <x v="728"/>
    <x v="716"/>
    <x v="1"/>
    <n v="17.187230371009491"/>
    <n v="4799"/>
    <n v="5795"/>
    <n v="0.17"/>
    <x v="1"/>
    <n v="22107925"/>
    <x v="1"/>
    <n v="3.9"/>
    <x v="593"/>
    <n v="3.9"/>
    <x v="0"/>
    <n v="7.7149999999999999"/>
    <n v="14878.5"/>
    <x v="4"/>
    <n v="7.7149999999999999"/>
    <x v="0"/>
  </r>
  <r>
    <x v="729"/>
    <x v="717"/>
    <x v="5"/>
    <n v="20"/>
    <n v="252"/>
    <n v="315"/>
    <n v="0.2"/>
    <x v="1"/>
    <n v="1192275"/>
    <x v="0"/>
    <n v="4.5"/>
    <x v="594"/>
    <n v="4.5"/>
    <x v="0"/>
    <n v="8.2850000000000001"/>
    <n v="17032.5"/>
    <x v="4"/>
    <n v="8.2850000000000001"/>
    <x v="1"/>
  </r>
  <r>
    <x v="730"/>
    <x v="718"/>
    <x v="1"/>
    <n v="24.562737642585553"/>
    <n v="2976"/>
    <n v="3945"/>
    <n v="0.25"/>
    <x v="1"/>
    <n v="14754300"/>
    <x v="1"/>
    <n v="4.2"/>
    <x v="595"/>
    <n v="4.2"/>
    <x v="0"/>
    <n v="7.94"/>
    <n v="15708"/>
    <x v="3"/>
    <n v="7.94"/>
    <x v="0"/>
  </r>
  <r>
    <x v="731"/>
    <x v="719"/>
    <x v="1"/>
    <n v="2.5706940874035991"/>
    <n v="379"/>
    <n v="389"/>
    <n v="0.03"/>
    <x v="1"/>
    <n v="1454471"/>
    <x v="0"/>
    <n v="4.2"/>
    <x v="596"/>
    <n v="4.2"/>
    <x v="0"/>
    <n v="7.9390000000000001"/>
    <n v="15703.800000000001"/>
    <x v="7"/>
    <n v="7.9390000000000001"/>
    <x v="0"/>
  </r>
  <r>
    <x v="732"/>
    <x v="720"/>
    <x v="1"/>
    <n v="11.055276381909549"/>
    <n v="177"/>
    <n v="199"/>
    <n v="0.11"/>
    <x v="1"/>
    <n v="733912"/>
    <x v="2"/>
    <n v="4.0999999999999996"/>
    <x v="597"/>
    <n v="4.0999999999999996"/>
    <x v="0"/>
    <n v="7.7880000000000003"/>
    <n v="15120.8"/>
    <x v="4"/>
    <n v="7.7880000000000003"/>
    <x v="0"/>
  </r>
  <r>
    <x v="733"/>
    <x v="721"/>
    <x v="5"/>
    <n v="15"/>
    <n v="272"/>
    <n v="320"/>
    <n v="0.15"/>
    <x v="1"/>
    <n v="1179520"/>
    <x v="0"/>
    <n v="4"/>
    <x v="598"/>
    <n v="4"/>
    <x v="0"/>
    <n v="7.6859999999999999"/>
    <n v="14744"/>
    <x v="4"/>
    <n v="7.6859999999999999"/>
    <x v="0"/>
  </r>
  <r>
    <x v="734"/>
    <x v="722"/>
    <x v="0"/>
    <n v="58.357649020425171"/>
    <n v="999"/>
    <n v="2399"/>
    <n v="0.57999999999999996"/>
    <x v="0"/>
    <n v="8789936"/>
    <x v="1"/>
    <n v="4.5999999999999996"/>
    <x v="599"/>
    <n v="4.5999999999999996"/>
    <x v="0"/>
    <n v="8.2639999999999993"/>
    <n v="16854.399999999998"/>
    <x v="5"/>
    <n v="8.2639999999999993"/>
    <x v="1"/>
  </r>
  <r>
    <x v="735"/>
    <x v="723"/>
    <x v="7"/>
    <n v="52.684210526315788"/>
    <n v="899"/>
    <n v="1900"/>
    <n v="0.53"/>
    <x v="0"/>
    <n v="6959700"/>
    <x v="1"/>
    <n v="4"/>
    <x v="600"/>
    <n v="4"/>
    <x v="0"/>
    <n v="7.6630000000000003"/>
    <n v="14652"/>
    <x v="5"/>
    <n v="7.6630000000000003"/>
    <x v="0"/>
  </r>
  <r>
    <x v="736"/>
    <x v="724"/>
    <x v="2"/>
    <n v="13.257142857142856"/>
    <n v="8349"/>
    <n v="9625"/>
    <n v="0.13"/>
    <x v="1"/>
    <n v="35150500"/>
    <x v="1"/>
    <n v="3.8"/>
    <x v="601"/>
    <n v="3.8"/>
    <x v="0"/>
    <n v="7.452"/>
    <n v="13877.599999999999"/>
    <x v="4"/>
    <n v="7.452"/>
    <x v="0"/>
  </r>
  <r>
    <x v="737"/>
    <x v="725"/>
    <x v="0"/>
    <n v="75.537768884442229"/>
    <n v="489"/>
    <n v="1999"/>
    <n v="0.76"/>
    <x v="0"/>
    <n v="7248374"/>
    <x v="0"/>
    <n v="4"/>
    <x v="602"/>
    <n v="4"/>
    <x v="0"/>
    <n v="7.6259999999999994"/>
    <n v="14504"/>
    <x v="2"/>
    <n v="7.6259999999999994"/>
    <x v="0"/>
  </r>
  <r>
    <x v="738"/>
    <x v="726"/>
    <x v="0"/>
    <n v="37.593984962406012"/>
    <n v="2490"/>
    <n v="3990"/>
    <n v="0.38"/>
    <x v="1"/>
    <n v="14387940"/>
    <x v="1"/>
    <n v="4.0999999999999996"/>
    <x v="603"/>
    <n v="4.0999999999999996"/>
    <x v="0"/>
    <n v="7.7059999999999995"/>
    <n v="14784.599999999999"/>
    <x v="1"/>
    <n v="7.7059999999999995"/>
    <x v="0"/>
  </r>
  <r>
    <x v="739"/>
    <x v="727"/>
    <x v="0"/>
    <n v="41.54"/>
    <n v="37999"/>
    <n v="65000"/>
    <n v="0.42"/>
    <x v="1"/>
    <n v="233155000"/>
    <x v="1"/>
    <n v="4.3"/>
    <x v="604"/>
    <n v="4.3"/>
    <x v="0"/>
    <n v="7.8870000000000005"/>
    <n v="15424.099999999999"/>
    <x v="6"/>
    <n v="7.8870000000000005"/>
    <x v="0"/>
  </r>
  <r>
    <x v="740"/>
    <x v="728"/>
    <x v="0"/>
    <n v="35.305882352941175"/>
    <n v="54990"/>
    <n v="85000"/>
    <n v="0.35"/>
    <x v="1"/>
    <n v="304895000"/>
    <x v="1"/>
    <n v="4.3"/>
    <x v="604"/>
    <n v="4.3"/>
    <x v="0"/>
    <n v="7.8870000000000005"/>
    <n v="15424.099999999999"/>
    <x v="1"/>
    <n v="7.8870000000000005"/>
    <x v="0"/>
  </r>
  <r>
    <x v="741"/>
    <x v="729"/>
    <x v="1"/>
    <n v="27.938213566151781"/>
    <n v="5365"/>
    <n v="7445"/>
    <n v="0.28000000000000003"/>
    <x v="1"/>
    <n v="26682880"/>
    <x v="1"/>
    <n v="3.9"/>
    <x v="605"/>
    <n v="3.9"/>
    <x v="0"/>
    <n v="7.484"/>
    <n v="13977.6"/>
    <x v="3"/>
    <n v="7.484"/>
    <x v="0"/>
  </r>
  <r>
    <x v="742"/>
    <x v="730"/>
    <x v="1"/>
    <n v="54.454454454454456"/>
    <n v="455"/>
    <n v="999"/>
    <n v="0.54"/>
    <x v="0"/>
    <n v="3574422"/>
    <x v="0"/>
    <n v="4.0999999999999996"/>
    <x v="606"/>
    <n v="4.0999999999999996"/>
    <x v="0"/>
    <n v="7.677999999999999"/>
    <n v="14669.8"/>
    <x v="5"/>
    <n v="7.677999999999999"/>
    <x v="0"/>
  </r>
  <r>
    <x v="743"/>
    <x v="731"/>
    <x v="0"/>
    <n v="31.937500000000004"/>
    <n v="1089"/>
    <n v="1600"/>
    <n v="0.32"/>
    <x v="1"/>
    <n v="5704000"/>
    <x v="1"/>
    <n v="4"/>
    <x v="607"/>
    <n v="4"/>
    <x v="0"/>
    <n v="7.5649999999999995"/>
    <n v="14260"/>
    <x v="1"/>
    <n v="7.5649999999999995"/>
    <x v="0"/>
  </r>
  <r>
    <x v="744"/>
    <x v="732"/>
    <x v="1"/>
    <n v="37.633763376337633"/>
    <n v="6236"/>
    <n v="9999"/>
    <n v="0.38"/>
    <x v="1"/>
    <n v="35516448"/>
    <x v="1"/>
    <n v="4.0999999999999996"/>
    <x v="608"/>
    <n v="4.0999999999999996"/>
    <x v="0"/>
    <n v="7.6519999999999992"/>
    <n v="14563.199999999999"/>
    <x v="1"/>
    <n v="7.6519999999999992"/>
    <x v="0"/>
  </r>
  <r>
    <x v="745"/>
    <x v="733"/>
    <x v="1"/>
    <n v="12.094395280235988"/>
    <n v="1490"/>
    <n v="1695"/>
    <n v="0.12"/>
    <x v="1"/>
    <n v="6005385"/>
    <x v="1"/>
    <n v="4.4000000000000004"/>
    <x v="609"/>
    <n v="4.4000000000000004"/>
    <x v="0"/>
    <n v="7.9430000000000005"/>
    <n v="15589.2"/>
    <x v="4"/>
    <n v="7.9430000000000005"/>
    <x v="0"/>
  </r>
  <r>
    <x v="746"/>
    <x v="734"/>
    <x v="5"/>
    <n v="53.351117039013005"/>
    <n v="1399"/>
    <n v="2999"/>
    <n v="0.53"/>
    <x v="0"/>
    <n v="10586470"/>
    <x v="1"/>
    <n v="4.3"/>
    <x v="610"/>
    <n v="4.3"/>
    <x v="0"/>
    <n v="7.83"/>
    <n v="15179"/>
    <x v="5"/>
    <n v="7.83"/>
    <x v="0"/>
  </r>
  <r>
    <x v="747"/>
    <x v="735"/>
    <x v="1"/>
    <n v="77.30786721236926"/>
    <n v="499"/>
    <n v="2199"/>
    <n v="0.77"/>
    <x v="0"/>
    <n v="7755873"/>
    <x v="0"/>
    <n v="3.1"/>
    <x v="611"/>
    <n v="3.1"/>
    <x v="0"/>
    <n v="6.6270000000000007"/>
    <n v="10933.7"/>
    <x v="2"/>
    <n v="6.6270000000000007"/>
    <x v="2"/>
  </r>
  <r>
    <x v="748"/>
    <x v="736"/>
    <x v="1"/>
    <n v="58.639053254437869"/>
    <n v="699"/>
    <n v="1690"/>
    <n v="0.59"/>
    <x v="0"/>
    <n v="5955560"/>
    <x v="1"/>
    <n v="4.0999999999999996"/>
    <x v="612"/>
    <n v="4.0999999999999996"/>
    <x v="0"/>
    <n v="7.6239999999999997"/>
    <n v="14448.4"/>
    <x v="5"/>
    <n v="7.6239999999999997"/>
    <x v="0"/>
  </r>
  <r>
    <x v="749"/>
    <x v="737"/>
    <x v="0"/>
    <n v="51.002000000000002"/>
    <n v="24499"/>
    <n v="50000"/>
    <n v="0.51"/>
    <x v="0"/>
    <n v="175900000"/>
    <x v="1"/>
    <n v="3.9"/>
    <x v="613"/>
    <n v="3.9"/>
    <x v="0"/>
    <n v="7.4179999999999993"/>
    <n v="13720.199999999999"/>
    <x v="5"/>
    <n v="7.4179999999999993"/>
    <x v="0"/>
  </r>
  <r>
    <x v="750"/>
    <x v="738"/>
    <x v="0"/>
    <n v="55.013753438359593"/>
    <n v="1799"/>
    <n v="3999"/>
    <n v="0.55000000000000004"/>
    <x v="0"/>
    <n v="14064483"/>
    <x v="1"/>
    <n v="3.9"/>
    <x v="614"/>
    <n v="3.9"/>
    <x v="0"/>
    <n v="7.4169999999999998"/>
    <n v="13716.3"/>
    <x v="5"/>
    <n v="7.4169999999999998"/>
    <x v="0"/>
  </r>
  <r>
    <x v="751"/>
    <x v="739"/>
    <x v="0"/>
    <n v="67.067067067067072"/>
    <n v="329"/>
    <n v="999"/>
    <n v="0.67"/>
    <x v="0"/>
    <n v="3488508"/>
    <x v="0"/>
    <n v="4.2"/>
    <x v="615"/>
    <n v="4.2"/>
    <x v="0"/>
    <n v="7.6920000000000002"/>
    <n v="14666.400000000001"/>
    <x v="0"/>
    <n v="7.6920000000000002"/>
    <x v="0"/>
  </r>
  <r>
    <x v="752"/>
    <x v="740"/>
    <x v="2"/>
    <n v="46.88073394495413"/>
    <n v="579"/>
    <n v="1090"/>
    <n v="0.47"/>
    <x v="1"/>
    <n v="3795380"/>
    <x v="1"/>
    <n v="4.4000000000000004"/>
    <x v="616"/>
    <n v="4.4000000000000004"/>
    <x v="0"/>
    <n v="7.8820000000000006"/>
    <n v="15320.800000000001"/>
    <x v="6"/>
    <n v="7.8820000000000006"/>
    <x v="0"/>
  </r>
  <r>
    <x v="753"/>
    <x v="741"/>
    <x v="0"/>
    <n v="42.918454935622321"/>
    <n v="399"/>
    <n v="699"/>
    <n v="0.43"/>
    <x v="1"/>
    <n v="2414346"/>
    <x v="0"/>
    <n v="3.4"/>
    <x v="617"/>
    <n v="3.4"/>
    <x v="0"/>
    <n v="6.8540000000000001"/>
    <n v="11743.6"/>
    <x v="6"/>
    <n v="6.8540000000000001"/>
    <x v="2"/>
  </r>
  <r>
    <x v="754"/>
    <x v="742"/>
    <x v="2"/>
    <n v="17.794486215538846"/>
    <n v="328"/>
    <n v="399"/>
    <n v="0.18"/>
    <x v="1"/>
    <n v="1372959"/>
    <x v="0"/>
    <n v="4.0999999999999996"/>
    <x v="618"/>
    <n v="4.0999999999999996"/>
    <x v="0"/>
    <n v="7.5409999999999995"/>
    <n v="14108.099999999999"/>
    <x v="4"/>
    <n v="7.5409999999999995"/>
    <x v="0"/>
  </r>
  <r>
    <x v="755"/>
    <x v="743"/>
    <x v="0"/>
    <n v="77.795065570126695"/>
    <n v="999"/>
    <n v="4499"/>
    <n v="0.78"/>
    <x v="0"/>
    <n v="15251610"/>
    <x v="1"/>
    <n v="3.8"/>
    <x v="619"/>
    <n v="3.8"/>
    <x v="0"/>
    <n v="7.1899999999999995"/>
    <n v="12882"/>
    <x v="2"/>
    <n v="7.1899999999999995"/>
    <x v="0"/>
  </r>
  <r>
    <x v="756"/>
    <x v="744"/>
    <x v="0"/>
    <n v="80.040020010004994"/>
    <n v="399"/>
    <n v="1999"/>
    <n v="0.8"/>
    <x v="0"/>
    <n v="6760618"/>
    <x v="0"/>
    <n v="4"/>
    <x v="620"/>
    <n v="4"/>
    <x v="0"/>
    <n v="7.3819999999999997"/>
    <n v="13528"/>
    <x v="2"/>
    <n v="7.3819999999999997"/>
    <x v="0"/>
  </r>
  <r>
    <x v="757"/>
    <x v="745"/>
    <x v="0"/>
    <n v="75.03751875937968"/>
    <n v="499"/>
    <n v="1999"/>
    <n v="0.75"/>
    <x v="0"/>
    <n v="6734631"/>
    <x v="0"/>
    <n v="3.7"/>
    <x v="621"/>
    <n v="3.7"/>
    <x v="0"/>
    <n v="7.0690000000000008"/>
    <n v="12465.300000000001"/>
    <x v="2"/>
    <n v="7.0690000000000008"/>
    <x v="0"/>
  </r>
  <r>
    <x v="758"/>
    <x v="746"/>
    <x v="1"/>
    <n v="35.980392156862742"/>
    <n v="653"/>
    <n v="1020"/>
    <n v="0.36"/>
    <x v="1"/>
    <n v="3433320"/>
    <x v="1"/>
    <n v="4.0999999999999996"/>
    <x v="622"/>
    <n v="4.0999999999999996"/>
    <x v="0"/>
    <n v="7.4659999999999993"/>
    <n v="13800.599999999999"/>
    <x v="1"/>
    <n v="7.4659999999999993"/>
    <x v="0"/>
  </r>
  <r>
    <x v="759"/>
    <x v="747"/>
    <x v="2"/>
    <n v="0"/>
    <n v="39"/>
    <n v="39"/>
    <n v="0"/>
    <x v="1"/>
    <n v="130416"/>
    <x v="2"/>
    <n v="3.8"/>
    <x v="623"/>
    <n v="3.8"/>
    <x v="0"/>
    <n v="7.1440000000000001"/>
    <n v="12707.199999999999"/>
    <x v="8"/>
    <n v="7.1440000000000001"/>
    <x v="0"/>
  </r>
  <r>
    <x v="760"/>
    <x v="748"/>
    <x v="0"/>
    <n v="60.113092648977819"/>
    <n v="917"/>
    <n v="2299"/>
    <n v="0.6"/>
    <x v="0"/>
    <n v="7586700"/>
    <x v="1"/>
    <n v="4.2"/>
    <x v="624"/>
    <n v="4.2"/>
    <x v="0"/>
    <n v="7.5"/>
    <n v="13860"/>
    <x v="5"/>
    <n v="7.5"/>
    <x v="0"/>
  </r>
  <r>
    <x v="761"/>
    <x v="749"/>
    <x v="0"/>
    <n v="73.133179368745189"/>
    <n v="349"/>
    <n v="1299"/>
    <n v="0.73"/>
    <x v="0"/>
    <n v="4280205"/>
    <x v="0"/>
    <n v="4"/>
    <x v="625"/>
    <n v="4"/>
    <x v="0"/>
    <n v="7.2949999999999999"/>
    <n v="13180"/>
    <x v="2"/>
    <n v="7.2949999999999999"/>
    <x v="0"/>
  </r>
  <r>
    <x v="762"/>
    <x v="750"/>
    <x v="1"/>
    <n v="41.363636363636367"/>
    <n v="645"/>
    <n v="1100"/>
    <n v="0.41"/>
    <x v="1"/>
    <n v="3598100"/>
    <x v="1"/>
    <n v="4"/>
    <x v="626"/>
    <n v="4"/>
    <x v="0"/>
    <n v="7.2709999999999999"/>
    <n v="13084"/>
    <x v="6"/>
    <n v="7.2709999999999999"/>
    <x v="0"/>
  </r>
  <r>
    <x v="763"/>
    <x v="751"/>
    <x v="1"/>
    <n v="0"/>
    <n v="825"/>
    <n v="825"/>
    <n v="0"/>
    <x v="1"/>
    <n v="2677950"/>
    <x v="1"/>
    <n v="4"/>
    <x v="627"/>
    <n v="4"/>
    <x v="0"/>
    <n v="7.2460000000000004"/>
    <n v="12984"/>
    <x v="8"/>
    <n v="7.2460000000000004"/>
    <x v="0"/>
  </r>
  <r>
    <x v="764"/>
    <x v="752"/>
    <x v="1"/>
    <n v="46.674445740956827"/>
    <n v="3199"/>
    <n v="5999"/>
    <n v="0.47"/>
    <x v="1"/>
    <n v="19448758"/>
    <x v="1"/>
    <n v="4"/>
    <x v="628"/>
    <n v="4"/>
    <x v="0"/>
    <n v="7.242"/>
    <n v="12968"/>
    <x v="6"/>
    <n v="7.242"/>
    <x v="0"/>
  </r>
  <r>
    <x v="765"/>
    <x v="753"/>
    <x v="0"/>
    <n v="74.874874874874877"/>
    <n v="251"/>
    <n v="999"/>
    <n v="0.75"/>
    <x v="0"/>
    <n v="3230766"/>
    <x v="0"/>
    <n v="3.7"/>
    <x v="629"/>
    <n v="3.7"/>
    <x v="0"/>
    <n v="6.9340000000000002"/>
    <n v="11965.800000000001"/>
    <x v="2"/>
    <n v="6.9340000000000002"/>
    <x v="0"/>
  </r>
  <r>
    <x v="766"/>
    <x v="754"/>
    <x v="1"/>
    <n v="58.74918140144073"/>
    <n v="6299"/>
    <n v="15270"/>
    <n v="0.59"/>
    <x v="0"/>
    <n v="49367910"/>
    <x v="1"/>
    <n v="4.0999999999999996"/>
    <x v="630"/>
    <n v="4.0999999999999996"/>
    <x v="0"/>
    <n v="7.3330000000000002"/>
    <n v="13255.3"/>
    <x v="5"/>
    <n v="7.3330000000000002"/>
    <x v="0"/>
  </r>
  <r>
    <x v="767"/>
    <x v="755"/>
    <x v="2"/>
    <n v="25.041736227045075"/>
    <n v="449"/>
    <n v="599"/>
    <n v="0.25"/>
    <x v="1"/>
    <n v="1935369"/>
    <x v="0"/>
    <n v="4"/>
    <x v="631"/>
    <n v="4"/>
    <x v="0"/>
    <n v="7.2309999999999999"/>
    <n v="12924"/>
    <x v="3"/>
    <n v="7.2309999999999999"/>
    <x v="0"/>
  </r>
  <r>
    <x v="768"/>
    <x v="756"/>
    <x v="1"/>
    <n v="43.426766679826294"/>
    <n v="42990"/>
    <n v="75990"/>
    <n v="0.43"/>
    <x v="1"/>
    <n v="245523690"/>
    <x v="1"/>
    <n v="4.3"/>
    <x v="631"/>
    <n v="4.3"/>
    <x v="0"/>
    <n v="7.5309999999999997"/>
    <n v="13893.3"/>
    <x v="6"/>
    <n v="7.5309999999999997"/>
    <x v="0"/>
  </r>
  <r>
    <x v="769"/>
    <x v="757"/>
    <x v="2"/>
    <n v="17.565698478561547"/>
    <n v="596"/>
    <n v="723"/>
    <n v="0.18"/>
    <x v="1"/>
    <n v="2327337"/>
    <x v="1"/>
    <n v="4.4000000000000004"/>
    <x v="632"/>
    <n v="4.4000000000000004"/>
    <x v="0"/>
    <n v="7.6189999999999998"/>
    <n v="14163.6"/>
    <x v="4"/>
    <n v="7.6189999999999998"/>
    <x v="0"/>
  </r>
  <r>
    <x v="770"/>
    <x v="758"/>
    <x v="2"/>
    <n v="42.942942942942942"/>
    <n v="570"/>
    <n v="999"/>
    <n v="0.43"/>
    <x v="1"/>
    <n v="3197799"/>
    <x v="1"/>
    <n v="4.2"/>
    <x v="633"/>
    <n v="4.2"/>
    <x v="0"/>
    <n v="7.4009999999999998"/>
    <n v="13444.2"/>
    <x v="6"/>
    <n v="7.4009999999999998"/>
    <x v="0"/>
  </r>
  <r>
    <x v="771"/>
    <x v="759"/>
    <x v="0"/>
    <n v="81.892629663330297"/>
    <n v="199"/>
    <n v="1099"/>
    <n v="0.82"/>
    <x v="0"/>
    <n v="3513503"/>
    <x v="2"/>
    <n v="4"/>
    <x v="634"/>
    <n v="4"/>
    <x v="0"/>
    <n v="7.1970000000000001"/>
    <n v="12788"/>
    <x v="9"/>
    <n v="7.1970000000000001"/>
    <x v="0"/>
  </r>
  <r>
    <x v="772"/>
    <x v="760"/>
    <x v="1"/>
    <n v="48.523581276998641"/>
    <n v="8699"/>
    <n v="16899"/>
    <n v="0.49"/>
    <x v="1"/>
    <n v="53992305"/>
    <x v="1"/>
    <n v="4.2"/>
    <x v="635"/>
    <n v="4.2"/>
    <x v="0"/>
    <n v="7.3949999999999996"/>
    <n v="13419"/>
    <x v="6"/>
    <n v="7.3949999999999996"/>
    <x v="0"/>
  </r>
  <r>
    <x v="773"/>
    <x v="761"/>
    <x v="1"/>
    <n v="34.313725490196077"/>
    <n v="335"/>
    <n v="510"/>
    <n v="0.34"/>
    <x v="1"/>
    <n v="1629450"/>
    <x v="0"/>
    <n v="3.8"/>
    <x v="635"/>
    <n v="3.8"/>
    <x v="0"/>
    <n v="6.9949999999999992"/>
    <n v="12141"/>
    <x v="1"/>
    <n v="6.9949999999999992"/>
    <x v="0"/>
  </r>
  <r>
    <x v="774"/>
    <x v="762"/>
    <x v="1"/>
    <n v="38.244656662119148"/>
    <n v="6790"/>
    <n v="10995"/>
    <n v="0.38"/>
    <x v="1"/>
    <n v="35096040"/>
    <x v="1"/>
    <n v="4.5"/>
    <x v="636"/>
    <n v="4.5"/>
    <x v="0"/>
    <n v="7.6920000000000002"/>
    <n v="14364"/>
    <x v="1"/>
    <n v="7.6920000000000002"/>
    <x v="1"/>
  </r>
  <r>
    <x v="775"/>
    <x v="763"/>
    <x v="5"/>
    <n v="22.083333333333332"/>
    <n v="561"/>
    <n v="720"/>
    <n v="0.22"/>
    <x v="1"/>
    <n v="2291040"/>
    <x v="1"/>
    <n v="4.4000000000000004"/>
    <x v="637"/>
    <n v="4.4000000000000004"/>
    <x v="0"/>
    <n v="7.5820000000000007"/>
    <n v="14000.800000000001"/>
    <x v="3"/>
    <n v="7.5820000000000007"/>
    <x v="0"/>
  </r>
  <r>
    <x v="776"/>
    <x v="764"/>
    <x v="1"/>
    <n v="0.14306151645207438"/>
    <n v="698"/>
    <n v="699"/>
    <n v="0"/>
    <x v="1"/>
    <n v="2208840"/>
    <x v="1"/>
    <n v="4.2"/>
    <x v="638"/>
    <n v="4.2"/>
    <x v="0"/>
    <n v="7.36"/>
    <n v="13272"/>
    <x v="8"/>
    <n v="7.36"/>
    <x v="0"/>
  </r>
  <r>
    <x v="777"/>
    <x v="765"/>
    <x v="1"/>
    <n v="13.296275708727071"/>
    <n v="7799"/>
    <n v="8995"/>
    <n v="0.13"/>
    <x v="1"/>
    <n v="28424200"/>
    <x v="1"/>
    <n v="4"/>
    <x v="638"/>
    <n v="4"/>
    <x v="0"/>
    <n v="7.16"/>
    <n v="12640"/>
    <x v="4"/>
    <n v="7.16"/>
    <x v="0"/>
  </r>
  <r>
    <x v="778"/>
    <x v="766"/>
    <x v="0"/>
    <n v="16.672224074691563"/>
    <n v="2499"/>
    <n v="2999"/>
    <n v="0.17"/>
    <x v="1"/>
    <n v="9464844"/>
    <x v="1"/>
    <n v="4.0999999999999996"/>
    <x v="639"/>
    <n v="4.0999999999999996"/>
    <x v="0"/>
    <n v="7.2560000000000002"/>
    <n v="12939.599999999999"/>
    <x v="4"/>
    <n v="7.2560000000000002"/>
    <x v="0"/>
  </r>
  <r>
    <x v="779"/>
    <x v="767"/>
    <x v="0"/>
    <n v="33.335802652048301"/>
    <n v="8999"/>
    <n v="13499"/>
    <n v="0.33"/>
    <x v="1"/>
    <n v="42454355"/>
    <x v="1"/>
    <n v="3.8"/>
    <x v="640"/>
    <n v="3.8"/>
    <x v="0"/>
    <n v="6.9450000000000003"/>
    <n v="11951"/>
    <x v="1"/>
    <n v="6.9450000000000003"/>
    <x v="0"/>
  </r>
  <r>
    <x v="780"/>
    <x v="768"/>
    <x v="1"/>
    <n v="62.062062062062061"/>
    <n v="379"/>
    <n v="999"/>
    <n v="0.62"/>
    <x v="0"/>
    <n v="3092904"/>
    <x v="0"/>
    <n v="4.3"/>
    <x v="641"/>
    <n v="4.3"/>
    <x v="0"/>
    <n v="7.3959999999999999"/>
    <n v="13312.8"/>
    <x v="0"/>
    <n v="7.3959999999999999"/>
    <x v="0"/>
  </r>
  <r>
    <x v="781"/>
    <x v="769"/>
    <x v="5"/>
    <n v="0"/>
    <n v="100"/>
    <n v="100"/>
    <n v="0"/>
    <x v="1"/>
    <n v="309500"/>
    <x v="2"/>
    <n v="4.3"/>
    <x v="642"/>
    <n v="4.3"/>
    <x v="0"/>
    <n v="7.3949999999999996"/>
    <n v="13308.5"/>
    <x v="8"/>
    <n v="7.3949999999999996"/>
    <x v="0"/>
  </r>
  <r>
    <x v="782"/>
    <x v="770"/>
    <x v="0"/>
    <n v="10.00020000400008"/>
    <n v="44999"/>
    <n v="49999"/>
    <n v="0.1"/>
    <x v="1"/>
    <n v="153746925"/>
    <x v="1"/>
    <n v="4.3"/>
    <x v="643"/>
    <n v="4.3"/>
    <x v="0"/>
    <n v="7.375"/>
    <n v="13222.5"/>
    <x v="7"/>
    <n v="7.375"/>
    <x v="0"/>
  </r>
  <r>
    <x v="783"/>
    <x v="771"/>
    <x v="2"/>
    <n v="50.083472454090149"/>
    <n v="299"/>
    <n v="599"/>
    <n v="0.5"/>
    <x v="0"/>
    <n v="1836534"/>
    <x v="0"/>
    <n v="3.8"/>
    <x v="644"/>
    <n v="3.8"/>
    <x v="0"/>
    <n v="6.8659999999999997"/>
    <n v="11650.8"/>
    <x v="6"/>
    <n v="6.8659999999999997"/>
    <x v="0"/>
  </r>
  <r>
    <x v="784"/>
    <x v="772"/>
    <x v="1"/>
    <n v="25.0126582278481"/>
    <n v="8886"/>
    <n v="11850"/>
    <n v="0.25"/>
    <x v="1"/>
    <n v="36320250"/>
    <x v="1"/>
    <n v="4.2"/>
    <x v="645"/>
    <n v="4.2"/>
    <x v="0"/>
    <n v="7.2650000000000006"/>
    <n v="12873"/>
    <x v="3"/>
    <n v="7.2650000000000006"/>
    <x v="0"/>
  </r>
  <r>
    <x v="785"/>
    <x v="773"/>
    <x v="5"/>
    <n v="10"/>
    <n v="90"/>
    <n v="100"/>
    <n v="0.1"/>
    <x v="1"/>
    <n v="306100"/>
    <x v="2"/>
    <n v="4.3"/>
    <x v="646"/>
    <n v="4.3"/>
    <x v="0"/>
    <n v="7.3609999999999998"/>
    <n v="13162.3"/>
    <x v="7"/>
    <n v="7.3609999999999998"/>
    <x v="0"/>
  </r>
  <r>
    <x v="786"/>
    <x v="774"/>
    <x v="2"/>
    <n v="65.514103730664246"/>
    <n v="379"/>
    <n v="1099"/>
    <n v="0.66"/>
    <x v="0"/>
    <n v="3350851"/>
    <x v="0"/>
    <n v="4.3"/>
    <x v="647"/>
    <n v="4.3"/>
    <x v="0"/>
    <n v="7.3490000000000002"/>
    <n v="13110.699999999999"/>
    <x v="0"/>
    <n v="7.3490000000000002"/>
    <x v="0"/>
  </r>
  <r>
    <x v="787"/>
    <x v="775"/>
    <x v="2"/>
    <n v="53.511705685618729"/>
    <n v="139"/>
    <n v="299"/>
    <n v="0.54"/>
    <x v="0"/>
    <n v="910156"/>
    <x v="2"/>
    <n v="3.8"/>
    <x v="648"/>
    <n v="3.8"/>
    <x v="0"/>
    <n v="6.8439999999999994"/>
    <n v="11567.199999999999"/>
    <x v="5"/>
    <n v="6.8439999999999994"/>
    <x v="0"/>
  </r>
  <r>
    <x v="788"/>
    <x v="776"/>
    <x v="1"/>
    <n v="46.914893617021278"/>
    <n v="499"/>
    <n v="940"/>
    <n v="0.47"/>
    <x v="1"/>
    <n v="2853840"/>
    <x v="0"/>
    <n v="4.0999999999999996"/>
    <x v="649"/>
    <n v="4.0999999999999996"/>
    <x v="0"/>
    <n v="7.1359999999999992"/>
    <n v="12447.599999999999"/>
    <x v="6"/>
    <n v="7.1359999999999992"/>
    <x v="0"/>
  </r>
  <r>
    <x v="789"/>
    <x v="777"/>
    <x v="2"/>
    <n v="57.274999999999999"/>
    <n v="1709"/>
    <n v="4000"/>
    <n v="0.56999999999999995"/>
    <x v="0"/>
    <n v="12116000"/>
    <x v="1"/>
    <n v="4.4000000000000004"/>
    <x v="650"/>
    <n v="4.4000000000000004"/>
    <x v="0"/>
    <n v="7.4290000000000003"/>
    <n v="13327.6"/>
    <x v="5"/>
    <n v="7.4290000000000003"/>
    <x v="0"/>
  </r>
  <r>
    <x v="790"/>
    <x v="778"/>
    <x v="2"/>
    <n v="55.83982202447163"/>
    <n v="397"/>
    <n v="899"/>
    <n v="0.56000000000000005"/>
    <x v="0"/>
    <n v="2719475"/>
    <x v="0"/>
    <n v="4"/>
    <x v="651"/>
    <n v="4"/>
    <x v="0"/>
    <n v="7.0250000000000004"/>
    <n v="12100"/>
    <x v="5"/>
    <n v="7.0250000000000004"/>
    <x v="0"/>
  </r>
  <r>
    <x v="791"/>
    <x v="779"/>
    <x v="0"/>
    <n v="50.003125195324706"/>
    <n v="7999"/>
    <n v="15999"/>
    <n v="0.5"/>
    <x v="0"/>
    <n v="48348978"/>
    <x v="1"/>
    <n v="3.8"/>
    <x v="652"/>
    <n v="3.8"/>
    <x v="0"/>
    <n v="6.8219999999999992"/>
    <n v="11483.6"/>
    <x v="6"/>
    <n v="6.8219999999999992"/>
    <x v="0"/>
  </r>
  <r>
    <x v="792"/>
    <x v="780"/>
    <x v="1"/>
    <n v="24.113842173350584"/>
    <n v="8799"/>
    <n v="11595"/>
    <n v="0.24"/>
    <x v="1"/>
    <n v="34564695"/>
    <x v="1"/>
    <n v="4.4000000000000004"/>
    <x v="653"/>
    <n v="4.4000000000000004"/>
    <x v="0"/>
    <n v="7.3810000000000002"/>
    <n v="13116.400000000001"/>
    <x v="3"/>
    <n v="7.3810000000000002"/>
    <x v="0"/>
  </r>
  <r>
    <x v="793"/>
    <x v="781"/>
    <x v="1"/>
    <n v="53.218087006214731"/>
    <n v="6549"/>
    <n v="13999"/>
    <n v="0.53"/>
    <x v="0"/>
    <n v="41451039"/>
    <x v="1"/>
    <n v="4"/>
    <x v="654"/>
    <n v="4"/>
    <x v="0"/>
    <n v="6.9610000000000003"/>
    <n v="11844"/>
    <x v="5"/>
    <n v="6.9610000000000003"/>
    <x v="0"/>
  </r>
  <r>
    <x v="794"/>
    <x v="782"/>
    <x v="0"/>
    <n v="53.907815631262523"/>
    <n v="230"/>
    <n v="499"/>
    <n v="0.54"/>
    <x v="0"/>
    <n v="1477040"/>
    <x v="0"/>
    <n v="3.7"/>
    <x v="655"/>
    <n v="3.7"/>
    <x v="0"/>
    <n v="6.66"/>
    <n v="10952"/>
    <x v="5"/>
    <n v="6.66"/>
    <x v="0"/>
  </r>
  <r>
    <x v="795"/>
    <x v="783"/>
    <x v="2"/>
    <n v="57.224606580829764"/>
    <n v="299"/>
    <n v="699"/>
    <n v="0.56999999999999995"/>
    <x v="0"/>
    <n v="2066943"/>
    <x v="0"/>
    <n v="4.0999999999999996"/>
    <x v="656"/>
    <n v="4.0999999999999996"/>
    <x v="0"/>
    <n v="7.0569999999999995"/>
    <n v="12123.699999999999"/>
    <x v="5"/>
    <n v="7.0569999999999995"/>
    <x v="0"/>
  </r>
  <r>
    <x v="796"/>
    <x v="784"/>
    <x v="0"/>
    <n v="51.933064050778995"/>
    <n v="24990"/>
    <n v="51990"/>
    <n v="0.52"/>
    <x v="0"/>
    <n v="153422490"/>
    <x v="1"/>
    <n v="4.2"/>
    <x v="657"/>
    <n v="4.2"/>
    <x v="0"/>
    <n v="7.1509999999999998"/>
    <n v="12394.2"/>
    <x v="5"/>
    <n v="7.1509999999999998"/>
    <x v="0"/>
  </r>
  <r>
    <x v="797"/>
    <x v="785"/>
    <x v="0"/>
    <n v="69.949874686716797"/>
    <n v="1199"/>
    <n v="3990"/>
    <n v="0.7"/>
    <x v="0"/>
    <n v="11602920"/>
    <x v="1"/>
    <n v="4.2"/>
    <x v="658"/>
    <n v="4.2"/>
    <x v="0"/>
    <n v="7.1080000000000005"/>
    <n v="12213.6"/>
    <x v="0"/>
    <n v="7.1080000000000005"/>
    <x v="0"/>
  </r>
  <r>
    <x v="798"/>
    <x v="786"/>
    <x v="2"/>
    <n v="68.210262828535676"/>
    <n v="254"/>
    <n v="799"/>
    <n v="0.68"/>
    <x v="0"/>
    <n v="2321095"/>
    <x v="0"/>
    <n v="4"/>
    <x v="659"/>
    <n v="4"/>
    <x v="0"/>
    <n v="6.9049999999999994"/>
    <n v="11620"/>
    <x v="0"/>
    <n v="6.9049999999999994"/>
    <x v="0"/>
  </r>
  <r>
    <x v="799"/>
    <x v="787"/>
    <x v="1"/>
    <n v="25.838728663919952"/>
    <n v="1260"/>
    <n v="1699"/>
    <n v="0.26"/>
    <x v="1"/>
    <n v="4911809"/>
    <x v="1"/>
    <n v="4.2"/>
    <x v="660"/>
    <n v="4.2"/>
    <x v="0"/>
    <n v="7.0910000000000002"/>
    <n v="12142.2"/>
    <x v="3"/>
    <n v="7.0910000000000002"/>
    <x v="0"/>
  </r>
  <r>
    <x v="800"/>
    <x v="788"/>
    <x v="2"/>
    <n v="28.948130213953"/>
    <n v="26999"/>
    <n v="37999"/>
    <n v="0.28999999999999998"/>
    <x v="1"/>
    <n v="109665114"/>
    <x v="1"/>
    <n v="4.5999999999999996"/>
    <x v="661"/>
    <n v="4.5999999999999996"/>
    <x v="0"/>
    <n v="7.4859999999999998"/>
    <n v="13275.599999999999"/>
    <x v="3"/>
    <n v="7.4859999999999998"/>
    <x v="1"/>
  </r>
  <r>
    <x v="801"/>
    <x v="789"/>
    <x v="1"/>
    <n v="11.339633129516399"/>
    <n v="1595"/>
    <n v="1799"/>
    <n v="0.11"/>
    <x v="1"/>
    <n v="5175723"/>
    <x v="1"/>
    <n v="4"/>
    <x v="662"/>
    <n v="4"/>
    <x v="0"/>
    <n v="6.8769999999999998"/>
    <n v="11508"/>
    <x v="4"/>
    <n v="6.8769999999999998"/>
    <x v="0"/>
  </r>
  <r>
    <x v="802"/>
    <x v="790"/>
    <x v="2"/>
    <n v="80.053368912608406"/>
    <n v="299"/>
    <n v="1499"/>
    <n v="0.8"/>
    <x v="0"/>
    <n v="4299132"/>
    <x v="0"/>
    <n v="4.2"/>
    <x v="663"/>
    <n v="4.2"/>
    <x v="0"/>
    <n v="7.0679999999999996"/>
    <n v="12045.6"/>
    <x v="2"/>
    <n v="7.0679999999999996"/>
    <x v="0"/>
  </r>
  <r>
    <x v="803"/>
    <x v="791"/>
    <x v="0"/>
    <n v="13.636363636363635"/>
    <n v="190"/>
    <n v="220"/>
    <n v="0.14000000000000001"/>
    <x v="1"/>
    <n v="630520"/>
    <x v="2"/>
    <n v="4.4000000000000004"/>
    <x v="664"/>
    <n v="4.4000000000000004"/>
    <x v="0"/>
    <n v="7.266"/>
    <n v="12610.400000000001"/>
    <x v="4"/>
    <n v="7.266"/>
    <x v="0"/>
  </r>
  <r>
    <x v="804"/>
    <x v="792"/>
    <x v="1"/>
    <n v="38.512820512820511"/>
    <n v="1199"/>
    <n v="1950"/>
    <n v="0.39"/>
    <x v="1"/>
    <n v="5522400"/>
    <x v="1"/>
    <n v="3.9"/>
    <x v="665"/>
    <n v="3.9"/>
    <x v="0"/>
    <n v="6.7319999999999993"/>
    <n v="11044.8"/>
    <x v="1"/>
    <n v="6.7319999999999993"/>
    <x v="0"/>
  </r>
  <r>
    <x v="805"/>
    <x v="793"/>
    <x v="1"/>
    <n v="27.74874930516954"/>
    <n v="6499"/>
    <n v="8995"/>
    <n v="0.28000000000000003"/>
    <x v="1"/>
    <n v="25275950"/>
    <x v="1"/>
    <n v="4.3"/>
    <x v="666"/>
    <n v="4.3"/>
    <x v="0"/>
    <n v="7.1099999999999994"/>
    <n v="12083"/>
    <x v="3"/>
    <n v="7.1099999999999994"/>
    <x v="0"/>
  </r>
  <r>
    <x v="806"/>
    <x v="794"/>
    <x v="2"/>
    <n v="66.470588235294116"/>
    <n v="399"/>
    <n v="1190"/>
    <n v="0.66"/>
    <x v="0"/>
    <n v="3342710"/>
    <x v="0"/>
    <n v="4.0999999999999996"/>
    <x v="667"/>
    <n v="4.0999999999999996"/>
    <x v="0"/>
    <n v="6.9089999999999998"/>
    <n v="11516.9"/>
    <x v="0"/>
    <n v="6.9089999999999998"/>
    <x v="0"/>
  </r>
  <r>
    <x v="807"/>
    <x v="795"/>
    <x v="2"/>
    <n v="60.06006006006006"/>
    <n v="399"/>
    <n v="999"/>
    <n v="0.6"/>
    <x v="0"/>
    <n v="2803194"/>
    <x v="0"/>
    <n v="4.3"/>
    <x v="668"/>
    <n v="4.3"/>
    <x v="0"/>
    <n v="7.1059999999999999"/>
    <n v="12065.8"/>
    <x v="5"/>
    <n v="7.1059999999999999"/>
    <x v="0"/>
  </r>
  <r>
    <x v="808"/>
    <x v="796"/>
    <x v="2"/>
    <n v="60.06006006006006"/>
    <n v="399"/>
    <n v="999"/>
    <n v="0.6"/>
    <x v="0"/>
    <n v="2803194"/>
    <x v="0"/>
    <n v="4.3"/>
    <x v="668"/>
    <n v="4.3"/>
    <x v="0"/>
    <n v="7.1059999999999999"/>
    <n v="12065.8"/>
    <x v="5"/>
    <n v="7.1059999999999999"/>
    <x v="0"/>
  </r>
  <r>
    <x v="809"/>
    <x v="797"/>
    <x v="2"/>
    <n v="65.514103730664246"/>
    <n v="379"/>
    <n v="1099"/>
    <n v="0.66"/>
    <x v="0"/>
    <n v="3083794"/>
    <x v="0"/>
    <n v="4.3"/>
    <x v="668"/>
    <n v="4.3"/>
    <x v="0"/>
    <n v="7.1059999999999999"/>
    <n v="12065.8"/>
    <x v="0"/>
    <n v="7.1059999999999999"/>
    <x v="0"/>
  </r>
  <r>
    <x v="810"/>
    <x v="798"/>
    <x v="2"/>
    <n v="65.514103730664246"/>
    <n v="379"/>
    <n v="1099"/>
    <n v="0.66"/>
    <x v="0"/>
    <n v="3083794"/>
    <x v="0"/>
    <n v="4.3"/>
    <x v="668"/>
    <n v="4.3"/>
    <x v="0"/>
    <n v="7.1059999999999999"/>
    <n v="12065.8"/>
    <x v="0"/>
    <n v="7.1059999999999999"/>
    <x v="0"/>
  </r>
  <r>
    <x v="811"/>
    <x v="799"/>
    <x v="2"/>
    <n v="60.120240480961925"/>
    <n v="199"/>
    <n v="499"/>
    <n v="0.6"/>
    <x v="0"/>
    <n v="1399196"/>
    <x v="2"/>
    <n v="3.3"/>
    <x v="669"/>
    <n v="3.3"/>
    <x v="0"/>
    <n v="6.1039999999999992"/>
    <n v="9253.1999999999989"/>
    <x v="5"/>
    <n v="6.1039999999999992"/>
    <x v="2"/>
  </r>
  <r>
    <x v="812"/>
    <x v="800"/>
    <x v="1"/>
    <n v="46.488294314381271"/>
    <n v="160"/>
    <n v="299"/>
    <n v="0.46"/>
    <x v="1"/>
    <n v="831519"/>
    <x v="2"/>
    <n v="4.5999999999999996"/>
    <x v="670"/>
    <n v="4.5999999999999996"/>
    <x v="0"/>
    <n v="7.3810000000000002"/>
    <n v="12792.599999999999"/>
    <x v="6"/>
    <n v="7.3810000000000002"/>
    <x v="1"/>
  </r>
  <r>
    <x v="813"/>
    <x v="801"/>
    <x v="2"/>
    <n v="25.062656641604008"/>
    <n v="299"/>
    <n v="399"/>
    <n v="0.25"/>
    <x v="1"/>
    <n v="1103634"/>
    <x v="0"/>
    <n v="4"/>
    <x v="671"/>
    <n v="4"/>
    <x v="0"/>
    <n v="6.766"/>
    <n v="11064"/>
    <x v="3"/>
    <n v="6.766"/>
    <x v="0"/>
  </r>
  <r>
    <x v="814"/>
    <x v="802"/>
    <x v="1"/>
    <n v="24.191750278706799"/>
    <n v="6120"/>
    <n v="8073"/>
    <n v="0.24"/>
    <x v="1"/>
    <n v="22208823"/>
    <x v="1"/>
    <n v="4.5999999999999996"/>
    <x v="672"/>
    <n v="4.5999999999999996"/>
    <x v="0"/>
    <n v="7.3509999999999991"/>
    <n v="12654.599999999999"/>
    <x v="3"/>
    <n v="7.3509999999999991"/>
    <x v="1"/>
  </r>
  <r>
    <x v="815"/>
    <x v="803"/>
    <x v="2"/>
    <n v="61.585835257890686"/>
    <n v="499"/>
    <n v="1299"/>
    <n v="0.62"/>
    <x v="0"/>
    <n v="3559260"/>
    <x v="0"/>
    <n v="4.0999999999999996"/>
    <x v="673"/>
    <n v="4.0999999999999996"/>
    <x v="0"/>
    <n v="6.84"/>
    <n v="11233.999999999998"/>
    <x v="0"/>
    <n v="6.84"/>
    <x v="0"/>
  </r>
  <r>
    <x v="816"/>
    <x v="804"/>
    <x v="1"/>
    <n v="36.789297658862871"/>
    <n v="189"/>
    <n v="299"/>
    <n v="0.37"/>
    <x v="1"/>
    <n v="818363"/>
    <x v="2"/>
    <n v="4.2"/>
    <x v="674"/>
    <n v="4.2"/>
    <x v="0"/>
    <n v="6.9370000000000003"/>
    <n v="11495.4"/>
    <x v="1"/>
    <n v="6.9370000000000003"/>
    <x v="0"/>
  </r>
  <r>
    <x v="817"/>
    <x v="805"/>
    <x v="1"/>
    <n v="24.575617283950617"/>
    <n v="5865"/>
    <n v="7776"/>
    <n v="0.25"/>
    <x v="1"/>
    <n v="21282912"/>
    <x v="1"/>
    <n v="4.4000000000000004"/>
    <x v="674"/>
    <n v="4.4000000000000004"/>
    <x v="0"/>
    <n v="7.1370000000000005"/>
    <n v="12042.800000000001"/>
    <x v="3"/>
    <n v="7.1370000000000005"/>
    <x v="0"/>
  </r>
  <r>
    <x v="818"/>
    <x v="806"/>
    <x v="1"/>
    <n v="36.653992395437264"/>
    <n v="2499"/>
    <n v="3945"/>
    <n v="0.37"/>
    <x v="1"/>
    <n v="10777740"/>
    <x v="1"/>
    <n v="3.8"/>
    <x v="675"/>
    <n v="3.8"/>
    <x v="0"/>
    <n v="6.532"/>
    <n v="10381.6"/>
    <x v="1"/>
    <n v="6.532"/>
    <x v="0"/>
  </r>
  <r>
    <x v="819"/>
    <x v="807"/>
    <x v="0"/>
    <n v="46.682227409136381"/>
    <n v="1599"/>
    <n v="2999"/>
    <n v="0.47"/>
    <x v="1"/>
    <n v="8178273"/>
    <x v="1"/>
    <n v="4.2"/>
    <x v="676"/>
    <n v="4.2"/>
    <x v="0"/>
    <n v="6.9269999999999996"/>
    <n v="11453.4"/>
    <x v="6"/>
    <n v="6.9269999999999996"/>
    <x v="0"/>
  </r>
  <r>
    <x v="820"/>
    <x v="808"/>
    <x v="1"/>
    <n v="27.783251231527096"/>
    <n v="2199"/>
    <n v="3045"/>
    <n v="0.28000000000000003"/>
    <x v="1"/>
    <n v="8178870"/>
    <x v="1"/>
    <n v="4.2"/>
    <x v="677"/>
    <n v="4.2"/>
    <x v="0"/>
    <n v="6.8860000000000001"/>
    <n v="11281.2"/>
    <x v="3"/>
    <n v="6.8860000000000001"/>
    <x v="0"/>
  </r>
  <r>
    <x v="821"/>
    <x v="809"/>
    <x v="2"/>
    <n v="63.694267515923563"/>
    <n v="399"/>
    <n v="1099"/>
    <n v="0.64"/>
    <x v="0"/>
    <n v="2950815"/>
    <x v="0"/>
    <n v="4.0999999999999996"/>
    <x v="678"/>
    <n v="4.0999999999999996"/>
    <x v="0"/>
    <n v="6.7850000000000001"/>
    <n v="11008.499999999998"/>
    <x v="0"/>
    <n v="6.7850000000000001"/>
    <x v="0"/>
  </r>
  <r>
    <x v="822"/>
    <x v="810"/>
    <x v="2"/>
    <n v="63.694267515923563"/>
    <n v="399"/>
    <n v="1099"/>
    <n v="0.64"/>
    <x v="0"/>
    <n v="2950815"/>
    <x v="0"/>
    <n v="4.0999999999999996"/>
    <x v="678"/>
    <n v="4.0999999999999996"/>
    <x v="0"/>
    <n v="6.7850000000000001"/>
    <n v="11008.499999999998"/>
    <x v="0"/>
    <n v="6.7850000000000001"/>
    <x v="0"/>
  </r>
  <r>
    <x v="823"/>
    <x v="811"/>
    <x v="1"/>
    <n v="49.4"/>
    <n v="253"/>
    <n v="500"/>
    <n v="0.49"/>
    <x v="1"/>
    <n v="1332000"/>
    <x v="0"/>
    <n v="4.3"/>
    <x v="679"/>
    <n v="4.3"/>
    <x v="0"/>
    <n v="6.9640000000000004"/>
    <n v="11455.199999999999"/>
    <x v="6"/>
    <n v="6.9640000000000004"/>
    <x v="0"/>
  </r>
  <r>
    <x v="824"/>
    <x v="812"/>
    <x v="2"/>
    <n v="67.467467467467472"/>
    <n v="325"/>
    <n v="999"/>
    <n v="0.67"/>
    <x v="0"/>
    <n v="2648349"/>
    <x v="0"/>
    <n v="4.3"/>
    <x v="680"/>
    <n v="4.3"/>
    <x v="0"/>
    <n v="6.9509999999999996"/>
    <n v="11399.3"/>
    <x v="0"/>
    <n v="6.9509999999999996"/>
    <x v="0"/>
  </r>
  <r>
    <x v="825"/>
    <x v="813"/>
    <x v="2"/>
    <n v="70.070070070070074"/>
    <n v="299"/>
    <n v="999"/>
    <n v="0.7"/>
    <x v="0"/>
    <n v="2648349"/>
    <x v="0"/>
    <n v="4.3"/>
    <x v="680"/>
    <n v="4.3"/>
    <x v="0"/>
    <n v="6.9509999999999996"/>
    <n v="11399.3"/>
    <x v="0"/>
    <n v="6.9509999999999996"/>
    <x v="0"/>
  </r>
  <r>
    <x v="826"/>
    <x v="814"/>
    <x v="0"/>
    <n v="81.387591727818545"/>
    <n v="279"/>
    <n v="1499"/>
    <n v="0.81"/>
    <x v="0"/>
    <n v="3966354"/>
    <x v="0"/>
    <n v="4.2"/>
    <x v="681"/>
    <n v="4.2"/>
    <x v="0"/>
    <n v="6.8460000000000001"/>
    <n v="11113.2"/>
    <x v="9"/>
    <n v="6.8460000000000001"/>
    <x v="0"/>
  </r>
  <r>
    <x v="827"/>
    <x v="815"/>
    <x v="0"/>
    <n v="65.808297567954227"/>
    <n v="239"/>
    <n v="699"/>
    <n v="0.66"/>
    <x v="0"/>
    <n v="1845360"/>
    <x v="0"/>
    <n v="4.4000000000000004"/>
    <x v="682"/>
    <n v="4.4000000000000004"/>
    <x v="0"/>
    <n v="7.0400000000000009"/>
    <n v="11616.000000000002"/>
    <x v="0"/>
    <n v="7.0400000000000009"/>
    <x v="0"/>
  </r>
  <r>
    <x v="828"/>
    <x v="816"/>
    <x v="5"/>
    <n v="0"/>
    <n v="250"/>
    <n v="250"/>
    <n v="0"/>
    <x v="1"/>
    <n v="657000"/>
    <x v="0"/>
    <n v="4.2"/>
    <x v="683"/>
    <n v="4.2"/>
    <x v="0"/>
    <n v="6.8280000000000003"/>
    <n v="11037.6"/>
    <x v="8"/>
    <n v="6.8280000000000003"/>
    <x v="0"/>
  </r>
  <r>
    <x v="829"/>
    <x v="817"/>
    <x v="2"/>
    <n v="47.15332286760858"/>
    <n v="10099"/>
    <n v="19110"/>
    <n v="0.47"/>
    <x v="1"/>
    <n v="50125530"/>
    <x v="1"/>
    <n v="4.3"/>
    <x v="684"/>
    <n v="4.3"/>
    <x v="0"/>
    <n v="6.923"/>
    <n v="11278.9"/>
    <x v="6"/>
    <n v="6.923"/>
    <x v="0"/>
  </r>
  <r>
    <x v="830"/>
    <x v="818"/>
    <x v="1"/>
    <n v="9.6836668818592635"/>
    <n v="1399"/>
    <n v="1549"/>
    <n v="0.1"/>
    <x v="1"/>
    <n v="4030498"/>
    <x v="1"/>
    <n v="3.9"/>
    <x v="685"/>
    <n v="3.9"/>
    <x v="0"/>
    <n v="6.5019999999999998"/>
    <n v="10147.799999999999"/>
    <x v="7"/>
    <n v="6.5019999999999998"/>
    <x v="0"/>
  </r>
  <r>
    <x v="831"/>
    <x v="819"/>
    <x v="1"/>
    <n v="6.25"/>
    <n v="600"/>
    <n v="640"/>
    <n v="0.06"/>
    <x v="1"/>
    <n v="1659520"/>
    <x v="1"/>
    <n v="3.8"/>
    <x v="686"/>
    <n v="3.8"/>
    <x v="0"/>
    <n v="6.3929999999999998"/>
    <n v="9853.4"/>
    <x v="7"/>
    <n v="6.3929999999999998"/>
    <x v="0"/>
  </r>
  <r>
    <x v="832"/>
    <x v="820"/>
    <x v="1"/>
    <n v="57.171428571428571"/>
    <n v="1499"/>
    <n v="3500"/>
    <n v="0.56999999999999995"/>
    <x v="0"/>
    <n v="9068500"/>
    <x v="1"/>
    <n v="4.7"/>
    <x v="687"/>
    <n v="4.7"/>
    <x v="0"/>
    <n v="7.2910000000000004"/>
    <n v="12177.7"/>
    <x v="5"/>
    <n v="7.2910000000000004"/>
    <x v="1"/>
  </r>
  <r>
    <x v="833"/>
    <x v="821"/>
    <x v="2"/>
    <n v="50.226244343891402"/>
    <n v="770"/>
    <n v="1547"/>
    <n v="0.5"/>
    <x v="0"/>
    <n v="3998995"/>
    <x v="1"/>
    <n v="4.3"/>
    <x v="688"/>
    <n v="4.3"/>
    <x v="0"/>
    <n v="6.8849999999999998"/>
    <n v="11115.5"/>
    <x v="6"/>
    <n v="6.8849999999999998"/>
    <x v="0"/>
  </r>
  <r>
    <x v="834"/>
    <x v="822"/>
    <x v="0"/>
    <n v="63.05"/>
    <n v="7390"/>
    <n v="20000"/>
    <n v="0.63"/>
    <x v="0"/>
    <n v="51620000"/>
    <x v="1"/>
    <n v="4.0999999999999996"/>
    <x v="689"/>
    <n v="4.0999999999999996"/>
    <x v="0"/>
    <n v="6.6809999999999992"/>
    <n v="10582.099999999999"/>
    <x v="0"/>
    <n v="6.6809999999999992"/>
    <x v="0"/>
  </r>
  <r>
    <x v="835"/>
    <x v="823"/>
    <x v="6"/>
    <n v="57.457457457457458"/>
    <n v="425"/>
    <n v="999"/>
    <n v="0.56999999999999995"/>
    <x v="0"/>
    <n v="2578419"/>
    <x v="0"/>
    <n v="4"/>
    <x v="689"/>
    <n v="4"/>
    <x v="0"/>
    <n v="6.5809999999999995"/>
    <n v="10324"/>
    <x v="5"/>
    <n v="6.5809999999999995"/>
    <x v="0"/>
  </r>
  <r>
    <x v="836"/>
    <x v="824"/>
    <x v="1"/>
    <n v="48.420384187966341"/>
    <n v="3249"/>
    <n v="6299"/>
    <n v="0.48"/>
    <x v="1"/>
    <n v="16182131"/>
    <x v="1"/>
    <n v="3.9"/>
    <x v="690"/>
    <n v="3.9"/>
    <x v="0"/>
    <n v="6.4689999999999994"/>
    <n v="10019.1"/>
    <x v="6"/>
    <n v="6.4689999999999994"/>
    <x v="0"/>
  </r>
  <r>
    <x v="837"/>
    <x v="825"/>
    <x v="1"/>
    <n v="36.66788892963099"/>
    <n v="18999"/>
    <n v="29999"/>
    <n v="0.37"/>
    <x v="1"/>
    <n v="76077464"/>
    <x v="1"/>
    <n v="4.0999999999999996"/>
    <x v="691"/>
    <n v="4.0999999999999996"/>
    <x v="0"/>
    <n v="6.6359999999999992"/>
    <n v="10397.599999999999"/>
    <x v="1"/>
    <n v="6.6359999999999992"/>
    <x v="0"/>
  </r>
  <r>
    <x v="838"/>
    <x v="826"/>
    <x v="2"/>
    <n v="48"/>
    <n v="598"/>
    <n v="1150"/>
    <n v="0.48"/>
    <x v="1"/>
    <n v="2915250"/>
    <x v="1"/>
    <n v="4.0999999999999996"/>
    <x v="692"/>
    <n v="4.0999999999999996"/>
    <x v="0"/>
    <n v="6.6349999999999998"/>
    <n v="10393.5"/>
    <x v="6"/>
    <n v="6.6349999999999998"/>
    <x v="0"/>
  </r>
  <r>
    <x v="839"/>
    <x v="827"/>
    <x v="2"/>
    <n v="85.085085085085083"/>
    <n v="149"/>
    <n v="999"/>
    <n v="0.85"/>
    <x v="0"/>
    <n v="2520477"/>
    <x v="2"/>
    <n v="3.5"/>
    <x v="693"/>
    <n v="3.5"/>
    <x v="0"/>
    <n v="6.0229999999999997"/>
    <n v="8830.5"/>
    <x v="9"/>
    <n v="6.0229999999999997"/>
    <x v="0"/>
  </r>
  <r>
    <x v="840"/>
    <x v="828"/>
    <x v="1"/>
    <n v="0"/>
    <n v="2695"/>
    <n v="2695"/>
    <n v="0"/>
    <x v="1"/>
    <n v="6786010"/>
    <x v="1"/>
    <n v="4.4000000000000004"/>
    <x v="694"/>
    <n v="4.4000000000000004"/>
    <x v="0"/>
    <n v="6.9180000000000001"/>
    <n v="11079.2"/>
    <x v="8"/>
    <n v="6.9180000000000001"/>
    <x v="0"/>
  </r>
  <r>
    <x v="841"/>
    <x v="829"/>
    <x v="2"/>
    <n v="45.786885245901637"/>
    <n v="3307"/>
    <n v="6100"/>
    <n v="0.46"/>
    <x v="1"/>
    <n v="15341500"/>
    <x v="1"/>
    <n v="4.3"/>
    <x v="695"/>
    <n v="4.3"/>
    <x v="0"/>
    <n v="6.8149999999999995"/>
    <n v="10814.5"/>
    <x v="6"/>
    <n v="6.8149999999999995"/>
    <x v="0"/>
  </r>
  <r>
    <x v="842"/>
    <x v="830"/>
    <x v="5"/>
    <n v="24.222222222222221"/>
    <n v="341"/>
    <n v="450"/>
    <n v="0.24"/>
    <x v="1"/>
    <n v="1121850"/>
    <x v="0"/>
    <n v="4.3"/>
    <x v="696"/>
    <n v="4.3"/>
    <x v="0"/>
    <n v="6.7929999999999993"/>
    <n v="10719.9"/>
    <x v="3"/>
    <n v="6.7929999999999993"/>
    <x v="0"/>
  </r>
  <r>
    <x v="843"/>
    <x v="831"/>
    <x v="0"/>
    <n v="60.120240480961925"/>
    <n v="199"/>
    <n v="499"/>
    <n v="0.6"/>
    <x v="0"/>
    <n v="1243508"/>
    <x v="2"/>
    <n v="3.6"/>
    <x v="697"/>
    <n v="3.6"/>
    <x v="0"/>
    <n v="6.0920000000000005"/>
    <n v="8971.2000000000007"/>
    <x v="5"/>
    <n v="6.0920000000000005"/>
    <x v="0"/>
  </r>
  <r>
    <x v="844"/>
    <x v="832"/>
    <x v="1"/>
    <n v="23.142857142857142"/>
    <n v="1345"/>
    <n v="1750"/>
    <n v="0.23"/>
    <x v="1"/>
    <n v="4315500"/>
    <x v="1"/>
    <n v="3.8"/>
    <x v="698"/>
    <n v="3.8"/>
    <x v="0"/>
    <n v="6.266"/>
    <n v="9370.7999999999993"/>
    <x v="3"/>
    <n v="6.266"/>
    <x v="0"/>
  </r>
  <r>
    <x v="845"/>
    <x v="833"/>
    <x v="2"/>
    <n v="69.797979797979806"/>
    <n v="299"/>
    <n v="990"/>
    <n v="0.7"/>
    <x v="0"/>
    <n v="2428470"/>
    <x v="0"/>
    <n v="4.5"/>
    <x v="699"/>
    <n v="4.5"/>
    <x v="0"/>
    <n v="6.9529999999999994"/>
    <n v="11038.5"/>
    <x v="0"/>
    <n v="6.9529999999999994"/>
    <x v="1"/>
  </r>
  <r>
    <x v="846"/>
    <x v="834"/>
    <x v="0"/>
    <n v="80.160320641282567"/>
    <n v="99"/>
    <n v="499"/>
    <n v="0.8"/>
    <x v="0"/>
    <n v="1223049"/>
    <x v="2"/>
    <n v="4.0999999999999996"/>
    <x v="700"/>
    <n v="4.0999999999999996"/>
    <x v="0"/>
    <n v="6.5510000000000002"/>
    <n v="10049.099999999999"/>
    <x v="2"/>
    <n v="6.5510000000000002"/>
    <x v="0"/>
  </r>
  <r>
    <x v="847"/>
    <x v="835"/>
    <x v="0"/>
    <n v="80.160320641282567"/>
    <n v="99"/>
    <n v="499"/>
    <n v="0.8"/>
    <x v="0"/>
    <n v="1223049"/>
    <x v="2"/>
    <n v="4.0999999999999996"/>
    <x v="700"/>
    <n v="4.0999999999999996"/>
    <x v="0"/>
    <n v="6.5510000000000002"/>
    <n v="10049.099999999999"/>
    <x v="2"/>
    <n v="6.5510000000000002"/>
    <x v="0"/>
  </r>
  <r>
    <x v="848"/>
    <x v="836"/>
    <x v="5"/>
    <n v="15.238095238095239"/>
    <n v="178"/>
    <n v="210"/>
    <n v="0.15"/>
    <x v="1"/>
    <n v="514500"/>
    <x v="2"/>
    <n v="4.3"/>
    <x v="701"/>
    <n v="4.3"/>
    <x v="0"/>
    <n v="6.75"/>
    <n v="10535"/>
    <x v="4"/>
    <n v="6.75"/>
    <x v="0"/>
  </r>
  <r>
    <x v="849"/>
    <x v="837"/>
    <x v="1"/>
    <n v="51.901267511674455"/>
    <n v="721"/>
    <n v="1499"/>
    <n v="0.52"/>
    <x v="0"/>
    <n v="3671051"/>
    <x v="1"/>
    <n v="3.1"/>
    <x v="702"/>
    <n v="3.1"/>
    <x v="0"/>
    <n v="5.5489999999999995"/>
    <n v="7591.9000000000005"/>
    <x v="5"/>
    <n v="5.5489999999999995"/>
    <x v="2"/>
  </r>
  <r>
    <x v="850"/>
    <x v="838"/>
    <x v="1"/>
    <n v="33.658104517271923"/>
    <n v="749"/>
    <n v="1129"/>
    <n v="0.34"/>
    <x v="1"/>
    <n v="2761534"/>
    <x v="1"/>
    <n v="4"/>
    <x v="703"/>
    <n v="4"/>
    <x v="0"/>
    <n v="6.4459999999999997"/>
    <n v="9784"/>
    <x v="1"/>
    <n v="6.4459999999999997"/>
    <x v="0"/>
  </r>
  <r>
    <x v="851"/>
    <x v="839"/>
    <x v="2"/>
    <n v="62.947067238912737"/>
    <n v="259"/>
    <n v="699"/>
    <n v="0.63"/>
    <x v="0"/>
    <n v="1676901"/>
    <x v="0"/>
    <n v="3.8"/>
    <x v="704"/>
    <n v="3.8"/>
    <x v="0"/>
    <n v="6.1989999999999998"/>
    <n v="9116.1999999999989"/>
    <x v="0"/>
    <n v="6.1989999999999998"/>
    <x v="0"/>
  </r>
  <r>
    <x v="852"/>
    <x v="840"/>
    <x v="1"/>
    <n v="25.559845559845563"/>
    <n v="1928"/>
    <n v="2590"/>
    <n v="0.26"/>
    <x v="1"/>
    <n v="6156430"/>
    <x v="1"/>
    <n v="4"/>
    <x v="705"/>
    <n v="4"/>
    <x v="0"/>
    <n v="6.3769999999999998"/>
    <n v="9508"/>
    <x v="3"/>
    <n v="6.3769999999999998"/>
    <x v="0"/>
  </r>
  <r>
    <x v="853"/>
    <x v="841"/>
    <x v="2"/>
    <n v="26.684456304202804"/>
    <n v="1099"/>
    <n v="1499"/>
    <n v="0.27"/>
    <x v="1"/>
    <n v="3560125"/>
    <x v="1"/>
    <n v="4.2"/>
    <x v="706"/>
    <n v="4.2"/>
    <x v="0"/>
    <n v="6.5750000000000002"/>
    <n v="9975"/>
    <x v="3"/>
    <n v="6.5750000000000002"/>
    <x v="0"/>
  </r>
  <r>
    <x v="854"/>
    <x v="842"/>
    <x v="0"/>
    <n v="15.532425940752603"/>
    <n v="1055"/>
    <n v="1249"/>
    <n v="0.16"/>
    <x v="1"/>
    <n v="2937648"/>
    <x v="1"/>
    <n v="3.8"/>
    <x v="707"/>
    <n v="3.8"/>
    <x v="0"/>
    <n v="6.1519999999999992"/>
    <n v="8937.6"/>
    <x v="4"/>
    <n v="6.1519999999999992"/>
    <x v="0"/>
  </r>
  <r>
    <x v="855"/>
    <x v="843"/>
    <x v="0"/>
    <n v="85.14190317195326"/>
    <n v="89"/>
    <n v="599"/>
    <n v="0.85"/>
    <x v="0"/>
    <n v="1408249"/>
    <x v="2"/>
    <n v="4.3"/>
    <x v="708"/>
    <n v="4.3"/>
    <x v="0"/>
    <n v="6.6509999999999998"/>
    <n v="10109.299999999999"/>
    <x v="9"/>
    <n v="6.6509999999999998"/>
    <x v="0"/>
  </r>
  <r>
    <x v="856"/>
    <x v="844"/>
    <x v="1"/>
    <n v="60.085836909871247"/>
    <n v="279"/>
    <n v="699"/>
    <n v="0.6"/>
    <x v="0"/>
    <n v="1625874"/>
    <x v="0"/>
    <n v="4.3"/>
    <x v="709"/>
    <n v="4.3"/>
    <x v="0"/>
    <n v="6.6259999999999994"/>
    <n v="10001.799999999999"/>
    <x v="5"/>
    <n v="6.6259999999999994"/>
    <x v="0"/>
  </r>
  <r>
    <x v="857"/>
    <x v="845"/>
    <x v="1"/>
    <n v="60.209643605870021"/>
    <n v="949"/>
    <n v="2385"/>
    <n v="0.6"/>
    <x v="0"/>
    <n v="5511735"/>
    <x v="1"/>
    <n v="4.0999999999999996"/>
    <x v="710"/>
    <n v="4.0999999999999996"/>
    <x v="0"/>
    <n v="6.4109999999999996"/>
    <n v="9475.0999999999985"/>
    <x v="5"/>
    <n v="6.4109999999999996"/>
    <x v="0"/>
  </r>
  <r>
    <x v="858"/>
    <x v="846"/>
    <x v="2"/>
    <n v="14.428571428571429"/>
    <n v="599"/>
    <n v="700"/>
    <n v="0.14000000000000001"/>
    <x v="1"/>
    <n v="1610700"/>
    <x v="1"/>
    <n v="4.3"/>
    <x v="711"/>
    <n v="4.3"/>
    <x v="0"/>
    <n v="6.601"/>
    <n v="9894.2999999999993"/>
    <x v="4"/>
    <n v="6.601"/>
    <x v="0"/>
  </r>
  <r>
    <x v="859"/>
    <x v="847"/>
    <x v="1"/>
    <n v="56.285178236397748"/>
    <n v="699"/>
    <n v="1599"/>
    <n v="0.56000000000000005"/>
    <x v="0"/>
    <n v="3677700"/>
    <x v="1"/>
    <n v="4.7"/>
    <x v="712"/>
    <n v="4.7"/>
    <x v="0"/>
    <n v="7"/>
    <n v="10810"/>
    <x v="5"/>
    <n v="7"/>
    <x v="1"/>
  </r>
  <r>
    <x v="860"/>
    <x v="848"/>
    <x v="1"/>
    <n v="11.896813353566008"/>
    <n v="2903"/>
    <n v="3295"/>
    <n v="0.12"/>
    <x v="1"/>
    <n v="7575205"/>
    <x v="1"/>
    <n v="4.3"/>
    <x v="713"/>
    <n v="4.3"/>
    <x v="0"/>
    <n v="6.5990000000000002"/>
    <n v="9885.6999999999989"/>
    <x v="4"/>
    <n v="6.5990000000000002"/>
    <x v="0"/>
  </r>
  <r>
    <x v="861"/>
    <x v="849"/>
    <x v="1"/>
    <n v="47.460310846285267"/>
    <n v="12609"/>
    <n v="23999"/>
    <n v="0.47"/>
    <x v="1"/>
    <n v="54909712"/>
    <x v="1"/>
    <n v="4.4000000000000004"/>
    <x v="714"/>
    <n v="4.4000000000000004"/>
    <x v="0"/>
    <n v="6.6880000000000006"/>
    <n v="10067.200000000001"/>
    <x v="6"/>
    <n v="6.6880000000000006"/>
    <x v="0"/>
  </r>
  <r>
    <x v="862"/>
    <x v="850"/>
    <x v="0"/>
    <n v="55.52776388194097"/>
    <n v="889"/>
    <n v="1999"/>
    <n v="0.56000000000000005"/>
    <x v="0"/>
    <n v="4565716"/>
    <x v="1"/>
    <n v="4.2"/>
    <x v="715"/>
    <n v="4.2"/>
    <x v="0"/>
    <n v="6.484"/>
    <n v="9592.8000000000011"/>
    <x v="5"/>
    <n v="6.484"/>
    <x v="0"/>
  </r>
  <r>
    <x v="863"/>
    <x v="851"/>
    <x v="1"/>
    <n v="49.548095545513235"/>
    <n v="1563"/>
    <n v="3098"/>
    <n v="0.5"/>
    <x v="0"/>
    <n v="7072734"/>
    <x v="1"/>
    <n v="3.5"/>
    <x v="716"/>
    <n v="3.5"/>
    <x v="0"/>
    <n v="5.7829999999999995"/>
    <n v="7990.5"/>
    <x v="6"/>
    <n v="5.7829999999999995"/>
    <x v="0"/>
  </r>
  <r>
    <x v="864"/>
    <x v="852"/>
    <x v="1"/>
    <n v="7.8982597054886208"/>
    <n v="688"/>
    <n v="747"/>
    <n v="0.08"/>
    <x v="1"/>
    <n v="1703160"/>
    <x v="1"/>
    <n v="4.5"/>
    <x v="717"/>
    <n v="4.5"/>
    <x v="0"/>
    <n v="6.7799999999999994"/>
    <n v="10260"/>
    <x v="7"/>
    <n v="6.7799999999999994"/>
    <x v="1"/>
  </r>
  <r>
    <x v="865"/>
    <x v="853"/>
    <x v="0"/>
    <n v="42.688172043010752"/>
    <n v="1599"/>
    <n v="2790"/>
    <n v="0.43"/>
    <x v="1"/>
    <n v="6338880"/>
    <x v="1"/>
    <n v="3.6"/>
    <x v="718"/>
    <n v="3.6"/>
    <x v="0"/>
    <n v="5.8719999999999999"/>
    <n v="8179.2"/>
    <x v="6"/>
    <n v="5.8719999999999999"/>
    <x v="0"/>
  </r>
  <r>
    <x v="866"/>
    <x v="854"/>
    <x v="2"/>
    <n v="61.067853170189103"/>
    <n v="350"/>
    <n v="899"/>
    <n v="0.61"/>
    <x v="0"/>
    <n v="2033538"/>
    <x v="0"/>
    <n v="4.2"/>
    <x v="719"/>
    <n v="4.2"/>
    <x v="0"/>
    <n v="6.4619999999999997"/>
    <n v="9500.4"/>
    <x v="0"/>
    <n v="6.4619999999999997"/>
    <x v="0"/>
  </r>
  <r>
    <x v="867"/>
    <x v="855"/>
    <x v="2"/>
    <n v="74.774774774774784"/>
    <n v="252"/>
    <n v="999"/>
    <n v="0.75"/>
    <x v="0"/>
    <n v="2246751"/>
    <x v="0"/>
    <n v="3.7"/>
    <x v="720"/>
    <n v="3.7"/>
    <x v="0"/>
    <n v="5.9489999999999998"/>
    <n v="8321.3000000000011"/>
    <x v="2"/>
    <n v="5.9489999999999998"/>
    <x v="0"/>
  </r>
  <r>
    <x v="868"/>
    <x v="856"/>
    <x v="1"/>
    <n v="20.013342228152101"/>
    <n v="1199"/>
    <n v="1499"/>
    <n v="0.2"/>
    <x v="1"/>
    <n v="3306794"/>
    <x v="1"/>
    <n v="3.8"/>
    <x v="721"/>
    <n v="3.8"/>
    <x v="0"/>
    <n v="6.0060000000000002"/>
    <n v="8382.7999999999993"/>
    <x v="4"/>
    <n v="6.0060000000000002"/>
    <x v="0"/>
  </r>
  <r>
    <x v="869"/>
    <x v="857"/>
    <x v="0"/>
    <n v="77.596996245306642"/>
    <n v="179"/>
    <n v="799"/>
    <n v="0.78"/>
    <x v="0"/>
    <n v="1758599"/>
    <x v="2"/>
    <n v="3.7"/>
    <x v="722"/>
    <n v="3.7"/>
    <x v="0"/>
    <n v="5.9009999999999998"/>
    <n v="8143.7000000000007"/>
    <x v="2"/>
    <n v="5.9009999999999998"/>
    <x v="0"/>
  </r>
  <r>
    <x v="870"/>
    <x v="858"/>
    <x v="1"/>
    <n v="55.436241610738257"/>
    <n v="664"/>
    <n v="1490"/>
    <n v="0.55000000000000004"/>
    <x v="0"/>
    <n v="3275020"/>
    <x v="1"/>
    <n v="4"/>
    <x v="723"/>
    <n v="4"/>
    <x v="0"/>
    <n v="6.1980000000000004"/>
    <n v="8792"/>
    <x v="5"/>
    <n v="6.1980000000000004"/>
    <x v="0"/>
  </r>
  <r>
    <x v="871"/>
    <x v="859"/>
    <x v="0"/>
    <n v="12.500781298831177"/>
    <n v="13999"/>
    <n v="15999"/>
    <n v="0.13"/>
    <x v="1"/>
    <n v="34877820"/>
    <x v="1"/>
    <n v="3.9"/>
    <x v="724"/>
    <n v="3.9"/>
    <x v="0"/>
    <n v="6.08"/>
    <n v="8502"/>
    <x v="4"/>
    <n v="6.08"/>
    <x v="0"/>
  </r>
  <r>
    <x v="872"/>
    <x v="860"/>
    <x v="0"/>
    <n v="12.500781298831177"/>
    <n v="13999"/>
    <n v="15999"/>
    <n v="0.13"/>
    <x v="1"/>
    <n v="34877820"/>
    <x v="1"/>
    <n v="3.9"/>
    <x v="724"/>
    <n v="3.9"/>
    <x v="0"/>
    <n v="6.08"/>
    <n v="8502"/>
    <x v="4"/>
    <n v="6.08"/>
    <x v="0"/>
  </r>
  <r>
    <x v="873"/>
    <x v="861"/>
    <x v="0"/>
    <n v="44.555555555555557"/>
    <n v="499"/>
    <n v="900"/>
    <n v="0.45"/>
    <x v="1"/>
    <n v="1948500"/>
    <x v="0"/>
    <n v="4.4000000000000004"/>
    <x v="725"/>
    <n v="4.4000000000000004"/>
    <x v="0"/>
    <n v="6.5650000000000004"/>
    <n v="9526"/>
    <x v="6"/>
    <n v="6.5650000000000004"/>
    <x v="0"/>
  </r>
  <r>
    <x v="874"/>
    <x v="862"/>
    <x v="1"/>
    <n v="60.030015007503756"/>
    <n v="799"/>
    <n v="1999"/>
    <n v="0.6"/>
    <x v="0"/>
    <n v="4321838"/>
    <x v="1"/>
    <n v="4.0999999999999996"/>
    <x v="726"/>
    <n v="4.0999999999999996"/>
    <x v="0"/>
    <n v="6.2619999999999996"/>
    <n v="8864.1999999999989"/>
    <x v="5"/>
    <n v="6.2619999999999996"/>
    <x v="0"/>
  </r>
  <r>
    <x v="875"/>
    <x v="863"/>
    <x v="1"/>
    <n v="41.107142857142861"/>
    <n v="1649"/>
    <n v="2800"/>
    <n v="0.41"/>
    <x v="1"/>
    <n v="6053600"/>
    <x v="1"/>
    <n v="3.9"/>
    <x v="726"/>
    <n v="3.9"/>
    <x v="0"/>
    <n v="6.0619999999999994"/>
    <n v="8431.7999999999993"/>
    <x v="6"/>
    <n v="6.0619999999999994"/>
    <x v="0"/>
  </r>
  <r>
    <x v="876"/>
    <x v="864"/>
    <x v="0"/>
    <n v="58.430717863105173"/>
    <n v="249"/>
    <n v="599"/>
    <n v="0.57999999999999996"/>
    <x v="0"/>
    <n v="1286053"/>
    <x v="0"/>
    <n v="3.9"/>
    <x v="727"/>
    <n v="3.9"/>
    <x v="0"/>
    <n v="6.0469999999999997"/>
    <n v="8373.2999999999993"/>
    <x v="5"/>
    <n v="6.0469999999999997"/>
    <x v="0"/>
  </r>
  <r>
    <x v="877"/>
    <x v="865"/>
    <x v="0"/>
    <n v="60.100166944908182"/>
    <n v="239"/>
    <n v="599"/>
    <n v="0.6"/>
    <x v="0"/>
    <n v="1286053"/>
    <x v="0"/>
    <n v="3.9"/>
    <x v="727"/>
    <n v="3.9"/>
    <x v="0"/>
    <n v="6.0469999999999997"/>
    <n v="8373.2999999999993"/>
    <x v="5"/>
    <n v="6.0469999999999997"/>
    <x v="0"/>
  </r>
  <r>
    <x v="878"/>
    <x v="866"/>
    <x v="1"/>
    <n v="35.040650406504064"/>
    <n v="799"/>
    <n v="1230"/>
    <n v="0.35"/>
    <x v="1"/>
    <n v="2629740"/>
    <x v="1"/>
    <n v="4.0999999999999996"/>
    <x v="728"/>
    <n v="4.0999999999999996"/>
    <x v="0"/>
    <n v="6.2379999999999995"/>
    <n v="8765.7999999999993"/>
    <x v="1"/>
    <n v="6.2379999999999995"/>
    <x v="0"/>
  </r>
  <r>
    <x v="879"/>
    <x v="867"/>
    <x v="2"/>
    <n v="37.546933667083856"/>
    <n v="499"/>
    <n v="799"/>
    <n v="0.38"/>
    <x v="1"/>
    <n v="1697875"/>
    <x v="0"/>
    <n v="4.3"/>
    <x v="729"/>
    <n v="4.3"/>
    <x v="0"/>
    <n v="6.4249999999999998"/>
    <n v="9137.5"/>
    <x v="1"/>
    <n v="6.4249999999999998"/>
    <x v="0"/>
  </r>
  <r>
    <x v="880"/>
    <x v="868"/>
    <x v="2"/>
    <n v="62.578222778473091"/>
    <n v="299"/>
    <n v="799"/>
    <n v="0.63"/>
    <x v="0"/>
    <n v="1691483"/>
    <x v="0"/>
    <n v="4.2"/>
    <x v="730"/>
    <n v="4.2"/>
    <x v="0"/>
    <n v="6.3170000000000002"/>
    <n v="8891.4"/>
    <x v="0"/>
    <n v="6.3170000000000002"/>
    <x v="0"/>
  </r>
  <r>
    <x v="881"/>
    <x v="869"/>
    <x v="1"/>
    <n v="39.417249417249415"/>
    <n v="2599"/>
    <n v="4290"/>
    <n v="0.39"/>
    <x v="1"/>
    <n v="9077640"/>
    <x v="1"/>
    <n v="4.4000000000000004"/>
    <x v="731"/>
    <n v="4.4000000000000004"/>
    <x v="0"/>
    <n v="6.516"/>
    <n v="9310.4000000000015"/>
    <x v="1"/>
    <n v="6.516"/>
    <x v="0"/>
  </r>
  <r>
    <x v="882"/>
    <x v="870"/>
    <x v="1"/>
    <n v="28.607172643869895"/>
    <n v="4280"/>
    <n v="5995"/>
    <n v="0.28999999999999998"/>
    <x v="1"/>
    <n v="12661440"/>
    <x v="1"/>
    <n v="3.8"/>
    <x v="732"/>
    <n v="3.8"/>
    <x v="0"/>
    <n v="5.9119999999999999"/>
    <n v="8025.5999999999995"/>
    <x v="3"/>
    <n v="5.9119999999999999"/>
    <x v="0"/>
  </r>
  <r>
    <x v="883"/>
    <x v="871"/>
    <x v="0"/>
    <n v="5"/>
    <n v="380"/>
    <n v="400"/>
    <n v="0.05"/>
    <x v="1"/>
    <n v="844400"/>
    <x v="0"/>
    <n v="4.4000000000000004"/>
    <x v="733"/>
    <n v="4.4000000000000004"/>
    <x v="0"/>
    <n v="6.511000000000001"/>
    <n v="9288.4000000000015"/>
    <x v="7"/>
    <n v="6.511000000000001"/>
    <x v="0"/>
  </r>
  <r>
    <x v="884"/>
    <x v="872"/>
    <x v="2"/>
    <n v="55.055055055055057"/>
    <n v="449"/>
    <n v="999"/>
    <n v="0.55000000000000004"/>
    <x v="0"/>
    <n v="2099898"/>
    <x v="0"/>
    <n v="4"/>
    <x v="734"/>
    <n v="4"/>
    <x v="0"/>
    <n v="6.1020000000000003"/>
    <n v="8408"/>
    <x v="5"/>
    <n v="6.1020000000000003"/>
    <x v="0"/>
  </r>
  <r>
    <x v="885"/>
    <x v="873"/>
    <x v="2"/>
    <n v="78.196035642844151"/>
    <n v="1199"/>
    <n v="5499"/>
    <n v="0.78"/>
    <x v="0"/>
    <n v="11234457"/>
    <x v="1"/>
    <n v="3.8"/>
    <x v="735"/>
    <n v="3.8"/>
    <x v="0"/>
    <n v="5.843"/>
    <n v="7763.4"/>
    <x v="2"/>
    <n v="5.843"/>
    <x v="0"/>
  </r>
  <r>
    <x v="886"/>
    <x v="874"/>
    <x v="1"/>
    <n v="90.045022511255624"/>
    <n v="199"/>
    <n v="1999"/>
    <n v="0.9"/>
    <x v="0"/>
    <n v="4059969"/>
    <x v="2"/>
    <n v="3.7"/>
    <x v="736"/>
    <n v="3.7"/>
    <x v="0"/>
    <n v="5.7309999999999999"/>
    <n v="7514.7000000000007"/>
    <x v="9"/>
    <n v="5.7309999999999999"/>
    <x v="0"/>
  </r>
  <r>
    <x v="887"/>
    <x v="875"/>
    <x v="1"/>
    <n v="38.456640774226408"/>
    <n v="14499"/>
    <n v="23559"/>
    <n v="0.38"/>
    <x v="1"/>
    <n v="47730534"/>
    <x v="1"/>
    <n v="4.3"/>
    <x v="737"/>
    <n v="4.3"/>
    <x v="0"/>
    <n v="6.3259999999999996"/>
    <n v="8711.7999999999993"/>
    <x v="1"/>
    <n v="6.3259999999999996"/>
    <x v="0"/>
  </r>
  <r>
    <x v="888"/>
    <x v="876"/>
    <x v="2"/>
    <n v="54.189090909090908"/>
    <n v="6299"/>
    <n v="13750"/>
    <n v="0.54"/>
    <x v="0"/>
    <n v="27692500"/>
    <x v="1"/>
    <n v="4.2"/>
    <x v="738"/>
    <n v="4.2"/>
    <x v="0"/>
    <n v="6.2140000000000004"/>
    <n v="8458.8000000000011"/>
    <x v="5"/>
    <n v="6.2140000000000004"/>
    <x v="0"/>
  </r>
  <r>
    <x v="889"/>
    <x v="877"/>
    <x v="1"/>
    <n v="60.120240480961925"/>
    <n v="199"/>
    <n v="499"/>
    <n v="0.6"/>
    <x v="0"/>
    <n v="996004"/>
    <x v="2"/>
    <n v="4.0999999999999996"/>
    <x v="739"/>
    <n v="4.0999999999999996"/>
    <x v="0"/>
    <n v="6.0960000000000001"/>
    <n v="8183.5999999999995"/>
    <x v="5"/>
    <n v="6.0960000000000001"/>
    <x v="0"/>
  </r>
  <r>
    <x v="890"/>
    <x v="878"/>
    <x v="1"/>
    <n v="62.462462462462462"/>
    <n v="375"/>
    <n v="999"/>
    <n v="0.62"/>
    <x v="0"/>
    <n v="1986012"/>
    <x v="0"/>
    <n v="3.6"/>
    <x v="740"/>
    <n v="3.6"/>
    <x v="0"/>
    <n v="5.5880000000000001"/>
    <n v="7156.8"/>
    <x v="0"/>
    <n v="5.5880000000000001"/>
    <x v="0"/>
  </r>
  <r>
    <x v="891"/>
    <x v="879"/>
    <x v="0"/>
    <n v="80.008000800079998"/>
    <n v="1999"/>
    <n v="9999"/>
    <n v="0.8"/>
    <x v="0"/>
    <n v="19858014"/>
    <x v="1"/>
    <n v="3.7"/>
    <x v="741"/>
    <n v="3.7"/>
    <x v="0"/>
    <n v="5.6859999999999999"/>
    <n v="7348.2000000000007"/>
    <x v="2"/>
    <n v="5.6859999999999999"/>
    <x v="0"/>
  </r>
  <r>
    <x v="892"/>
    <x v="880"/>
    <x v="2"/>
    <n v="16.905444126074499"/>
    <n v="290"/>
    <n v="349"/>
    <n v="0.17"/>
    <x v="1"/>
    <n v="689973"/>
    <x v="0"/>
    <n v="3.7"/>
    <x v="742"/>
    <n v="3.7"/>
    <x v="0"/>
    <n v="5.6770000000000005"/>
    <n v="7314.9000000000005"/>
    <x v="4"/>
    <n v="5.6770000000000005"/>
    <x v="0"/>
  </r>
  <r>
    <x v="893"/>
    <x v="881"/>
    <x v="1"/>
    <n v="27.973986993496748"/>
    <n v="7199"/>
    <n v="9995"/>
    <n v="0.28000000000000003"/>
    <x v="1"/>
    <n v="19630180"/>
    <x v="1"/>
    <n v="4.4000000000000004"/>
    <x v="743"/>
    <n v="4.4000000000000004"/>
    <x v="0"/>
    <n v="6.3640000000000008"/>
    <n v="8641.6"/>
    <x v="3"/>
    <n v="6.3640000000000008"/>
    <x v="0"/>
  </r>
  <r>
    <x v="894"/>
    <x v="882"/>
    <x v="1"/>
    <n v="16.170212765957448"/>
    <n v="3349"/>
    <n v="3995"/>
    <n v="0.16"/>
    <x v="1"/>
    <n v="7806230"/>
    <x v="1"/>
    <n v="4.3"/>
    <x v="744"/>
    <n v="4.3"/>
    <x v="0"/>
    <n v="6.2539999999999996"/>
    <n v="8402.1999999999989"/>
    <x v="4"/>
    <n v="6.2539999999999996"/>
    <x v="0"/>
  </r>
  <r>
    <x v="895"/>
    <x v="883"/>
    <x v="2"/>
    <n v="20.010005002501249"/>
    <n v="1599"/>
    <n v="1999"/>
    <n v="0.2"/>
    <x v="1"/>
    <n v="3900049"/>
    <x v="1"/>
    <n v="4.4000000000000004"/>
    <x v="745"/>
    <n v="4.4000000000000004"/>
    <x v="0"/>
    <n v="6.3510000000000009"/>
    <n v="8584.4000000000015"/>
    <x v="4"/>
    <n v="6.3510000000000009"/>
    <x v="0"/>
  </r>
  <r>
    <x v="896"/>
    <x v="884"/>
    <x v="0"/>
    <n v="0"/>
    <n v="399"/>
    <n v="399"/>
    <n v="0"/>
    <x v="1"/>
    <n v="778449"/>
    <x v="0"/>
    <n v="3.9"/>
    <x v="745"/>
    <n v="3.9"/>
    <x v="0"/>
    <n v="5.851"/>
    <n v="7608.9"/>
    <x v="8"/>
    <n v="5.851"/>
    <x v="0"/>
  </r>
  <r>
    <x v="897"/>
    <x v="885"/>
    <x v="2"/>
    <n v="25.012506253126567"/>
    <n v="1499"/>
    <n v="1999"/>
    <n v="0.25"/>
    <x v="1"/>
    <n v="3900049"/>
    <x v="1"/>
    <n v="4.4000000000000004"/>
    <x v="745"/>
    <n v="4.4000000000000004"/>
    <x v="0"/>
    <n v="6.3510000000000009"/>
    <n v="8584.4000000000015"/>
    <x v="3"/>
    <n v="6.3510000000000009"/>
    <x v="0"/>
  </r>
  <r>
    <x v="898"/>
    <x v="886"/>
    <x v="0"/>
    <n v="80.961923847695388"/>
    <n v="95"/>
    <n v="499"/>
    <n v="0.81"/>
    <x v="0"/>
    <n v="972551"/>
    <x v="2"/>
    <n v="4.2"/>
    <x v="746"/>
    <n v="4.2"/>
    <x v="0"/>
    <n v="6.149"/>
    <n v="8185.8"/>
    <x v="9"/>
    <n v="6.149"/>
    <x v="0"/>
  </r>
  <r>
    <x v="899"/>
    <x v="887"/>
    <x v="0"/>
    <n v="84.168336673346687"/>
    <n v="79"/>
    <n v="499"/>
    <n v="0.84"/>
    <x v="0"/>
    <n v="972551"/>
    <x v="2"/>
    <n v="4.2"/>
    <x v="746"/>
    <n v="4.2"/>
    <x v="0"/>
    <n v="6.149"/>
    <n v="8185.8"/>
    <x v="9"/>
    <n v="6.149"/>
    <x v="0"/>
  </r>
  <r>
    <x v="900"/>
    <x v="888"/>
    <x v="2"/>
    <n v="64.128256513026045"/>
    <n v="179"/>
    <n v="499"/>
    <n v="0.64"/>
    <x v="0"/>
    <n v="965066"/>
    <x v="2"/>
    <n v="4"/>
    <x v="747"/>
    <n v="4"/>
    <x v="0"/>
    <n v="5.9340000000000002"/>
    <n v="7736"/>
    <x v="0"/>
    <n v="5.9340000000000002"/>
    <x v="0"/>
  </r>
  <r>
    <x v="901"/>
    <x v="889"/>
    <x v="5"/>
    <n v="0"/>
    <n v="420"/>
    <n v="420"/>
    <n v="0"/>
    <x v="1"/>
    <n v="808920"/>
    <x v="0"/>
    <n v="4.2"/>
    <x v="748"/>
    <n v="4.2"/>
    <x v="0"/>
    <n v="6.1260000000000003"/>
    <n v="8089.2000000000007"/>
    <x v="8"/>
    <n v="6.1260000000000003"/>
    <x v="0"/>
  </r>
  <r>
    <x v="902"/>
    <x v="890"/>
    <x v="0"/>
    <n v="76.208621100261965"/>
    <n v="999"/>
    <n v="4199"/>
    <n v="0.76"/>
    <x v="0"/>
    <n v="8032687"/>
    <x v="1"/>
    <n v="3.5"/>
    <x v="749"/>
    <n v="3.5"/>
    <x v="0"/>
    <n v="5.4130000000000003"/>
    <n v="6695.5"/>
    <x v="2"/>
    <n v="5.4130000000000003"/>
    <x v="0"/>
  </r>
  <r>
    <x v="903"/>
    <x v="891"/>
    <x v="2"/>
    <n v="62.578222778473091"/>
    <n v="299"/>
    <n v="799"/>
    <n v="0.63"/>
    <x v="0"/>
    <n v="1519698"/>
    <x v="0"/>
    <n v="4.3"/>
    <x v="750"/>
    <n v="4.3"/>
    <x v="0"/>
    <n v="6.202"/>
    <n v="8178.5999999999995"/>
    <x v="0"/>
    <n v="6.202"/>
    <x v="0"/>
  </r>
  <r>
    <x v="904"/>
    <x v="892"/>
    <x v="1"/>
    <n v="8.6"/>
    <n v="3199"/>
    <n v="3500"/>
    <n v="0.09"/>
    <x v="1"/>
    <n v="6646500"/>
    <x v="1"/>
    <n v="4.2"/>
    <x v="751"/>
    <n v="4.2"/>
    <x v="0"/>
    <n v="6.0990000000000002"/>
    <n v="7975.8"/>
    <x v="7"/>
    <n v="6.0990000000000002"/>
    <x v="0"/>
  </r>
  <r>
    <x v="905"/>
    <x v="893"/>
    <x v="1"/>
    <n v="50.019999999999996"/>
    <n v="2499"/>
    <n v="5000"/>
    <n v="0.5"/>
    <x v="0"/>
    <n v="9445000"/>
    <x v="1"/>
    <n v="3.8"/>
    <x v="752"/>
    <n v="3.8"/>
    <x v="0"/>
    <n v="5.6890000000000001"/>
    <n v="7178.2"/>
    <x v="6"/>
    <n v="5.6890000000000001"/>
    <x v="0"/>
  </r>
  <r>
    <x v="906"/>
    <x v="894"/>
    <x v="1"/>
    <n v="7.7435897435897436"/>
    <n v="1799"/>
    <n v="1950"/>
    <n v="0.08"/>
    <x v="1"/>
    <n v="3681600"/>
    <x v="1"/>
    <n v="3.9"/>
    <x v="753"/>
    <n v="3.9"/>
    <x v="0"/>
    <n v="5.7880000000000003"/>
    <n v="7363.2"/>
    <x v="7"/>
    <n v="5.7880000000000003"/>
    <x v="0"/>
  </r>
  <r>
    <x v="907"/>
    <x v="895"/>
    <x v="0"/>
    <n v="57.468085106382979"/>
    <n v="1999"/>
    <n v="4700"/>
    <n v="0.56999999999999995"/>
    <x v="0"/>
    <n v="8836000"/>
    <x v="1"/>
    <n v="3.8"/>
    <x v="754"/>
    <n v="3.8"/>
    <x v="0"/>
    <n v="5.68"/>
    <n v="7144"/>
    <x v="5"/>
    <n v="5.68"/>
    <x v="0"/>
  </r>
  <r>
    <x v="908"/>
    <x v="896"/>
    <x v="1"/>
    <n v="42.803504380475594"/>
    <n v="457"/>
    <n v="799"/>
    <n v="0.43"/>
    <x v="1"/>
    <n v="1492532"/>
    <x v="0"/>
    <n v="4.3"/>
    <x v="755"/>
    <n v="4.3"/>
    <x v="0"/>
    <n v="6.1680000000000001"/>
    <n v="8032.4"/>
    <x v="6"/>
    <n v="6.1680000000000001"/>
    <x v="0"/>
  </r>
  <r>
    <x v="909"/>
    <x v="897"/>
    <x v="1"/>
    <n v="45.468323734464988"/>
    <n v="1799"/>
    <n v="3299"/>
    <n v="0.45"/>
    <x v="1"/>
    <n v="6089954"/>
    <x v="1"/>
    <n v="3.8"/>
    <x v="756"/>
    <n v="3.8"/>
    <x v="0"/>
    <n v="5.6459999999999999"/>
    <n v="7014.7999999999993"/>
    <x v="6"/>
    <n v="5.6459999999999999"/>
    <x v="0"/>
  </r>
  <r>
    <x v="910"/>
    <x v="898"/>
    <x v="1"/>
    <n v="42.127435492364398"/>
    <n v="1099"/>
    <n v="1899"/>
    <n v="0.42"/>
    <x v="1"/>
    <n v="3439089"/>
    <x v="1"/>
    <n v="4.3"/>
    <x v="757"/>
    <n v="4.3"/>
    <x v="0"/>
    <n v="6.1109999999999998"/>
    <n v="7787.2999999999993"/>
    <x v="6"/>
    <n v="6.1109999999999998"/>
    <x v="0"/>
  </r>
  <r>
    <x v="911"/>
    <x v="899"/>
    <x v="1"/>
    <n v="65.742857142857147"/>
    <n v="1199"/>
    <n v="3500"/>
    <n v="0.66"/>
    <x v="0"/>
    <n v="6307000"/>
    <x v="1"/>
    <n v="4.3"/>
    <x v="758"/>
    <n v="4.3"/>
    <x v="0"/>
    <n v="6.1020000000000003"/>
    <n v="7748.5999999999995"/>
    <x v="0"/>
    <n v="6.1020000000000003"/>
    <x v="0"/>
  </r>
  <r>
    <x v="912"/>
    <x v="900"/>
    <x v="0"/>
    <n v="38.47633705271258"/>
    <n v="1599"/>
    <n v="2599"/>
    <n v="0.38"/>
    <x v="1"/>
    <n v="4680799"/>
    <x v="1"/>
    <n v="4.3"/>
    <x v="759"/>
    <n v="4.3"/>
    <x v="0"/>
    <n v="6.101"/>
    <n v="7744.2999999999993"/>
    <x v="1"/>
    <n v="6.101"/>
    <x v="0"/>
  </r>
  <r>
    <x v="913"/>
    <x v="901"/>
    <x v="0"/>
    <n v="75.939849624060145"/>
    <n v="96"/>
    <n v="399"/>
    <n v="0.76"/>
    <x v="0"/>
    <n v="716604"/>
    <x v="2"/>
    <n v="3.6"/>
    <x v="760"/>
    <n v="3.6"/>
    <x v="0"/>
    <n v="5.3959999999999999"/>
    <n v="6465.6"/>
    <x v="2"/>
    <n v="5.3959999999999999"/>
    <x v="0"/>
  </r>
  <r>
    <x v="914"/>
    <x v="902"/>
    <x v="0"/>
    <n v="60.120240480961925"/>
    <n v="199"/>
    <n v="499"/>
    <n v="0.6"/>
    <x v="0"/>
    <n v="891214"/>
    <x v="2"/>
    <n v="4.0999999999999996"/>
    <x v="761"/>
    <n v="4.0999999999999996"/>
    <x v="0"/>
    <n v="5.8859999999999992"/>
    <n v="7322.5999999999995"/>
    <x v="5"/>
    <n v="5.8859999999999992"/>
    <x v="0"/>
  </r>
  <r>
    <x v="915"/>
    <x v="903"/>
    <x v="2"/>
    <n v="60.06006006006006"/>
    <n v="399"/>
    <n v="999"/>
    <n v="0.6"/>
    <x v="0"/>
    <n v="1778220"/>
    <x v="0"/>
    <n v="4.0999999999999996"/>
    <x v="762"/>
    <n v="4.0999999999999996"/>
    <x v="0"/>
    <n v="5.88"/>
    <n v="7297.9999999999991"/>
    <x v="5"/>
    <n v="5.88"/>
    <x v="0"/>
  </r>
  <r>
    <x v="916"/>
    <x v="904"/>
    <x v="2"/>
    <n v="60.06006006006006"/>
    <n v="399"/>
    <n v="999"/>
    <n v="0.6"/>
    <x v="0"/>
    <n v="1778220"/>
    <x v="0"/>
    <n v="4.0999999999999996"/>
    <x v="762"/>
    <n v="4.0999999999999996"/>
    <x v="0"/>
    <n v="5.88"/>
    <n v="7297.9999999999991"/>
    <x v="5"/>
    <n v="5.88"/>
    <x v="0"/>
  </r>
  <r>
    <x v="917"/>
    <x v="905"/>
    <x v="0"/>
    <n v="54.371465854719446"/>
    <n v="1049"/>
    <n v="2299"/>
    <n v="0.54"/>
    <x v="0"/>
    <n v="4089921"/>
    <x v="1"/>
    <n v="3.9"/>
    <x v="763"/>
    <n v="3.9"/>
    <x v="0"/>
    <n v="5.6790000000000003"/>
    <n v="6938.0999999999995"/>
    <x v="5"/>
    <n v="5.6790000000000003"/>
    <x v="0"/>
  </r>
  <r>
    <x v="918"/>
    <x v="906"/>
    <x v="2"/>
    <n v="62.162162162162161"/>
    <n v="378"/>
    <n v="999"/>
    <n v="0.62"/>
    <x v="0"/>
    <n v="1777221"/>
    <x v="0"/>
    <n v="4.0999999999999996"/>
    <x v="763"/>
    <n v="4.0999999999999996"/>
    <x v="0"/>
    <n v="5.8789999999999996"/>
    <n v="7293.9"/>
    <x v="0"/>
    <n v="5.8789999999999996"/>
    <x v="0"/>
  </r>
  <r>
    <x v="919"/>
    <x v="907"/>
    <x v="0"/>
    <n v="50.025012506253134"/>
    <n v="999"/>
    <n v="1999"/>
    <n v="0.5"/>
    <x v="0"/>
    <n v="3552223"/>
    <x v="1"/>
    <n v="4.3"/>
    <x v="764"/>
    <n v="4.3"/>
    <x v="0"/>
    <n v="6.077"/>
    <n v="7641.0999999999995"/>
    <x v="6"/>
    <n v="6.077"/>
    <x v="0"/>
  </r>
  <r>
    <x v="920"/>
    <x v="908"/>
    <x v="1"/>
    <n v="54.357366771159874"/>
    <n v="1456"/>
    <n v="3190"/>
    <n v="0.54"/>
    <x v="0"/>
    <n v="5665440"/>
    <x v="1"/>
    <n v="4.0999999999999996"/>
    <x v="765"/>
    <n v="4.0999999999999996"/>
    <x v="0"/>
    <n v="5.8759999999999994"/>
    <n v="7281.5999999999995"/>
    <x v="5"/>
    <n v="5.8759999999999994"/>
    <x v="0"/>
  </r>
  <r>
    <x v="921"/>
    <x v="909"/>
    <x v="1"/>
    <n v="48.196891191709845"/>
    <n v="4999"/>
    <n v="9650"/>
    <n v="0.48"/>
    <x v="1"/>
    <n v="17099800"/>
    <x v="1"/>
    <n v="4.2"/>
    <x v="766"/>
    <n v="4.2"/>
    <x v="0"/>
    <n v="5.9720000000000004"/>
    <n v="7442.4000000000005"/>
    <x v="6"/>
    <n v="5.9720000000000004"/>
    <x v="0"/>
  </r>
  <r>
    <x v="922"/>
    <x v="910"/>
    <x v="1"/>
    <n v="51.084674597620719"/>
    <n v="6990"/>
    <n v="14290"/>
    <n v="0.51"/>
    <x v="0"/>
    <n v="25307590"/>
    <x v="1"/>
    <n v="4.4000000000000004"/>
    <x v="767"/>
    <n v="4.4000000000000004"/>
    <x v="0"/>
    <n v="6.1710000000000003"/>
    <n v="7792.4000000000005"/>
    <x v="5"/>
    <n v="6.1710000000000003"/>
    <x v="0"/>
  </r>
  <r>
    <x v="923"/>
    <x v="911"/>
    <x v="1"/>
    <n v="36.89473684210526"/>
    <n v="1199"/>
    <n v="1900"/>
    <n v="0.37"/>
    <x v="1"/>
    <n v="3353500"/>
    <x v="1"/>
    <n v="4"/>
    <x v="768"/>
    <n v="4"/>
    <x v="0"/>
    <n v="5.7649999999999997"/>
    <n v="7060"/>
    <x v="1"/>
    <n v="5.7649999999999997"/>
    <x v="0"/>
  </r>
  <r>
    <x v="924"/>
    <x v="912"/>
    <x v="1"/>
    <n v="56.285178236397748"/>
    <n v="699"/>
    <n v="1599"/>
    <n v="0.56000000000000005"/>
    <x v="0"/>
    <n v="2764671"/>
    <x v="1"/>
    <n v="4.7"/>
    <x v="769"/>
    <n v="4.7"/>
    <x v="0"/>
    <n v="6.4290000000000003"/>
    <n v="8126.3"/>
    <x v="5"/>
    <n v="6.4290000000000003"/>
    <x v="1"/>
  </r>
  <r>
    <x v="925"/>
    <x v="913"/>
    <x v="1"/>
    <n v="53.336889125941731"/>
    <n v="6999"/>
    <n v="14999"/>
    <n v="0.53"/>
    <x v="0"/>
    <n v="25918272"/>
    <x v="1"/>
    <n v="4.0999999999999996"/>
    <x v="770"/>
    <n v="4.0999999999999996"/>
    <x v="0"/>
    <n v="5.8279999999999994"/>
    <n v="7084.7999999999993"/>
    <x v="5"/>
    <n v="5.8279999999999994"/>
    <x v="0"/>
  </r>
  <r>
    <x v="926"/>
    <x v="914"/>
    <x v="2"/>
    <n v="47.368421052631575"/>
    <n v="210"/>
    <n v="399"/>
    <n v="0.47"/>
    <x v="1"/>
    <n v="685083"/>
    <x v="0"/>
    <n v="4.0999999999999996"/>
    <x v="771"/>
    <n v="4.0999999999999996"/>
    <x v="0"/>
    <n v="5.8170000000000002"/>
    <n v="7039.7"/>
    <x v="6"/>
    <n v="5.8170000000000002"/>
    <x v="0"/>
  </r>
  <r>
    <x v="927"/>
    <x v="915"/>
    <x v="1"/>
    <n v="33.851784080512353"/>
    <n v="2169"/>
    <n v="3279"/>
    <n v="0.34"/>
    <x v="1"/>
    <n v="5626764"/>
    <x v="1"/>
    <n v="4.0999999999999996"/>
    <x v="772"/>
    <n v="4.0999999999999996"/>
    <x v="0"/>
    <n v="5.8159999999999998"/>
    <n v="7035.5999999999995"/>
    <x v="1"/>
    <n v="5.8159999999999998"/>
    <x v="0"/>
  </r>
  <r>
    <x v="928"/>
    <x v="916"/>
    <x v="0"/>
    <n v="41.177277985842856"/>
    <n v="29999"/>
    <n v="50999"/>
    <n v="0.41"/>
    <x v="1"/>
    <n v="87310288"/>
    <x v="1"/>
    <n v="4.4000000000000004"/>
    <x v="773"/>
    <n v="4.4000000000000004"/>
    <x v="0"/>
    <n v="6.1120000000000001"/>
    <n v="7532.8"/>
    <x v="6"/>
    <n v="6.1120000000000001"/>
    <x v="0"/>
  </r>
  <r>
    <x v="929"/>
    <x v="917"/>
    <x v="2"/>
    <n v="60.024009603841534"/>
    <n v="999"/>
    <n v="2499"/>
    <n v="0.6"/>
    <x v="0"/>
    <n v="4223310"/>
    <x v="1"/>
    <n v="4.3"/>
    <x v="774"/>
    <n v="4.3"/>
    <x v="0"/>
    <n v="5.99"/>
    <n v="7267"/>
    <x v="5"/>
    <n v="5.99"/>
    <x v="0"/>
  </r>
  <r>
    <x v="930"/>
    <x v="918"/>
    <x v="0"/>
    <n v="48.616833431430251"/>
    <n v="873"/>
    <n v="1699"/>
    <n v="0.49"/>
    <x v="1"/>
    <n v="2854320"/>
    <x v="1"/>
    <n v="4.4000000000000004"/>
    <x v="775"/>
    <n v="4.4000000000000004"/>
    <x v="0"/>
    <n v="6.08"/>
    <n v="7392.0000000000009"/>
    <x v="6"/>
    <n v="6.08"/>
    <x v="0"/>
  </r>
  <r>
    <x v="931"/>
    <x v="919"/>
    <x v="1"/>
    <n v="52.526263131565784"/>
    <n v="949"/>
    <n v="1999"/>
    <n v="0.53"/>
    <x v="0"/>
    <n v="3356321"/>
    <x v="1"/>
    <n v="4"/>
    <x v="776"/>
    <n v="4"/>
    <x v="0"/>
    <n v="5.6790000000000003"/>
    <n v="6716"/>
    <x v="5"/>
    <n v="5.6790000000000003"/>
    <x v="0"/>
  </r>
  <r>
    <x v="932"/>
    <x v="920"/>
    <x v="5"/>
    <n v="0"/>
    <n v="165"/>
    <n v="165"/>
    <n v="0"/>
    <x v="1"/>
    <n v="276210"/>
    <x v="2"/>
    <n v="4.5"/>
    <x v="777"/>
    <n v="4.5"/>
    <x v="0"/>
    <n v="6.1739999999999995"/>
    <n v="7533"/>
    <x v="8"/>
    <n v="6.1739999999999995"/>
    <x v="1"/>
  </r>
  <r>
    <x v="933"/>
    <x v="921"/>
    <x v="1"/>
    <n v="28.53846153846154"/>
    <n v="929"/>
    <n v="1300"/>
    <n v="0.28999999999999998"/>
    <x v="1"/>
    <n v="2173600"/>
    <x v="1"/>
    <n v="3.9"/>
    <x v="778"/>
    <n v="3.9"/>
    <x v="0"/>
    <n v="5.5720000000000001"/>
    <n v="6520.8"/>
    <x v="3"/>
    <n v="5.5720000000000001"/>
    <x v="0"/>
  </r>
  <r>
    <x v="934"/>
    <x v="922"/>
    <x v="2"/>
    <n v="55.027513756878442"/>
    <n v="899"/>
    <n v="1999"/>
    <n v="0.55000000000000004"/>
    <x v="0"/>
    <n v="3332333"/>
    <x v="1"/>
    <n v="4.4000000000000004"/>
    <x v="779"/>
    <n v="4.4000000000000004"/>
    <x v="0"/>
    <n v="6.0670000000000002"/>
    <n v="7334.8"/>
    <x v="5"/>
    <n v="6.0670000000000002"/>
    <x v="0"/>
  </r>
  <r>
    <x v="935"/>
    <x v="923"/>
    <x v="2"/>
    <n v="38.465526179367551"/>
    <n v="1187"/>
    <n v="1929"/>
    <n v="0.38"/>
    <x v="1"/>
    <n v="3205998"/>
    <x v="1"/>
    <n v="4.0999999999999996"/>
    <x v="780"/>
    <n v="4.0999999999999996"/>
    <x v="0"/>
    <n v="5.7619999999999996"/>
    <n v="6814.2"/>
    <x v="1"/>
    <n v="5.7619999999999996"/>
    <x v="0"/>
  </r>
  <r>
    <x v="936"/>
    <x v="924"/>
    <x v="1"/>
    <n v="14.318706697459586"/>
    <n v="3710"/>
    <n v="4330"/>
    <n v="0.14000000000000001"/>
    <x v="1"/>
    <n v="7196460"/>
    <x v="1"/>
    <n v="3.7"/>
    <x v="780"/>
    <n v="3.7"/>
    <x v="0"/>
    <n v="5.3620000000000001"/>
    <n v="6149.4000000000005"/>
    <x v="4"/>
    <n v="5.3620000000000001"/>
    <x v="0"/>
  </r>
  <r>
    <x v="937"/>
    <x v="925"/>
    <x v="1"/>
    <n v="18.060200668896321"/>
    <n v="245"/>
    <n v="299"/>
    <n v="0.18"/>
    <x v="1"/>
    <n v="496340"/>
    <x v="0"/>
    <n v="4.0999999999999996"/>
    <x v="781"/>
    <n v="4.0999999999999996"/>
    <x v="0"/>
    <n v="5.76"/>
    <n v="6805.9999999999991"/>
    <x v="4"/>
    <n v="5.76"/>
    <x v="0"/>
  </r>
  <r>
    <x v="938"/>
    <x v="926"/>
    <x v="0"/>
    <n v="37.153472420691628"/>
    <n v="21990"/>
    <n v="34990"/>
    <n v="0.37"/>
    <x v="1"/>
    <n v="57978430"/>
    <x v="1"/>
    <n v="4.3"/>
    <x v="782"/>
    <n v="4.3"/>
    <x v="0"/>
    <n v="5.9569999999999999"/>
    <n v="7125.0999999999995"/>
    <x v="1"/>
    <n v="5.9569999999999999"/>
    <x v="0"/>
  </r>
  <r>
    <x v="939"/>
    <x v="927"/>
    <x v="1"/>
    <n v="33.355570380253504"/>
    <n v="999"/>
    <n v="1499"/>
    <n v="0.33"/>
    <x v="1"/>
    <n v="2467354"/>
    <x v="1"/>
    <n v="4.0999999999999996"/>
    <x v="783"/>
    <n v="4.0999999999999996"/>
    <x v="0"/>
    <n v="5.7459999999999996"/>
    <n v="6748.5999999999995"/>
    <x v="1"/>
    <n v="5.7459999999999996"/>
    <x v="0"/>
  </r>
  <r>
    <x v="940"/>
    <x v="928"/>
    <x v="1"/>
    <n v="50.751252086811348"/>
    <n v="295"/>
    <n v="599"/>
    <n v="0.51"/>
    <x v="0"/>
    <n v="984756"/>
    <x v="0"/>
    <n v="4"/>
    <x v="784"/>
    <n v="4"/>
    <x v="0"/>
    <n v="5.6440000000000001"/>
    <n v="6576"/>
    <x v="5"/>
    <n v="5.6440000000000001"/>
    <x v="0"/>
  </r>
  <r>
    <x v="941"/>
    <x v="929"/>
    <x v="0"/>
    <n v="28.307227778826196"/>
    <n v="3799"/>
    <n v="5299"/>
    <n v="0.28000000000000003"/>
    <x v="1"/>
    <n v="8695659"/>
    <x v="1"/>
    <n v="3.5"/>
    <x v="785"/>
    <n v="3.5"/>
    <x v="0"/>
    <n v="5.141"/>
    <n v="5743.5"/>
    <x v="3"/>
    <n v="5.141"/>
    <x v="0"/>
  </r>
  <r>
    <x v="942"/>
    <x v="930"/>
    <x v="0"/>
    <n v="45.632883862548937"/>
    <n v="12499"/>
    <n v="22990"/>
    <n v="0.46"/>
    <x v="1"/>
    <n v="37036890"/>
    <x v="1"/>
    <n v="4.3"/>
    <x v="786"/>
    <n v="4.3"/>
    <x v="0"/>
    <n v="5.9109999999999996"/>
    <n v="6927.2999999999993"/>
    <x v="6"/>
    <n v="5.9109999999999996"/>
    <x v="0"/>
  </r>
  <r>
    <x v="943"/>
    <x v="931"/>
    <x v="0"/>
    <n v="27.987597519503897"/>
    <n v="35999"/>
    <n v="49990"/>
    <n v="0.28000000000000003"/>
    <x v="1"/>
    <n v="80533890"/>
    <x v="1"/>
    <n v="4.3"/>
    <x v="786"/>
    <n v="4.3"/>
    <x v="0"/>
    <n v="5.9109999999999996"/>
    <n v="6927.2999999999993"/>
    <x v="3"/>
    <n v="5.9109999999999996"/>
    <x v="0"/>
  </r>
  <r>
    <x v="944"/>
    <x v="932"/>
    <x v="2"/>
    <n v="50.083472454090149"/>
    <n v="299"/>
    <n v="599"/>
    <n v="0.5"/>
    <x v="0"/>
    <n v="956603"/>
    <x v="0"/>
    <n v="4.0999999999999996"/>
    <x v="787"/>
    <n v="4.0999999999999996"/>
    <x v="0"/>
    <n v="5.6969999999999992"/>
    <n v="6547.7"/>
    <x v="6"/>
    <n v="5.6969999999999992"/>
    <x v="0"/>
  </r>
  <r>
    <x v="945"/>
    <x v="933"/>
    <x v="0"/>
    <n v="66.740823136818676"/>
    <n v="299"/>
    <n v="899"/>
    <n v="0.67"/>
    <x v="0"/>
    <n v="1427612"/>
    <x v="0"/>
    <n v="4"/>
    <x v="788"/>
    <n v="4"/>
    <x v="0"/>
    <n v="5.5880000000000001"/>
    <n v="6352"/>
    <x v="0"/>
    <n v="5.5880000000000001"/>
    <x v="0"/>
  </r>
  <r>
    <x v="946"/>
    <x v="934"/>
    <x v="1"/>
    <n v="52.1"/>
    <n v="479"/>
    <n v="1000"/>
    <n v="0.52"/>
    <x v="0"/>
    <n v="1559000"/>
    <x v="0"/>
    <n v="4.2"/>
    <x v="789"/>
    <n v="4.2"/>
    <x v="0"/>
    <n v="5.7590000000000003"/>
    <n v="6547.8"/>
    <x v="5"/>
    <n v="5.7590000000000003"/>
    <x v="0"/>
  </r>
  <r>
    <x v="947"/>
    <x v="935"/>
    <x v="1"/>
    <n v="26.454849498327761"/>
    <n v="2199"/>
    <n v="2990"/>
    <n v="0.26"/>
    <x v="1"/>
    <n v="4658420"/>
    <x v="1"/>
    <n v="3.8"/>
    <x v="790"/>
    <n v="3.8"/>
    <x v="0"/>
    <n v="5.3579999999999997"/>
    <n v="5920.4"/>
    <x v="3"/>
    <n v="5.3579999999999997"/>
    <x v="0"/>
  </r>
  <r>
    <x v="948"/>
    <x v="936"/>
    <x v="1"/>
    <n v="20.010005002501249"/>
    <n v="1599"/>
    <n v="1999"/>
    <n v="0.2"/>
    <x v="1"/>
    <n v="3114442"/>
    <x v="1"/>
    <n v="4.4000000000000004"/>
    <x v="790"/>
    <n v="4.4000000000000004"/>
    <x v="0"/>
    <n v="5.9580000000000002"/>
    <n v="6855.2000000000007"/>
    <x v="4"/>
    <n v="5.9580000000000002"/>
    <x v="0"/>
  </r>
  <r>
    <x v="949"/>
    <x v="937"/>
    <x v="0"/>
    <n v="40.007274049827238"/>
    <n v="32990"/>
    <n v="54990"/>
    <n v="0.4"/>
    <x v="1"/>
    <n v="85509450"/>
    <x v="1"/>
    <n v="4.0999999999999996"/>
    <x v="791"/>
    <n v="4.0999999999999996"/>
    <x v="0"/>
    <n v="5.6549999999999994"/>
    <n v="6375.4999999999991"/>
    <x v="1"/>
    <n v="5.6549999999999994"/>
    <x v="0"/>
  </r>
  <r>
    <x v="950"/>
    <x v="938"/>
    <x v="2"/>
    <n v="70.170170170170167"/>
    <n v="298"/>
    <n v="999"/>
    <n v="0.7"/>
    <x v="0"/>
    <n v="1550448"/>
    <x v="0"/>
    <n v="4.3"/>
    <x v="792"/>
    <n v="4.3"/>
    <x v="0"/>
    <n v="5.8520000000000003"/>
    <n v="6673.5999999999995"/>
    <x v="0"/>
    <n v="5.8520000000000003"/>
    <x v="0"/>
  </r>
  <r>
    <x v="951"/>
    <x v="939"/>
    <x v="2"/>
    <n v="62.656641604010019"/>
    <n v="149"/>
    <n v="399"/>
    <n v="0.63"/>
    <x v="0"/>
    <n v="614460"/>
    <x v="2"/>
    <n v="4"/>
    <x v="793"/>
    <n v="4"/>
    <x v="0"/>
    <n v="5.54"/>
    <n v="6160"/>
    <x v="0"/>
    <n v="5.54"/>
    <x v="0"/>
  </r>
  <r>
    <x v="952"/>
    <x v="940"/>
    <x v="2"/>
    <n v="76.976976976976971"/>
    <n v="230"/>
    <n v="999"/>
    <n v="0.77"/>
    <x v="0"/>
    <n v="1526472"/>
    <x v="0"/>
    <n v="4.2"/>
    <x v="794"/>
    <n v="4.2"/>
    <x v="0"/>
    <n v="5.7279999999999998"/>
    <n v="6417.6"/>
    <x v="2"/>
    <n v="5.7279999999999998"/>
    <x v="0"/>
  </r>
  <r>
    <x v="953"/>
    <x v="941"/>
    <x v="1"/>
    <n v="18.055555555555554"/>
    <n v="1180"/>
    <n v="1440"/>
    <n v="0.18"/>
    <x v="1"/>
    <n v="2198880"/>
    <x v="1"/>
    <n v="4.2"/>
    <x v="795"/>
    <n v="4.2"/>
    <x v="0"/>
    <n v="5.7270000000000003"/>
    <n v="6413.4000000000005"/>
    <x v="4"/>
    <n v="5.7270000000000003"/>
    <x v="0"/>
  </r>
  <r>
    <x v="954"/>
    <x v="942"/>
    <x v="0"/>
    <n v="62.866123731961707"/>
    <n v="2599"/>
    <n v="6999"/>
    <n v="0.63"/>
    <x v="0"/>
    <n v="10680474"/>
    <x v="1"/>
    <n v="4.5"/>
    <x v="796"/>
    <n v="4.5"/>
    <x v="0"/>
    <n v="6.0259999999999998"/>
    <n v="6867"/>
    <x v="0"/>
    <n v="6.0259999999999998"/>
    <x v="1"/>
  </r>
  <r>
    <x v="955"/>
    <x v="943"/>
    <x v="0"/>
    <n v="37.210167678318101"/>
    <n v="26999"/>
    <n v="42999"/>
    <n v="0.37"/>
    <x v="1"/>
    <n v="64928490"/>
    <x v="1"/>
    <n v="4.2"/>
    <x v="797"/>
    <n v="4.2"/>
    <x v="0"/>
    <n v="5.71"/>
    <n v="6342"/>
    <x v="1"/>
    <n v="5.71"/>
    <x v="0"/>
  </r>
  <r>
    <x v="956"/>
    <x v="944"/>
    <x v="0"/>
    <n v="46.156213139135339"/>
    <n v="10499"/>
    <n v="19499"/>
    <n v="0.46"/>
    <x v="1"/>
    <n v="29443490"/>
    <x v="1"/>
    <n v="4.2"/>
    <x v="797"/>
    <n v="4.2"/>
    <x v="0"/>
    <n v="5.71"/>
    <n v="6342"/>
    <x v="6"/>
    <n v="5.71"/>
    <x v="0"/>
  </r>
  <r>
    <x v="957"/>
    <x v="945"/>
    <x v="2"/>
    <n v="50.100200400801597"/>
    <n v="249"/>
    <n v="499"/>
    <n v="0.5"/>
    <x v="0"/>
    <n v="752492"/>
    <x v="0"/>
    <n v="4.0999999999999996"/>
    <x v="798"/>
    <n v="4.0999999999999996"/>
    <x v="0"/>
    <n v="5.6079999999999997"/>
    <n v="6182.7999999999993"/>
    <x v="6"/>
    <n v="5.6079999999999997"/>
    <x v="0"/>
  </r>
  <r>
    <x v="958"/>
    <x v="946"/>
    <x v="1"/>
    <n v="49.481957842086459"/>
    <n v="1414"/>
    <n v="2799"/>
    <n v="0.49"/>
    <x v="1"/>
    <n v="4192902"/>
    <x v="1"/>
    <n v="4"/>
    <x v="799"/>
    <n v="4"/>
    <x v="0"/>
    <n v="5.4980000000000002"/>
    <n v="5992"/>
    <x v="6"/>
    <n v="5.4980000000000002"/>
    <x v="0"/>
  </r>
  <r>
    <x v="959"/>
    <x v="947"/>
    <x v="0"/>
    <n v="73.723012111637715"/>
    <n v="499"/>
    <n v="1899"/>
    <n v="0.74"/>
    <x v="0"/>
    <n v="2801025"/>
    <x v="0"/>
    <n v="4.0999999999999996"/>
    <x v="800"/>
    <n v="4.0999999999999996"/>
    <x v="0"/>
    <n v="5.5749999999999993"/>
    <n v="6047.4999999999991"/>
    <x v="2"/>
    <n v="5.5749999999999993"/>
    <x v="0"/>
  </r>
  <r>
    <x v="960"/>
    <x v="948"/>
    <x v="1"/>
    <n v="68.061874431301177"/>
    <n v="351"/>
    <n v="1099"/>
    <n v="0.68"/>
    <x v="0"/>
    <n v="1615530"/>
    <x v="0"/>
    <n v="3.7"/>
    <x v="801"/>
    <n v="3.7"/>
    <x v="0"/>
    <n v="5.17"/>
    <n v="5439"/>
    <x v="0"/>
    <n v="5.17"/>
    <x v="0"/>
  </r>
  <r>
    <x v="961"/>
    <x v="949"/>
    <x v="2"/>
    <n v="64.331665475339534"/>
    <n v="499"/>
    <n v="1399"/>
    <n v="0.64"/>
    <x v="0"/>
    <n v="2045338"/>
    <x v="0"/>
    <n v="3.9"/>
    <x v="802"/>
    <n v="3.9"/>
    <x v="0"/>
    <n v="5.3620000000000001"/>
    <n v="5701.8"/>
    <x v="0"/>
    <n v="5.3620000000000001"/>
    <x v="0"/>
  </r>
  <r>
    <x v="962"/>
    <x v="950"/>
    <x v="1"/>
    <n v="41.282565130260522"/>
    <n v="293"/>
    <n v="499"/>
    <n v="0.41"/>
    <x v="1"/>
    <n v="726544"/>
    <x v="0"/>
    <n v="4.0999999999999996"/>
    <x v="803"/>
    <n v="4.0999999999999996"/>
    <x v="0"/>
    <n v="5.5559999999999992"/>
    <n v="5969.5999999999995"/>
    <x v="6"/>
    <n v="5.5559999999999992"/>
    <x v="0"/>
  </r>
  <r>
    <x v="963"/>
    <x v="951"/>
    <x v="2"/>
    <n v="57.224606580829764"/>
    <n v="299"/>
    <n v="699"/>
    <n v="0.56999999999999995"/>
    <x v="0"/>
    <n v="1016346"/>
    <x v="0"/>
    <n v="3.9"/>
    <x v="804"/>
    <n v="3.9"/>
    <x v="0"/>
    <n v="5.3540000000000001"/>
    <n v="5670.5999999999995"/>
    <x v="5"/>
    <n v="5.3540000000000001"/>
    <x v="0"/>
  </r>
  <r>
    <x v="964"/>
    <x v="952"/>
    <x v="0"/>
    <n v="73.652028904947201"/>
    <n v="474"/>
    <n v="1799"/>
    <n v="0.74"/>
    <x v="0"/>
    <n v="2615746"/>
    <x v="0"/>
    <n v="4.3"/>
    <x v="804"/>
    <n v="4.3"/>
    <x v="0"/>
    <n v="5.7539999999999996"/>
    <n v="6252.2"/>
    <x v="2"/>
    <n v="5.7539999999999996"/>
    <x v="0"/>
  </r>
  <r>
    <x v="965"/>
    <x v="953"/>
    <x v="1"/>
    <n v="50.050050050050054"/>
    <n v="499"/>
    <n v="999"/>
    <n v="0.5"/>
    <x v="0"/>
    <n v="1434564"/>
    <x v="0"/>
    <n v="4.3"/>
    <x v="805"/>
    <n v="4.3"/>
    <x v="0"/>
    <n v="5.7359999999999998"/>
    <n v="6174.8"/>
    <x v="6"/>
    <n v="5.7359999999999998"/>
    <x v="0"/>
  </r>
  <r>
    <x v="966"/>
    <x v="954"/>
    <x v="2"/>
    <n v="55.13784461152882"/>
    <n v="179"/>
    <n v="399"/>
    <n v="0.55000000000000004"/>
    <x v="0"/>
    <n v="567777"/>
    <x v="2"/>
    <n v="4"/>
    <x v="806"/>
    <n v="4"/>
    <x v="0"/>
    <n v="5.423"/>
    <n v="5692"/>
    <x v="5"/>
    <n v="5.423"/>
    <x v="0"/>
  </r>
  <r>
    <x v="967"/>
    <x v="955"/>
    <x v="2"/>
    <n v="62.656641604010019"/>
    <n v="149"/>
    <n v="399"/>
    <n v="0.63"/>
    <x v="0"/>
    <n v="567777"/>
    <x v="2"/>
    <n v="4"/>
    <x v="806"/>
    <n v="4"/>
    <x v="0"/>
    <n v="5.423"/>
    <n v="5692"/>
    <x v="0"/>
    <n v="5.423"/>
    <x v="0"/>
  </r>
  <r>
    <x v="968"/>
    <x v="956"/>
    <x v="2"/>
    <n v="55.13784461152882"/>
    <n v="179"/>
    <n v="399"/>
    <n v="0.55000000000000004"/>
    <x v="0"/>
    <n v="567777"/>
    <x v="2"/>
    <n v="4"/>
    <x v="806"/>
    <n v="4"/>
    <x v="0"/>
    <n v="5.423"/>
    <n v="5692"/>
    <x v="5"/>
    <n v="5.423"/>
    <x v="0"/>
  </r>
  <r>
    <x v="969"/>
    <x v="957"/>
    <x v="1"/>
    <n v="23.75"/>
    <n v="5490"/>
    <n v="7200"/>
    <n v="0.24"/>
    <x v="1"/>
    <n v="10137600"/>
    <x v="1"/>
    <n v="4.5"/>
    <x v="807"/>
    <n v="4.5"/>
    <x v="0"/>
    <n v="5.9079999999999995"/>
    <n v="6336"/>
    <x v="3"/>
    <n v="5.9079999999999995"/>
    <x v="1"/>
  </r>
  <r>
    <x v="970"/>
    <x v="958"/>
    <x v="1"/>
    <n v="41.229050279329613"/>
    <n v="1052"/>
    <n v="1790"/>
    <n v="0.41"/>
    <x v="1"/>
    <n v="2513160"/>
    <x v="1"/>
    <n v="4.3"/>
    <x v="808"/>
    <n v="4.3"/>
    <x v="0"/>
    <n v="5.7039999999999997"/>
    <n v="6037.2"/>
    <x v="6"/>
    <n v="5.7039999999999997"/>
    <x v="0"/>
  </r>
  <r>
    <x v="971"/>
    <x v="959"/>
    <x v="2"/>
    <n v="90.090090090090087"/>
    <n v="99"/>
    <n v="999"/>
    <n v="0.9"/>
    <x v="0"/>
    <n v="1394604"/>
    <x v="2"/>
    <n v="4"/>
    <x v="809"/>
    <n v="4"/>
    <x v="0"/>
    <n v="5.3959999999999999"/>
    <n v="5584"/>
    <x v="9"/>
    <n v="5.3959999999999999"/>
    <x v="0"/>
  </r>
  <r>
    <x v="972"/>
    <x v="960"/>
    <x v="1"/>
    <n v="33.953953953953956"/>
    <n v="3299"/>
    <n v="4995"/>
    <n v="0.34"/>
    <x v="1"/>
    <n v="6958035"/>
    <x v="1"/>
    <n v="3.8"/>
    <x v="810"/>
    <n v="3.8"/>
    <x v="0"/>
    <n v="5.1929999999999996"/>
    <n v="5293.4"/>
    <x v="1"/>
    <n v="5.1929999999999996"/>
    <x v="0"/>
  </r>
  <r>
    <x v="973"/>
    <x v="961"/>
    <x v="0"/>
    <n v="60.921843687374754"/>
    <n v="195"/>
    <n v="499"/>
    <n v="0.61"/>
    <x v="0"/>
    <n v="690117"/>
    <x v="2"/>
    <n v="3.7"/>
    <x v="811"/>
    <n v="3.7"/>
    <x v="0"/>
    <n v="5.0830000000000002"/>
    <n v="5117.1000000000004"/>
    <x v="0"/>
    <n v="5.0830000000000002"/>
    <x v="0"/>
  </r>
  <r>
    <x v="974"/>
    <x v="962"/>
    <x v="1"/>
    <n v="50.249999999999993"/>
    <n v="199"/>
    <n v="400"/>
    <n v="0.5"/>
    <x v="0"/>
    <n v="551600"/>
    <x v="2"/>
    <n v="4.0999999999999996"/>
    <x v="812"/>
    <n v="4.0999999999999996"/>
    <x v="0"/>
    <n v="5.4789999999999992"/>
    <n v="5653.9"/>
    <x v="6"/>
    <n v="5.4789999999999992"/>
    <x v="0"/>
  </r>
  <r>
    <x v="975"/>
    <x v="963"/>
    <x v="0"/>
    <n v="38.007601520304064"/>
    <n v="30990"/>
    <n v="49990"/>
    <n v="0.38"/>
    <x v="1"/>
    <n v="68786240"/>
    <x v="1"/>
    <n v="4.3"/>
    <x v="813"/>
    <n v="4.3"/>
    <x v="0"/>
    <n v="5.6760000000000002"/>
    <n v="5916.8"/>
    <x v="1"/>
    <n v="5.6760000000000002"/>
    <x v="0"/>
  </r>
  <r>
    <x v="976"/>
    <x v="964"/>
    <x v="0"/>
    <n v="40.005000625078132"/>
    <n v="47990"/>
    <n v="79990"/>
    <n v="0.4"/>
    <x v="1"/>
    <n v="110066240"/>
    <x v="1"/>
    <n v="4.3"/>
    <x v="813"/>
    <n v="4.3"/>
    <x v="0"/>
    <n v="5.6760000000000002"/>
    <n v="5916.8"/>
    <x v="1"/>
    <n v="5.6760000000000002"/>
    <x v="0"/>
  </r>
  <r>
    <x v="977"/>
    <x v="965"/>
    <x v="0"/>
    <n v="20.842084208420843"/>
    <n v="7915"/>
    <n v="9999"/>
    <n v="0.21"/>
    <x v="1"/>
    <n v="13758624"/>
    <x v="1"/>
    <n v="4.3"/>
    <x v="813"/>
    <n v="4.3"/>
    <x v="0"/>
    <n v="5.6760000000000002"/>
    <n v="5916.8"/>
    <x v="3"/>
    <n v="5.6760000000000002"/>
    <x v="0"/>
  </r>
  <r>
    <x v="978"/>
    <x v="966"/>
    <x v="2"/>
    <n v="72.536268134067043"/>
    <n v="549"/>
    <n v="1999"/>
    <n v="0.73"/>
    <x v="0"/>
    <n v="2732633"/>
    <x v="1"/>
    <n v="4.3"/>
    <x v="814"/>
    <n v="4.3"/>
    <x v="0"/>
    <n v="5.6669999999999998"/>
    <n v="5878.0999999999995"/>
    <x v="2"/>
    <n v="5.6669999999999998"/>
    <x v="0"/>
  </r>
  <r>
    <x v="979"/>
    <x v="967"/>
    <x v="1"/>
    <n v="53.42237061769616"/>
    <n v="279"/>
    <n v="599"/>
    <n v="0.53"/>
    <x v="0"/>
    <n v="818833"/>
    <x v="0"/>
    <n v="3.5"/>
    <x v="814"/>
    <n v="3.5"/>
    <x v="0"/>
    <n v="4.867"/>
    <n v="4784.5"/>
    <x v="5"/>
    <n v="4.867"/>
    <x v="0"/>
  </r>
  <r>
    <x v="980"/>
    <x v="968"/>
    <x v="1"/>
    <n v="58.136125654450268"/>
    <n v="1999"/>
    <n v="4775"/>
    <n v="0.57999999999999996"/>
    <x v="0"/>
    <n v="6460575"/>
    <x v="1"/>
    <n v="4.2"/>
    <x v="815"/>
    <n v="4.2"/>
    <x v="0"/>
    <n v="5.5529999999999999"/>
    <n v="5682.6"/>
    <x v="5"/>
    <n v="5.5529999999999999"/>
    <x v="0"/>
  </r>
  <r>
    <x v="981"/>
    <x v="969"/>
    <x v="0"/>
    <n v="50.125313283208015"/>
    <n v="199"/>
    <n v="399"/>
    <n v="0.5"/>
    <x v="0"/>
    <n v="532665"/>
    <x v="2"/>
    <n v="4.2"/>
    <x v="816"/>
    <n v="4.2"/>
    <x v="0"/>
    <n v="5.5350000000000001"/>
    <n v="5607"/>
    <x v="6"/>
    <n v="5.5350000000000001"/>
    <x v="0"/>
  </r>
  <r>
    <x v="982"/>
    <x v="969"/>
    <x v="0"/>
    <n v="50.125313283208015"/>
    <n v="199"/>
    <n v="399"/>
    <n v="0.5"/>
    <x v="0"/>
    <n v="532665"/>
    <x v="2"/>
    <n v="4.2"/>
    <x v="816"/>
    <n v="4.2"/>
    <x v="0"/>
    <n v="5.5350000000000001"/>
    <n v="5607"/>
    <x v="6"/>
    <n v="5.5350000000000001"/>
    <x v="0"/>
  </r>
  <r>
    <x v="983"/>
    <x v="970"/>
    <x v="0"/>
    <n v="35.035035035035037"/>
    <n v="649"/>
    <n v="999"/>
    <n v="0.35"/>
    <x v="1"/>
    <n v="1313685"/>
    <x v="1"/>
    <n v="4.2"/>
    <x v="817"/>
    <n v="4.2"/>
    <x v="0"/>
    <n v="5.5150000000000006"/>
    <n v="5523"/>
    <x v="1"/>
    <n v="5.5150000000000006"/>
    <x v="0"/>
  </r>
  <r>
    <x v="984"/>
    <x v="971"/>
    <x v="2"/>
    <n v="86.086086086086084"/>
    <n v="139"/>
    <n v="999"/>
    <n v="0.86"/>
    <x v="0"/>
    <n v="1311687"/>
    <x v="2"/>
    <n v="4"/>
    <x v="818"/>
    <n v="4"/>
    <x v="0"/>
    <n v="5.3129999999999997"/>
    <n v="5252"/>
    <x v="9"/>
    <n v="5.3129999999999997"/>
    <x v="0"/>
  </r>
  <r>
    <x v="985"/>
    <x v="972"/>
    <x v="2"/>
    <n v="85.085085085085083"/>
    <n v="149"/>
    <n v="999"/>
    <n v="0.85"/>
    <x v="0"/>
    <n v="1311687"/>
    <x v="2"/>
    <n v="4"/>
    <x v="818"/>
    <n v="4"/>
    <x v="0"/>
    <n v="5.3129999999999997"/>
    <n v="5252"/>
    <x v="9"/>
    <n v="5.3129999999999997"/>
    <x v="0"/>
  </r>
  <r>
    <x v="986"/>
    <x v="973"/>
    <x v="1"/>
    <n v="45.045045045045043"/>
    <n v="549"/>
    <n v="999"/>
    <n v="0.45"/>
    <x v="1"/>
    <n v="1311687"/>
    <x v="1"/>
    <n v="4"/>
    <x v="818"/>
    <n v="4"/>
    <x v="0"/>
    <n v="5.3129999999999997"/>
    <n v="5252"/>
    <x v="6"/>
    <n v="5.3129999999999997"/>
    <x v="0"/>
  </r>
  <r>
    <x v="987"/>
    <x v="974"/>
    <x v="1"/>
    <n v="69.115191986644405"/>
    <n v="185"/>
    <n v="599"/>
    <n v="0.69"/>
    <x v="0"/>
    <n v="782294"/>
    <x v="2"/>
    <n v="3.9"/>
    <x v="819"/>
    <n v="3.9"/>
    <x v="0"/>
    <n v="5.2059999999999995"/>
    <n v="5093.3999999999996"/>
    <x v="0"/>
    <n v="5.2059999999999995"/>
    <x v="0"/>
  </r>
  <r>
    <x v="988"/>
    <x v="975"/>
    <x v="1"/>
    <n v="42.574468085106382"/>
    <n v="2699"/>
    <n v="4700"/>
    <n v="0.43"/>
    <x v="1"/>
    <n v="6091200"/>
    <x v="1"/>
    <n v="4.2"/>
    <x v="820"/>
    <n v="4.2"/>
    <x v="0"/>
    <n v="5.4960000000000004"/>
    <n v="5443.2"/>
    <x v="6"/>
    <n v="5.4960000000000004"/>
    <x v="0"/>
  </r>
  <r>
    <x v="989"/>
    <x v="976"/>
    <x v="1"/>
    <n v="23.957091775923718"/>
    <n v="3190"/>
    <n v="4195"/>
    <n v="0.24"/>
    <x v="1"/>
    <n v="5377990"/>
    <x v="1"/>
    <n v="4"/>
    <x v="821"/>
    <n v="4"/>
    <x v="0"/>
    <n v="5.282"/>
    <n v="5128"/>
    <x v="3"/>
    <n v="5.282"/>
    <x v="0"/>
  </r>
  <r>
    <x v="990"/>
    <x v="977"/>
    <x v="2"/>
    <n v="24.292655044298371"/>
    <n v="2649"/>
    <n v="3499"/>
    <n v="0.24"/>
    <x v="1"/>
    <n v="4447229"/>
    <x v="1"/>
    <n v="4.5"/>
    <x v="822"/>
    <n v="4.5"/>
    <x v="0"/>
    <n v="5.7709999999999999"/>
    <n v="5719.5"/>
    <x v="3"/>
    <n v="5.7709999999999999"/>
    <x v="1"/>
  </r>
  <r>
    <x v="991"/>
    <x v="978"/>
    <x v="0"/>
    <n v="64.276527331189712"/>
    <n v="9999"/>
    <n v="27990"/>
    <n v="0.64"/>
    <x v="0"/>
    <n v="35519310"/>
    <x v="1"/>
    <n v="4.2"/>
    <x v="823"/>
    <n v="4.2"/>
    <x v="0"/>
    <n v="5.4690000000000003"/>
    <n v="5329.8"/>
    <x v="0"/>
    <n v="5.4690000000000003"/>
    <x v="0"/>
  </r>
  <r>
    <x v="992"/>
    <x v="979"/>
    <x v="5"/>
    <n v="10.666666666666668"/>
    <n v="67"/>
    <n v="75"/>
    <n v="0.11"/>
    <x v="1"/>
    <n v="95175"/>
    <x v="2"/>
    <n v="4.0999999999999996"/>
    <x v="823"/>
    <n v="4.0999999999999996"/>
    <x v="0"/>
    <n v="5.3689999999999998"/>
    <n v="5202.8999999999996"/>
    <x v="4"/>
    <n v="5.3689999999999998"/>
    <x v="0"/>
  </r>
  <r>
    <x v="993"/>
    <x v="980"/>
    <x v="0"/>
    <n v="53.345187819515452"/>
    <n v="20990"/>
    <n v="44990"/>
    <n v="0.53"/>
    <x v="0"/>
    <n v="56642410"/>
    <x v="1"/>
    <n v="4.0999999999999996"/>
    <x v="824"/>
    <n v="4.0999999999999996"/>
    <x v="0"/>
    <n v="5.359"/>
    <n v="5161.8999999999996"/>
    <x v="5"/>
    <n v="5.359"/>
    <x v="0"/>
  </r>
  <r>
    <x v="994"/>
    <x v="981"/>
    <x v="1"/>
    <n v="47.353361945636621"/>
    <n v="368"/>
    <n v="699"/>
    <n v="0.47"/>
    <x v="1"/>
    <n v="866760"/>
    <x v="0"/>
    <n v="4.0999999999999996"/>
    <x v="825"/>
    <n v="4.0999999999999996"/>
    <x v="0"/>
    <n v="5.34"/>
    <n v="5084"/>
    <x v="6"/>
    <n v="5.34"/>
    <x v="0"/>
  </r>
  <r>
    <x v="995"/>
    <x v="982"/>
    <x v="0"/>
    <n v="82.682682682682682"/>
    <n v="173"/>
    <n v="999"/>
    <n v="0.83"/>
    <x v="0"/>
    <n v="1235763"/>
    <x v="2"/>
    <n v="4.3"/>
    <x v="826"/>
    <n v="4.3"/>
    <x v="0"/>
    <n v="5.5369999999999999"/>
    <n v="5319.0999999999995"/>
    <x v="9"/>
    <n v="5.5369999999999999"/>
    <x v="0"/>
  </r>
  <r>
    <x v="996"/>
    <x v="983"/>
    <x v="0"/>
    <n v="60.06006006006006"/>
    <n v="399"/>
    <n v="999"/>
    <n v="0.6"/>
    <x v="0"/>
    <n v="1234764"/>
    <x v="0"/>
    <n v="4"/>
    <x v="827"/>
    <n v="4"/>
    <x v="0"/>
    <n v="5.2359999999999998"/>
    <n v="4944"/>
    <x v="5"/>
    <n v="5.2359999999999998"/>
    <x v="0"/>
  </r>
  <r>
    <x v="997"/>
    <x v="984"/>
    <x v="2"/>
    <n v="58.5"/>
    <n v="249"/>
    <n v="600"/>
    <n v="0.59"/>
    <x v="0"/>
    <n v="724800"/>
    <x v="0"/>
    <n v="4"/>
    <x v="828"/>
    <n v="4"/>
    <x v="0"/>
    <n v="5.2080000000000002"/>
    <n v="4832"/>
    <x v="5"/>
    <n v="5.2080000000000002"/>
    <x v="0"/>
  </r>
  <r>
    <x v="998"/>
    <x v="985"/>
    <x v="1"/>
    <n v="50.041666666666664"/>
    <n v="1199"/>
    <n v="2400"/>
    <n v="0.5"/>
    <x v="0"/>
    <n v="2884800"/>
    <x v="1"/>
    <n v="3.9"/>
    <x v="829"/>
    <n v="3.9"/>
    <x v="0"/>
    <n v="5.1020000000000003"/>
    <n v="4687.8"/>
    <x v="6"/>
    <n v="5.1020000000000003"/>
    <x v="0"/>
  </r>
  <r>
    <x v="999"/>
    <x v="986"/>
    <x v="0"/>
    <n v="75.062552126772303"/>
    <n v="299"/>
    <n v="1199"/>
    <n v="0.75"/>
    <x v="0"/>
    <n v="1430407"/>
    <x v="0"/>
    <n v="3.9"/>
    <x v="830"/>
    <n v="3.9"/>
    <x v="0"/>
    <n v="5.093"/>
    <n v="4652.7"/>
    <x v="2"/>
    <n v="5.093"/>
    <x v="0"/>
  </r>
  <r>
    <x v="1000"/>
    <x v="987"/>
    <x v="0"/>
    <n v="65.5327663831916"/>
    <n v="689"/>
    <n v="1999"/>
    <n v="0.66"/>
    <x v="0"/>
    <n v="2384807"/>
    <x v="1"/>
    <n v="4.3"/>
    <x v="830"/>
    <n v="4.3"/>
    <x v="0"/>
    <n v="5.4930000000000003"/>
    <n v="5129.8999999999996"/>
    <x v="0"/>
    <n v="5.4930000000000003"/>
    <x v="0"/>
  </r>
  <r>
    <x v="1001"/>
    <x v="988"/>
    <x v="1"/>
    <n v="40.004000400039999"/>
    <n v="5999"/>
    <n v="9999"/>
    <n v="0.4"/>
    <x v="1"/>
    <n v="11908809"/>
    <x v="1"/>
    <n v="4.2"/>
    <x v="831"/>
    <n v="4.2"/>
    <x v="0"/>
    <n v="5.391"/>
    <n v="5002.2"/>
    <x v="1"/>
    <n v="5.391"/>
    <x v="0"/>
  </r>
  <r>
    <x v="1002"/>
    <x v="989"/>
    <x v="1"/>
    <n v="53.333333333333336"/>
    <n v="1190"/>
    <n v="2550"/>
    <n v="0.53"/>
    <x v="0"/>
    <n v="3011550"/>
    <x v="1"/>
    <n v="3.8"/>
    <x v="832"/>
    <n v="3.8"/>
    <x v="0"/>
    <n v="4.9809999999999999"/>
    <n v="4487.8"/>
    <x v="5"/>
    <n v="4.9809999999999999"/>
    <x v="0"/>
  </r>
  <r>
    <x v="1003"/>
    <x v="990"/>
    <x v="2"/>
    <n v="85.30331457160726"/>
    <n v="235"/>
    <n v="1599"/>
    <n v="0.85"/>
    <x v="0"/>
    <n v="1875627"/>
    <x v="0"/>
    <n v="3.8"/>
    <x v="833"/>
    <n v="3.8"/>
    <x v="0"/>
    <n v="4.9729999999999999"/>
    <n v="4457.3999999999996"/>
    <x v="9"/>
    <n v="4.9729999999999999"/>
    <x v="0"/>
  </r>
  <r>
    <x v="1004"/>
    <x v="991"/>
    <x v="0"/>
    <n v="61.585835257890686"/>
    <n v="499"/>
    <n v="1299"/>
    <n v="0.62"/>
    <x v="0"/>
    <n v="1523727"/>
    <x v="0"/>
    <n v="3.9"/>
    <x v="833"/>
    <n v="3.9"/>
    <x v="0"/>
    <n v="5.0730000000000004"/>
    <n v="4574.7"/>
    <x v="0"/>
    <n v="5.0730000000000004"/>
    <x v="0"/>
  </r>
  <r>
    <x v="1005"/>
    <x v="992"/>
    <x v="1"/>
    <n v="50.05"/>
    <n v="999"/>
    <n v="2000"/>
    <n v="0.5"/>
    <x v="0"/>
    <n v="2326000"/>
    <x v="1"/>
    <n v="3.8"/>
    <x v="834"/>
    <n v="3.8"/>
    <x v="0"/>
    <n v="4.9630000000000001"/>
    <n v="4419.3999999999996"/>
    <x v="6"/>
    <n v="4.9630000000000001"/>
    <x v="0"/>
  </r>
  <r>
    <x v="1006"/>
    <x v="993"/>
    <x v="0"/>
    <n v="50.062578222778477"/>
    <n v="399"/>
    <n v="799"/>
    <n v="0.5"/>
    <x v="0"/>
    <n v="927639"/>
    <x v="0"/>
    <n v="4.0999999999999996"/>
    <x v="835"/>
    <n v="4.0999999999999996"/>
    <x v="0"/>
    <n v="5.2609999999999992"/>
    <n v="4760.0999999999995"/>
    <x v="6"/>
    <n v="5.2609999999999992"/>
    <x v="0"/>
  </r>
  <r>
    <x v="1007"/>
    <x v="994"/>
    <x v="1"/>
    <n v="30.104809619238477"/>
    <n v="3487.77"/>
    <n v="4990"/>
    <n v="0.3"/>
    <x v="1"/>
    <n v="5623730"/>
    <x v="1"/>
    <n v="4.0999999999999996"/>
    <x v="836"/>
    <n v="4.0999999999999996"/>
    <x v="0"/>
    <n v="5.2269999999999994"/>
    <n v="4620.7"/>
    <x v="3"/>
    <n v="5.2269999999999994"/>
    <x v="0"/>
  </r>
  <r>
    <x v="1008"/>
    <x v="995"/>
    <x v="2"/>
    <n v="65.265265265265256"/>
    <n v="347"/>
    <n v="999"/>
    <n v="0.65"/>
    <x v="0"/>
    <n v="1119879"/>
    <x v="0"/>
    <n v="3.5"/>
    <x v="837"/>
    <n v="3.5"/>
    <x v="0"/>
    <n v="4.6210000000000004"/>
    <n v="3923.5"/>
    <x v="0"/>
    <n v="4.6210000000000004"/>
    <x v="0"/>
  </r>
  <r>
    <x v="1009"/>
    <x v="996"/>
    <x v="8"/>
    <n v="41.524999999999999"/>
    <n v="2339"/>
    <n v="4000"/>
    <n v="0.42"/>
    <x v="1"/>
    <n v="4472000"/>
    <x v="1"/>
    <n v="3.8"/>
    <x v="838"/>
    <n v="3.8"/>
    <x v="0"/>
    <n v="4.9180000000000001"/>
    <n v="4248.3999999999996"/>
    <x v="6"/>
    <n v="4.9180000000000001"/>
    <x v="0"/>
  </r>
  <r>
    <x v="1010"/>
    <x v="997"/>
    <x v="1"/>
    <n v="12.048192771084338"/>
    <n v="219"/>
    <n v="249"/>
    <n v="0.12"/>
    <x v="1"/>
    <n v="275892"/>
    <x v="0"/>
    <n v="4"/>
    <x v="839"/>
    <n v="4"/>
    <x v="0"/>
    <n v="5.1080000000000005"/>
    <n v="4432"/>
    <x v="4"/>
    <n v="5.1080000000000005"/>
    <x v="0"/>
  </r>
  <r>
    <x v="1011"/>
    <x v="998"/>
    <x v="1"/>
    <n v="17.764705882352942"/>
    <n v="699"/>
    <n v="850"/>
    <n v="0.18"/>
    <x v="1"/>
    <n v="940100"/>
    <x v="1"/>
    <n v="4.0999999999999996"/>
    <x v="840"/>
    <n v="4.0999999999999996"/>
    <x v="0"/>
    <n v="5.2059999999999995"/>
    <n v="4534.5999999999995"/>
    <x v="4"/>
    <n v="5.2059999999999995"/>
    <x v="0"/>
  </r>
  <r>
    <x v="1012"/>
    <x v="999"/>
    <x v="2"/>
    <n v="65.465465465465471"/>
    <n v="345"/>
    <n v="999"/>
    <n v="0.65"/>
    <x v="0"/>
    <n v="1095903"/>
    <x v="0"/>
    <n v="3.7"/>
    <x v="841"/>
    <n v="3.7"/>
    <x v="0"/>
    <n v="4.7970000000000006"/>
    <n v="4058.9"/>
    <x v="0"/>
    <n v="4.7970000000000006"/>
    <x v="0"/>
  </r>
  <r>
    <x v="1013"/>
    <x v="1000"/>
    <x v="2"/>
    <n v="75.52320291173794"/>
    <n v="269"/>
    <n v="1099"/>
    <n v="0.76"/>
    <x v="0"/>
    <n v="1200108"/>
    <x v="0"/>
    <n v="4.0999999999999996"/>
    <x v="842"/>
    <n v="4.0999999999999996"/>
    <x v="0"/>
    <n v="5.1920000000000002"/>
    <n v="4477.2"/>
    <x v="2"/>
    <n v="5.1920000000000002"/>
    <x v="0"/>
  </r>
  <r>
    <x v="1014"/>
    <x v="1001"/>
    <x v="1"/>
    <n v="58.759521218715996"/>
    <n v="379"/>
    <n v="919"/>
    <n v="0.59"/>
    <x v="0"/>
    <n v="1001710"/>
    <x v="0"/>
    <n v="4"/>
    <x v="843"/>
    <n v="4"/>
    <x v="0"/>
    <n v="5.09"/>
    <n v="4360"/>
    <x v="5"/>
    <n v="5.09"/>
    <x v="0"/>
  </r>
  <r>
    <x v="1015"/>
    <x v="1002"/>
    <x v="2"/>
    <n v="85.021255313828462"/>
    <n v="599"/>
    <n v="3999"/>
    <n v="0.85"/>
    <x v="0"/>
    <n v="4346913"/>
    <x v="1"/>
    <n v="3.9"/>
    <x v="844"/>
    <n v="3.9"/>
    <x v="0"/>
    <n v="4.9870000000000001"/>
    <n v="4239.3"/>
    <x v="9"/>
    <n v="4.9870000000000001"/>
    <x v="0"/>
  </r>
  <r>
    <x v="1016"/>
    <x v="1003"/>
    <x v="1"/>
    <n v="43.543003851091143"/>
    <n v="2199"/>
    <n v="3895"/>
    <n v="0.44"/>
    <x v="1"/>
    <n v="4226075"/>
    <x v="1"/>
    <n v="3.9"/>
    <x v="845"/>
    <n v="3.9"/>
    <x v="0"/>
    <n v="4.9849999999999994"/>
    <n v="4231.5"/>
    <x v="6"/>
    <n v="4.9849999999999994"/>
    <x v="0"/>
  </r>
  <r>
    <x v="1017"/>
    <x v="1004"/>
    <x v="0"/>
    <n v="68.836045056320401"/>
    <n v="249"/>
    <n v="799"/>
    <n v="0.69"/>
    <x v="0"/>
    <n v="862121"/>
    <x v="0"/>
    <n v="3.8"/>
    <x v="846"/>
    <n v="3.8"/>
    <x v="0"/>
    <n v="4.8789999999999996"/>
    <n v="4100.2"/>
    <x v="0"/>
    <n v="4.8789999999999996"/>
    <x v="0"/>
  </r>
  <r>
    <x v="1018"/>
    <x v="1005"/>
    <x v="2"/>
    <n v="80.08008008008008"/>
    <n v="199"/>
    <n v="999"/>
    <n v="0.8"/>
    <x v="0"/>
    <n v="1073925"/>
    <x v="2"/>
    <n v="3.9"/>
    <x v="847"/>
    <n v="3.9"/>
    <x v="0"/>
    <n v="4.9749999999999996"/>
    <n v="4192.5"/>
    <x v="2"/>
    <n v="4.9749999999999996"/>
    <x v="0"/>
  </r>
  <r>
    <x v="1019"/>
    <x v="1006"/>
    <x v="2"/>
    <n v="73.254564983888287"/>
    <n v="249"/>
    <n v="931"/>
    <n v="0.73"/>
    <x v="0"/>
    <n v="1000825"/>
    <x v="0"/>
    <n v="3.9"/>
    <x v="847"/>
    <n v="3.9"/>
    <x v="0"/>
    <n v="4.9749999999999996"/>
    <n v="4192.5"/>
    <x v="2"/>
    <n v="4.9749999999999996"/>
    <x v="0"/>
  </r>
  <r>
    <x v="1020"/>
    <x v="1007"/>
    <x v="2"/>
    <n v="88.875"/>
    <n v="89"/>
    <n v="800"/>
    <n v="0.89"/>
    <x v="0"/>
    <n v="860000"/>
    <x v="2"/>
    <n v="3.9"/>
    <x v="847"/>
    <n v="3.9"/>
    <x v="0"/>
    <n v="4.9749999999999996"/>
    <n v="4192.5"/>
    <x v="9"/>
    <n v="4.9749999999999996"/>
    <x v="0"/>
  </r>
  <r>
    <x v="1021"/>
    <x v="1008"/>
    <x v="2"/>
    <n v="87.625"/>
    <n v="99"/>
    <n v="800"/>
    <n v="0.88"/>
    <x v="0"/>
    <n v="860000"/>
    <x v="2"/>
    <n v="3.9"/>
    <x v="847"/>
    <n v="3.9"/>
    <x v="0"/>
    <n v="4.9749999999999996"/>
    <n v="4192.5"/>
    <x v="9"/>
    <n v="4.9749999999999996"/>
    <x v="0"/>
  </r>
  <r>
    <x v="1022"/>
    <x v="1009"/>
    <x v="1"/>
    <n v="45.1"/>
    <n v="549"/>
    <n v="1000"/>
    <n v="0.45"/>
    <x v="1"/>
    <n v="1074000"/>
    <x v="1"/>
    <n v="3.6"/>
    <x v="848"/>
    <n v="3.6"/>
    <x v="0"/>
    <n v="4.6740000000000004"/>
    <n v="3866.4"/>
    <x v="6"/>
    <n v="4.6740000000000004"/>
    <x v="0"/>
  </r>
  <r>
    <x v="1023"/>
    <x v="1010"/>
    <x v="1"/>
    <n v="40.616246498599438"/>
    <n v="1484"/>
    <n v="2499"/>
    <n v="0.41"/>
    <x v="1"/>
    <n v="2666433"/>
    <x v="1"/>
    <n v="3.7"/>
    <x v="849"/>
    <n v="3.7"/>
    <x v="0"/>
    <n v="4.7670000000000003"/>
    <n v="3947.9"/>
    <x v="6"/>
    <n v="4.7670000000000003"/>
    <x v="0"/>
  </r>
  <r>
    <x v="1024"/>
    <x v="1011"/>
    <x v="1"/>
    <n v="76.038019009504751"/>
    <n v="479"/>
    <n v="1999"/>
    <n v="0.76"/>
    <x v="0"/>
    <n v="2130934"/>
    <x v="0"/>
    <n v="3.4"/>
    <x v="850"/>
    <n v="3.4"/>
    <x v="0"/>
    <n v="4.4660000000000002"/>
    <n v="3624.4"/>
    <x v="2"/>
    <n v="4.4660000000000002"/>
    <x v="2"/>
  </r>
  <r>
    <x v="1025"/>
    <x v="1012"/>
    <x v="1"/>
    <n v="26.733333333333331"/>
    <n v="1099"/>
    <n v="1500"/>
    <n v="0.27"/>
    <x v="1"/>
    <n v="1597500"/>
    <x v="1"/>
    <n v="4.5"/>
    <x v="851"/>
    <n v="4.5"/>
    <x v="0"/>
    <n v="5.5649999999999995"/>
    <n v="4792.5"/>
    <x v="3"/>
    <n v="5.5649999999999995"/>
    <x v="1"/>
  </r>
  <r>
    <x v="1026"/>
    <x v="1013"/>
    <x v="1"/>
    <n v="60.511679644048947"/>
    <n v="355"/>
    <n v="899"/>
    <n v="0.61"/>
    <x v="0"/>
    <n v="944849"/>
    <x v="0"/>
    <n v="4.0999999999999996"/>
    <x v="852"/>
    <n v="4.0999999999999996"/>
    <x v="0"/>
    <n v="5.1509999999999998"/>
    <n v="4309.0999999999995"/>
    <x v="0"/>
    <n v="5.1509999999999998"/>
    <x v="0"/>
  </r>
  <r>
    <x v="1027"/>
    <x v="1014"/>
    <x v="2"/>
    <n v="52.034689793195469"/>
    <n v="719"/>
    <n v="1499"/>
    <n v="0.52"/>
    <x v="0"/>
    <n v="1566455"/>
    <x v="1"/>
    <n v="4.0999999999999996"/>
    <x v="853"/>
    <n v="4.0999999999999996"/>
    <x v="0"/>
    <n v="5.1449999999999996"/>
    <n v="4284.5"/>
    <x v="5"/>
    <n v="5.1449999999999996"/>
    <x v="0"/>
  </r>
  <r>
    <x v="1028"/>
    <x v="1015"/>
    <x v="2"/>
    <n v="52.034689793195469"/>
    <n v="719"/>
    <n v="1499"/>
    <n v="0.52"/>
    <x v="0"/>
    <n v="1566455"/>
    <x v="1"/>
    <n v="4.0999999999999996"/>
    <x v="853"/>
    <n v="4.0999999999999996"/>
    <x v="0"/>
    <n v="5.1449999999999996"/>
    <n v="4284.5"/>
    <x v="5"/>
    <n v="5.1449999999999996"/>
    <x v="0"/>
  </r>
  <r>
    <x v="1029"/>
    <x v="1016"/>
    <x v="1"/>
    <n v="68.3010752688172"/>
    <n v="1474"/>
    <n v="4650"/>
    <n v="0.68"/>
    <x v="0"/>
    <n v="4859250"/>
    <x v="1"/>
    <n v="4.0999999999999996"/>
    <x v="853"/>
    <n v="4.0999999999999996"/>
    <x v="0"/>
    <n v="5.1449999999999996"/>
    <n v="4284.5"/>
    <x v="0"/>
    <n v="5.1449999999999996"/>
    <x v="0"/>
  </r>
  <r>
    <x v="1030"/>
    <x v="1017"/>
    <x v="0"/>
    <n v="33.347228011671532"/>
    <n v="15990"/>
    <n v="23990"/>
    <n v="0.33"/>
    <x v="1"/>
    <n v="24829650"/>
    <x v="1"/>
    <n v="4.3"/>
    <x v="854"/>
    <n v="4.3"/>
    <x v="0"/>
    <n v="5.335"/>
    <n v="4450.5"/>
    <x v="1"/>
    <n v="5.335"/>
    <x v="0"/>
  </r>
  <r>
    <x v="1031"/>
    <x v="1018"/>
    <x v="1"/>
    <n v="20.008003201280509"/>
    <n v="1999"/>
    <n v="2499"/>
    <n v="0.2"/>
    <x v="1"/>
    <n v="2583966"/>
    <x v="1"/>
    <n v="4.0999999999999996"/>
    <x v="855"/>
    <n v="4.0999999999999996"/>
    <x v="0"/>
    <n v="5.1339999999999995"/>
    <n v="4239.3999999999996"/>
    <x v="4"/>
    <n v="5.1339999999999995"/>
    <x v="0"/>
  </r>
  <r>
    <x v="1032"/>
    <x v="1019"/>
    <x v="2"/>
    <n v="50.050050050050054"/>
    <n v="499"/>
    <n v="999"/>
    <n v="0.5"/>
    <x v="0"/>
    <n v="1028970"/>
    <x v="0"/>
    <n v="4.4000000000000004"/>
    <x v="856"/>
    <n v="4.4000000000000004"/>
    <x v="0"/>
    <n v="5.4300000000000006"/>
    <n v="4532"/>
    <x v="6"/>
    <n v="5.4300000000000006"/>
    <x v="0"/>
  </r>
  <r>
    <x v="1033"/>
    <x v="1020"/>
    <x v="0"/>
    <n v="59.4"/>
    <n v="609"/>
    <n v="1500"/>
    <n v="0.59"/>
    <x v="0"/>
    <n v="1543500"/>
    <x v="1"/>
    <n v="4.5"/>
    <x v="857"/>
    <n v="4.5"/>
    <x v="0"/>
    <n v="5.5289999999999999"/>
    <n v="4630.5"/>
    <x v="5"/>
    <n v="5.5289999999999999"/>
    <x v="1"/>
  </r>
  <r>
    <x v="1034"/>
    <x v="1021"/>
    <x v="2"/>
    <n v="76.400000000000006"/>
    <n v="354"/>
    <n v="1500"/>
    <n v="0.76"/>
    <x v="0"/>
    <n v="1539000"/>
    <x v="0"/>
    <n v="4"/>
    <x v="858"/>
    <n v="4"/>
    <x v="0"/>
    <n v="5.0259999999999998"/>
    <n v="4104"/>
    <x v="2"/>
    <n v="5.0259999999999998"/>
    <x v="0"/>
  </r>
  <r>
    <x v="1035"/>
    <x v="1022"/>
    <x v="1"/>
    <n v="52.452452452452448"/>
    <n v="475"/>
    <n v="999"/>
    <n v="0.52"/>
    <x v="0"/>
    <n v="1019979"/>
    <x v="0"/>
    <n v="4.0999999999999996"/>
    <x v="859"/>
    <n v="4.0999999999999996"/>
    <x v="0"/>
    <n v="5.1209999999999996"/>
    <n v="4186.0999999999995"/>
    <x v="5"/>
    <n v="5.1209999999999996"/>
    <x v="0"/>
  </r>
  <r>
    <x v="1036"/>
    <x v="1023"/>
    <x v="1"/>
    <n v="46.729699666295879"/>
    <n v="4789"/>
    <n v="8990"/>
    <n v="0.47"/>
    <x v="1"/>
    <n v="9142830"/>
    <x v="1"/>
    <n v="4.3"/>
    <x v="860"/>
    <n v="4.3"/>
    <x v="0"/>
    <n v="5.3170000000000002"/>
    <n v="4373.0999999999995"/>
    <x v="6"/>
    <n v="5.3170000000000002"/>
    <x v="0"/>
  </r>
  <r>
    <x v="1037"/>
    <x v="1024"/>
    <x v="1"/>
    <n v="40.058753672104508"/>
    <n v="9590"/>
    <n v="15999"/>
    <n v="0.4"/>
    <x v="1"/>
    <n v="16270983"/>
    <x v="1"/>
    <n v="4.0999999999999996"/>
    <x v="860"/>
    <n v="4.0999999999999996"/>
    <x v="0"/>
    <n v="5.1169999999999991"/>
    <n v="4169.7"/>
    <x v="1"/>
    <n v="5.1169999999999991"/>
    <x v="0"/>
  </r>
  <r>
    <x v="1038"/>
    <x v="1025"/>
    <x v="1"/>
    <n v="40.080160320641284"/>
    <n v="299"/>
    <n v="499"/>
    <n v="0.4"/>
    <x v="1"/>
    <n v="506485"/>
    <x v="0"/>
    <n v="3.9"/>
    <x v="861"/>
    <n v="3.9"/>
    <x v="0"/>
    <n v="4.915"/>
    <n v="3958.5"/>
    <x v="1"/>
    <n v="4.915"/>
    <x v="0"/>
  </r>
  <r>
    <x v="1039"/>
    <x v="1026"/>
    <x v="1"/>
    <n v="85.657104736490993"/>
    <n v="215"/>
    <n v="1499"/>
    <n v="0.86"/>
    <x v="0"/>
    <n v="1504996"/>
    <x v="0"/>
    <n v="3.9"/>
    <x v="862"/>
    <n v="3.9"/>
    <x v="0"/>
    <n v="4.9039999999999999"/>
    <n v="3915.6"/>
    <x v="9"/>
    <n v="4.9039999999999999"/>
    <x v="0"/>
  </r>
  <r>
    <x v="1040"/>
    <x v="1027"/>
    <x v="0"/>
    <n v="45.717142857142854"/>
    <n v="18999"/>
    <n v="35000"/>
    <n v="0.46"/>
    <x v="1"/>
    <n v="35035000"/>
    <x v="1"/>
    <n v="4"/>
    <x v="863"/>
    <n v="4"/>
    <x v="0"/>
    <n v="5.0009999999999994"/>
    <n v="4004"/>
    <x v="6"/>
    <n v="5.0009999999999994"/>
    <x v="0"/>
  </r>
  <r>
    <x v="1041"/>
    <x v="1028"/>
    <x v="1"/>
    <n v="16.006402561024409"/>
    <n v="2099"/>
    <n v="2499"/>
    <n v="0.16"/>
    <x v="1"/>
    <n v="2479008"/>
    <x v="1"/>
    <n v="1"/>
    <x v="864"/>
    <n v="1"/>
    <x v="1"/>
    <n v="1.992"/>
    <n v="992"/>
    <x v="4"/>
    <n v="1.992"/>
    <x v="3"/>
  </r>
  <r>
    <x v="1042"/>
    <x v="1029"/>
    <x v="0"/>
    <n v="11.666666666666666"/>
    <n v="159"/>
    <n v="180"/>
    <n v="0.12"/>
    <x v="1"/>
    <n v="178020"/>
    <x v="2"/>
    <n v="4.3"/>
    <x v="865"/>
    <n v="4.3"/>
    <x v="1"/>
    <n v="5.2889999999999997"/>
    <n v="4252.7"/>
    <x v="4"/>
    <n v="5.2889999999999997"/>
    <x v="0"/>
  </r>
  <r>
    <x v="1043"/>
    <x v="1030"/>
    <x v="1"/>
    <n v="47.637540453074436"/>
    <n v="809"/>
    <n v="1545"/>
    <n v="0.48"/>
    <x v="1"/>
    <n v="1507920"/>
    <x v="1"/>
    <n v="3.7"/>
    <x v="866"/>
    <n v="3.7"/>
    <x v="1"/>
    <n v="4.6760000000000002"/>
    <n v="3611.2000000000003"/>
    <x v="6"/>
    <n v="4.6760000000000002"/>
    <x v="0"/>
  </r>
  <r>
    <x v="1044"/>
    <x v="1031"/>
    <x v="2"/>
    <n v="64.604185623293915"/>
    <n v="389"/>
    <n v="1099"/>
    <n v="0.65"/>
    <x v="0"/>
    <n v="1070426"/>
    <x v="0"/>
    <n v="4.3"/>
    <x v="867"/>
    <n v="4.3"/>
    <x v="1"/>
    <n v="5.274"/>
    <n v="4188.2"/>
    <x v="0"/>
    <n v="5.274"/>
    <x v="0"/>
  </r>
  <r>
    <x v="1045"/>
    <x v="1032"/>
    <x v="2"/>
    <n v="69.153776160145583"/>
    <n v="339"/>
    <n v="1099"/>
    <n v="0.69"/>
    <x v="0"/>
    <n v="1070426"/>
    <x v="0"/>
    <n v="4.3"/>
    <x v="867"/>
    <n v="4.3"/>
    <x v="1"/>
    <n v="5.274"/>
    <n v="4188.2"/>
    <x v="0"/>
    <n v="5.274"/>
    <x v="0"/>
  </r>
  <r>
    <x v="1046"/>
    <x v="1033"/>
    <x v="1"/>
    <n v="52.182608695652178"/>
    <n v="5499"/>
    <n v="11500"/>
    <n v="0.52"/>
    <x v="0"/>
    <n v="11028500"/>
    <x v="1"/>
    <n v="3.9"/>
    <x v="868"/>
    <n v="3.9"/>
    <x v="1"/>
    <n v="4.859"/>
    <n v="3740.1"/>
    <x v="5"/>
    <n v="4.859"/>
    <x v="0"/>
  </r>
  <r>
    <x v="1047"/>
    <x v="1034"/>
    <x v="1"/>
    <n v="50.631001371742116"/>
    <n v="3599"/>
    <n v="7290"/>
    <n v="0.51"/>
    <x v="0"/>
    <n v="6867180"/>
    <x v="1"/>
    <n v="3.9"/>
    <x v="869"/>
    <n v="3.9"/>
    <x v="1"/>
    <n v="4.8419999999999996"/>
    <n v="3673.7999999999997"/>
    <x v="5"/>
    <n v="4.8419999999999996"/>
    <x v="0"/>
  </r>
  <r>
    <x v="1048"/>
    <x v="1035"/>
    <x v="0"/>
    <n v="70.070070070070074"/>
    <n v="299"/>
    <n v="999"/>
    <n v="0.7"/>
    <x v="0"/>
    <n v="927072"/>
    <x v="0"/>
    <n v="3.8"/>
    <x v="870"/>
    <n v="3.8"/>
    <x v="1"/>
    <n v="4.7279999999999998"/>
    <n v="3526.3999999999996"/>
    <x v="0"/>
    <n v="4.7279999999999998"/>
    <x v="0"/>
  </r>
  <r>
    <x v="1049"/>
    <x v="1036"/>
    <x v="1"/>
    <n v="55.436241610738257"/>
    <n v="664"/>
    <n v="1490"/>
    <n v="0.55000000000000004"/>
    <x v="0"/>
    <n v="1378250"/>
    <x v="1"/>
    <n v="4.0999999999999996"/>
    <x v="871"/>
    <n v="4.0999999999999996"/>
    <x v="1"/>
    <n v="5.0249999999999995"/>
    <n v="3792.4999999999995"/>
    <x v="5"/>
    <n v="5.0249999999999995"/>
    <x v="0"/>
  </r>
  <r>
    <x v="1050"/>
    <x v="1037"/>
    <x v="2"/>
    <n v="44.493882091212456"/>
    <n v="499"/>
    <n v="899"/>
    <n v="0.44"/>
    <x v="1"/>
    <n v="826181"/>
    <x v="0"/>
    <n v="4.2"/>
    <x v="872"/>
    <n v="4.2"/>
    <x v="1"/>
    <n v="5.1189999999999998"/>
    <n v="3859.8"/>
    <x v="6"/>
    <n v="5.1189999999999998"/>
    <x v="0"/>
  </r>
  <r>
    <x v="1051"/>
    <x v="1038"/>
    <x v="0"/>
    <n v="88.037607521504299"/>
    <n v="598"/>
    <n v="4999"/>
    <n v="0.88"/>
    <x v="0"/>
    <n v="4549090"/>
    <x v="1"/>
    <n v="4.2"/>
    <x v="873"/>
    <n v="4.2"/>
    <x v="1"/>
    <n v="5.1100000000000003"/>
    <n v="3822"/>
    <x v="9"/>
    <n v="5.1100000000000003"/>
    <x v="0"/>
  </r>
  <r>
    <x v="1052"/>
    <x v="1039"/>
    <x v="2"/>
    <n v="80.053368912608406"/>
    <n v="299"/>
    <n v="1499"/>
    <n v="0.8"/>
    <x v="0"/>
    <n v="1353597"/>
    <x v="0"/>
    <n v="4.2"/>
    <x v="874"/>
    <n v="4.2"/>
    <x v="1"/>
    <n v="5.1029999999999998"/>
    <n v="3792.6000000000004"/>
    <x v="2"/>
    <n v="5.1029999999999998"/>
    <x v="0"/>
  </r>
  <r>
    <x v="1053"/>
    <x v="1040"/>
    <x v="0"/>
    <n v="61.835294117647052"/>
    <n v="7299"/>
    <n v="19125"/>
    <n v="0.62"/>
    <x v="0"/>
    <n v="17250750"/>
    <x v="1"/>
    <n v="3.4"/>
    <x v="875"/>
    <n v="3.4"/>
    <x v="1"/>
    <n v="4.3019999999999996"/>
    <n v="3066.7999999999997"/>
    <x v="0"/>
    <n v="4.3019999999999996"/>
    <x v="2"/>
  </r>
  <r>
    <x v="1054"/>
    <x v="1041"/>
    <x v="1"/>
    <n v="54.769846564376245"/>
    <n v="678"/>
    <n v="1499"/>
    <n v="0.55000000000000004"/>
    <x v="0"/>
    <n v="1349100"/>
    <x v="1"/>
    <n v="4.2"/>
    <x v="876"/>
    <n v="4.2"/>
    <x v="1"/>
    <n v="5.1000000000000005"/>
    <n v="3780"/>
    <x v="5"/>
    <n v="5.1000000000000005"/>
    <x v="0"/>
  </r>
  <r>
    <x v="1055"/>
    <x v="1042"/>
    <x v="1"/>
    <n v="45.627615062761507"/>
    <n v="2599"/>
    <n v="4780"/>
    <n v="0.46"/>
    <x v="1"/>
    <n v="4292440"/>
    <x v="1"/>
    <n v="3.9"/>
    <x v="877"/>
    <n v="3.9"/>
    <x v="1"/>
    <n v="4.798"/>
    <n v="3502.2"/>
    <x v="6"/>
    <n v="4.798"/>
    <x v="0"/>
  </r>
  <r>
    <x v="1056"/>
    <x v="1043"/>
    <x v="0"/>
    <n v="35.806451612903231"/>
    <n v="1990"/>
    <n v="3100"/>
    <n v="0.36"/>
    <x v="1"/>
    <n v="2780700"/>
    <x v="1"/>
    <n v="4"/>
    <x v="878"/>
    <n v="4"/>
    <x v="1"/>
    <n v="4.8970000000000002"/>
    <n v="3588"/>
    <x v="1"/>
    <n v="4.8970000000000002"/>
    <x v="0"/>
  </r>
  <r>
    <x v="1057"/>
    <x v="1044"/>
    <x v="0"/>
    <n v="65.06506506506507"/>
    <n v="349"/>
    <n v="999"/>
    <n v="0.65"/>
    <x v="0"/>
    <n v="838161"/>
    <x v="0"/>
    <n v="4"/>
    <x v="879"/>
    <n v="4"/>
    <x v="1"/>
    <n v="4.8390000000000004"/>
    <n v="3356"/>
    <x v="0"/>
    <n v="4.8390000000000004"/>
    <x v="0"/>
  </r>
  <r>
    <x v="1058"/>
    <x v="1045"/>
    <x v="2"/>
    <n v="61.061061061061061"/>
    <n v="389"/>
    <n v="999"/>
    <n v="0.61"/>
    <x v="0"/>
    <n v="837162"/>
    <x v="0"/>
    <n v="4.3"/>
    <x v="880"/>
    <n v="4.3"/>
    <x v="1"/>
    <n v="5.1379999999999999"/>
    <n v="3603.3999999999996"/>
    <x v="0"/>
    <n v="5.1379999999999999"/>
    <x v="0"/>
  </r>
  <r>
    <x v="1059"/>
    <x v="1046"/>
    <x v="2"/>
    <n v="65.06506506506507"/>
    <n v="349"/>
    <n v="999"/>
    <n v="0.65"/>
    <x v="0"/>
    <n v="837162"/>
    <x v="0"/>
    <n v="4.3"/>
    <x v="880"/>
    <n v="4.3"/>
    <x v="1"/>
    <n v="5.1379999999999999"/>
    <n v="3603.3999999999996"/>
    <x v="0"/>
    <n v="5.1379999999999999"/>
    <x v="0"/>
  </r>
  <r>
    <x v="1060"/>
    <x v="1047"/>
    <x v="1"/>
    <n v="55.027513756878442"/>
    <n v="899"/>
    <n v="1999"/>
    <n v="0.55000000000000004"/>
    <x v="0"/>
    <n v="1663168"/>
    <x v="1"/>
    <n v="4"/>
    <x v="881"/>
    <n v="4"/>
    <x v="1"/>
    <n v="4.8319999999999999"/>
    <n v="3328"/>
    <x v="5"/>
    <n v="4.8319999999999999"/>
    <x v="0"/>
  </r>
  <r>
    <x v="1061"/>
    <x v="1048"/>
    <x v="0"/>
    <n v="58.343057176196034"/>
    <n v="2499"/>
    <n v="5999"/>
    <n v="0.57999999999999996"/>
    <x v="0"/>
    <n v="4967172"/>
    <x v="1"/>
    <n v="3.7"/>
    <x v="882"/>
    <n v="3.7"/>
    <x v="1"/>
    <n v="4.5280000000000005"/>
    <n v="3063.6000000000004"/>
    <x v="5"/>
    <n v="4.5280000000000005"/>
    <x v="0"/>
  </r>
  <r>
    <x v="1062"/>
    <x v="1049"/>
    <x v="1"/>
    <n v="34.909819639278552"/>
    <n v="1624"/>
    <n v="2495"/>
    <n v="0.35"/>
    <x v="1"/>
    <n v="2063365"/>
    <x v="1"/>
    <n v="4.0999999999999996"/>
    <x v="883"/>
    <n v="4.0999999999999996"/>
    <x v="1"/>
    <n v="4.9269999999999996"/>
    <n v="3390.7"/>
    <x v="1"/>
    <n v="4.9269999999999996"/>
    <x v="0"/>
  </r>
  <r>
    <x v="1063"/>
    <x v="1050"/>
    <x v="2"/>
    <n v="65.06506506506507"/>
    <n v="349"/>
    <n v="999"/>
    <n v="0.65"/>
    <x v="0"/>
    <n v="816183"/>
    <x v="0"/>
    <n v="3.9"/>
    <x v="884"/>
    <n v="3.9"/>
    <x v="1"/>
    <n v="4.7169999999999996"/>
    <n v="3186.2999999999997"/>
    <x v="0"/>
    <n v="4.7169999999999996"/>
    <x v="0"/>
  </r>
  <r>
    <x v="1064"/>
    <x v="1051"/>
    <x v="2"/>
    <n v="46.081156197887715"/>
    <n v="970"/>
    <n v="1799"/>
    <n v="0.46"/>
    <x v="1"/>
    <n v="1466185"/>
    <x v="1"/>
    <n v="4.5"/>
    <x v="885"/>
    <n v="4.5"/>
    <x v="1"/>
    <n v="5.3149999999999995"/>
    <n v="3667.5"/>
    <x v="6"/>
    <n v="5.3149999999999995"/>
    <x v="1"/>
  </r>
  <r>
    <x v="1065"/>
    <x v="1052"/>
    <x v="2"/>
    <n v="54.90981963927856"/>
    <n v="225"/>
    <n v="499"/>
    <n v="0.55000000000000004"/>
    <x v="0"/>
    <n v="393711"/>
    <x v="0"/>
    <n v="4.0999999999999996"/>
    <x v="886"/>
    <n v="4.0999999999999996"/>
    <x v="1"/>
    <n v="4.8889999999999993"/>
    <n v="3234.8999999999996"/>
    <x v="5"/>
    <n v="4.8889999999999993"/>
    <x v="0"/>
  </r>
  <r>
    <x v="1066"/>
    <x v="1053"/>
    <x v="1"/>
    <n v="14.032946918852959"/>
    <n v="1409"/>
    <n v="1639"/>
    <n v="0.14000000000000001"/>
    <x v="1"/>
    <n v="1289893"/>
    <x v="1"/>
    <n v="3.7"/>
    <x v="887"/>
    <n v="3.7"/>
    <x v="1"/>
    <n v="4.4870000000000001"/>
    <n v="2911.9"/>
    <x v="4"/>
    <n v="4.4870000000000001"/>
    <x v="0"/>
  </r>
  <r>
    <x v="1067"/>
    <x v="1054"/>
    <x v="1"/>
    <n v="39.424242424242422"/>
    <n v="1999"/>
    <n v="3300"/>
    <n v="0.39"/>
    <x v="1"/>
    <n v="2574000"/>
    <x v="1"/>
    <n v="4.2"/>
    <x v="888"/>
    <n v="4.2"/>
    <x v="1"/>
    <n v="4.9800000000000004"/>
    <n v="3276"/>
    <x v="1"/>
    <n v="4.9800000000000004"/>
    <x v="0"/>
  </r>
  <r>
    <x v="1068"/>
    <x v="1055"/>
    <x v="1"/>
    <n v="49.297049508251369"/>
    <n v="3041.67"/>
    <n v="5999"/>
    <n v="0.49"/>
    <x v="1"/>
    <n v="4661223"/>
    <x v="1"/>
    <n v="4"/>
    <x v="889"/>
    <n v="4"/>
    <x v="1"/>
    <n v="4.7770000000000001"/>
    <n v="3108"/>
    <x v="6"/>
    <n v="4.7770000000000001"/>
    <x v="0"/>
  </r>
  <r>
    <x v="1069"/>
    <x v="1056"/>
    <x v="1"/>
    <n v="30.781069642170067"/>
    <n v="1799"/>
    <n v="2599"/>
    <n v="0.31"/>
    <x v="1"/>
    <n v="2003829"/>
    <x v="1"/>
    <n v="3.6"/>
    <x v="890"/>
    <n v="3.6"/>
    <x v="1"/>
    <n v="4.3710000000000004"/>
    <n v="2775.6"/>
    <x v="1"/>
    <n v="4.3710000000000004"/>
    <x v="0"/>
  </r>
  <r>
    <x v="1070"/>
    <x v="1057"/>
    <x v="0"/>
    <n v="75.006250520876733"/>
    <n v="2999"/>
    <n v="11999"/>
    <n v="0.75"/>
    <x v="0"/>
    <n v="9215232"/>
    <x v="1"/>
    <n v="4.4000000000000004"/>
    <x v="891"/>
    <n v="4.4000000000000004"/>
    <x v="1"/>
    <n v="5.1680000000000001"/>
    <n v="3379.2000000000003"/>
    <x v="2"/>
    <n v="5.1680000000000001"/>
    <x v="0"/>
  </r>
  <r>
    <x v="1071"/>
    <x v="1058"/>
    <x v="2"/>
    <n v="70.070070070070074"/>
    <n v="299"/>
    <n v="999"/>
    <n v="0.7"/>
    <x v="0"/>
    <n v="765234"/>
    <x v="0"/>
    <n v="4.3"/>
    <x v="892"/>
    <n v="4.3"/>
    <x v="1"/>
    <n v="5.0659999999999998"/>
    <n v="3293.7999999999997"/>
    <x v="0"/>
    <n v="5.0659999999999998"/>
    <x v="0"/>
  </r>
  <r>
    <x v="1072"/>
    <x v="1059"/>
    <x v="0"/>
    <n v="28.575510787255322"/>
    <n v="4999"/>
    <n v="6999"/>
    <n v="0.28999999999999998"/>
    <x v="1"/>
    <n v="5305242"/>
    <x v="1"/>
    <n v="3.8"/>
    <x v="893"/>
    <n v="3.8"/>
    <x v="1"/>
    <n v="4.5579999999999998"/>
    <n v="2880.4"/>
    <x v="3"/>
    <n v="4.5579999999999998"/>
    <x v="0"/>
  </r>
  <r>
    <x v="1073"/>
    <x v="1060"/>
    <x v="1"/>
    <n v="54.579225603657669"/>
    <n v="3179"/>
    <n v="6999"/>
    <n v="0.55000000000000004"/>
    <x v="0"/>
    <n v="5200257"/>
    <x v="1"/>
    <n v="4"/>
    <x v="894"/>
    <n v="4"/>
    <x v="1"/>
    <n v="4.7430000000000003"/>
    <n v="2972"/>
    <x v="5"/>
    <n v="4.7430000000000003"/>
    <x v="0"/>
  </r>
  <r>
    <x v="1074"/>
    <x v="1061"/>
    <x v="1"/>
    <n v="28.954988154777574"/>
    <n v="2699"/>
    <n v="3799"/>
    <n v="0.28999999999999998"/>
    <x v="1"/>
    <n v="2761873"/>
    <x v="1"/>
    <n v="4"/>
    <x v="895"/>
    <n v="4"/>
    <x v="1"/>
    <n v="4.7270000000000003"/>
    <n v="2908"/>
    <x v="3"/>
    <n v="4.7270000000000003"/>
    <x v="0"/>
  </r>
  <r>
    <x v="1075"/>
    <x v="1062"/>
    <x v="0"/>
    <n v="74.958263772954922"/>
    <n v="150"/>
    <n v="599"/>
    <n v="0.75"/>
    <x v="0"/>
    <n v="427686"/>
    <x v="2"/>
    <n v="4.3"/>
    <x v="896"/>
    <n v="4.3"/>
    <x v="1"/>
    <n v="5.0139999999999993"/>
    <n v="3070.2"/>
    <x v="2"/>
    <n v="5.0139999999999993"/>
    <x v="0"/>
  </r>
  <r>
    <x v="1076"/>
    <x v="1063"/>
    <x v="1"/>
    <n v="58.512820512820518"/>
    <n v="809"/>
    <n v="1950"/>
    <n v="0.59"/>
    <x v="0"/>
    <n v="1384500"/>
    <x v="1"/>
    <n v="3.9"/>
    <x v="897"/>
    <n v="3.9"/>
    <x v="1"/>
    <n v="4.6099999999999994"/>
    <n v="2769"/>
    <x v="5"/>
    <n v="4.6099999999999994"/>
    <x v="0"/>
  </r>
  <r>
    <x v="1077"/>
    <x v="1064"/>
    <x v="0"/>
    <n v="50.083472454090149"/>
    <n v="299"/>
    <n v="599"/>
    <n v="0.5"/>
    <x v="0"/>
    <n v="424092"/>
    <x v="0"/>
    <n v="3.7"/>
    <x v="898"/>
    <n v="3.7"/>
    <x v="1"/>
    <n v="4.4080000000000004"/>
    <n v="2619.6"/>
    <x v="6"/>
    <n v="4.4080000000000004"/>
    <x v="0"/>
  </r>
  <r>
    <x v="1078"/>
    <x v="1065"/>
    <x v="1"/>
    <n v="37.75"/>
    <n v="249"/>
    <n v="400"/>
    <n v="0.38"/>
    <x v="1"/>
    <n v="277200"/>
    <x v="0"/>
    <n v="4.0999999999999996"/>
    <x v="899"/>
    <n v="4.0999999999999996"/>
    <x v="1"/>
    <n v="4.7929999999999993"/>
    <n v="2841.2999999999997"/>
    <x v="1"/>
    <n v="4.7929999999999993"/>
    <x v="0"/>
  </r>
  <r>
    <x v="1079"/>
    <x v="1066"/>
    <x v="2"/>
    <n v="73.382254836557706"/>
    <n v="399"/>
    <n v="1499"/>
    <n v="0.73"/>
    <x v="0"/>
    <n v="1035809"/>
    <x v="0"/>
    <n v="4"/>
    <x v="900"/>
    <n v="4"/>
    <x v="1"/>
    <n v="4.6909999999999998"/>
    <n v="2764"/>
    <x v="2"/>
    <n v="4.6909999999999998"/>
    <x v="0"/>
  </r>
  <r>
    <x v="1080"/>
    <x v="1067"/>
    <x v="2"/>
    <n v="62.374821173104436"/>
    <n v="263"/>
    <n v="699"/>
    <n v="0.62"/>
    <x v="0"/>
    <n v="482310"/>
    <x v="0"/>
    <n v="3.5"/>
    <x v="901"/>
    <n v="3.5"/>
    <x v="1"/>
    <n v="4.1899999999999995"/>
    <n v="2415"/>
    <x v="0"/>
    <n v="4.1899999999999995"/>
    <x v="0"/>
  </r>
  <r>
    <x v="1081"/>
    <x v="1068"/>
    <x v="1"/>
    <n v="45.402124430955993"/>
    <n v="1799"/>
    <n v="3295"/>
    <n v="0.45"/>
    <x v="1"/>
    <n v="2263665"/>
    <x v="1"/>
    <n v="3.8"/>
    <x v="902"/>
    <n v="3.8"/>
    <x v="1"/>
    <n v="4.4870000000000001"/>
    <n v="2610.6"/>
    <x v="6"/>
    <n v="4.4870000000000001"/>
    <x v="0"/>
  </r>
  <r>
    <x v="1082"/>
    <x v="1069"/>
    <x v="0"/>
    <n v="74.306944841383256"/>
    <n v="899"/>
    <n v="3499"/>
    <n v="0.74"/>
    <x v="0"/>
    <n v="2382819"/>
    <x v="1"/>
    <n v="3"/>
    <x v="903"/>
    <n v="3"/>
    <x v="1"/>
    <n v="3.681"/>
    <n v="2043"/>
    <x v="2"/>
    <n v="3.681"/>
    <x v="2"/>
  </r>
  <r>
    <x v="1083"/>
    <x v="1070"/>
    <x v="0"/>
    <n v="54.183381088825215"/>
    <n v="1599"/>
    <n v="3490"/>
    <n v="0.54"/>
    <x v="0"/>
    <n v="2359240"/>
    <x v="1"/>
    <n v="3.7"/>
    <x v="904"/>
    <n v="3.7"/>
    <x v="1"/>
    <n v="4.3760000000000003"/>
    <n v="2501.2000000000003"/>
    <x v="5"/>
    <n v="4.3760000000000003"/>
    <x v="0"/>
  </r>
  <r>
    <x v="1084"/>
    <x v="1071"/>
    <x v="2"/>
    <n v="74.716477651767846"/>
    <n v="379"/>
    <n v="1499"/>
    <n v="0.75"/>
    <x v="0"/>
    <n v="1004330"/>
    <x v="0"/>
    <n v="4.0999999999999996"/>
    <x v="905"/>
    <n v="4.0999999999999996"/>
    <x v="1"/>
    <n v="4.7699999999999996"/>
    <n v="2746.9999999999995"/>
    <x v="2"/>
    <n v="4.7699999999999996"/>
    <x v="0"/>
  </r>
  <r>
    <x v="1085"/>
    <x v="1072"/>
    <x v="2"/>
    <n v="76.784523015343566"/>
    <n v="348"/>
    <n v="1499"/>
    <n v="0.77"/>
    <x v="0"/>
    <n v="983344"/>
    <x v="0"/>
    <n v="4.2"/>
    <x v="906"/>
    <n v="4.2"/>
    <x v="1"/>
    <n v="4.8559999999999999"/>
    <n v="2755.2000000000003"/>
    <x v="2"/>
    <n v="4.8559999999999999"/>
    <x v="0"/>
  </r>
  <r>
    <x v="1086"/>
    <x v="1073"/>
    <x v="1"/>
    <n v="43.004385964912281"/>
    <n v="2599"/>
    <n v="4560"/>
    <n v="0.43"/>
    <x v="1"/>
    <n v="2945760"/>
    <x v="1"/>
    <n v="4.4000000000000004"/>
    <x v="907"/>
    <n v="4.4000000000000004"/>
    <x v="1"/>
    <n v="5.0460000000000003"/>
    <n v="2842.4"/>
    <x v="6"/>
    <n v="5.0460000000000003"/>
    <x v="0"/>
  </r>
  <r>
    <x v="1087"/>
    <x v="1074"/>
    <x v="0"/>
    <n v="17.222222222222221"/>
    <n v="149"/>
    <n v="180"/>
    <n v="0.17"/>
    <x v="1"/>
    <n v="115920"/>
    <x v="2"/>
    <n v="4.4000000000000004"/>
    <x v="908"/>
    <n v="4.4000000000000004"/>
    <x v="1"/>
    <n v="5.0440000000000005"/>
    <n v="2833.6000000000004"/>
    <x v="4"/>
    <n v="5.0440000000000005"/>
    <x v="0"/>
  </r>
  <r>
    <x v="1088"/>
    <x v="1075"/>
    <x v="1"/>
    <n v="27.081081081081081"/>
    <n v="1349"/>
    <n v="1850"/>
    <n v="0.27"/>
    <x v="1"/>
    <n v="1180300"/>
    <x v="1"/>
    <n v="4.4000000000000004"/>
    <x v="909"/>
    <n v="4.4000000000000004"/>
    <x v="1"/>
    <n v="5.0380000000000003"/>
    <n v="2807.2000000000003"/>
    <x v="3"/>
    <n v="5.0380000000000003"/>
    <x v="0"/>
  </r>
  <r>
    <x v="1089"/>
    <x v="1076"/>
    <x v="1"/>
    <n v="58.023209283713484"/>
    <n v="1049"/>
    <n v="2499"/>
    <n v="0.57999999999999996"/>
    <x v="0"/>
    <n v="1594362"/>
    <x v="1"/>
    <n v="3.7"/>
    <x v="909"/>
    <n v="3.7"/>
    <x v="1"/>
    <n v="4.3380000000000001"/>
    <n v="2360.6"/>
    <x v="5"/>
    <n v="4.3380000000000001"/>
    <x v="0"/>
  </r>
  <r>
    <x v="1090"/>
    <x v="1077"/>
    <x v="1"/>
    <n v="70.558798999165973"/>
    <n v="353"/>
    <n v="1199"/>
    <n v="0.71"/>
    <x v="0"/>
    <n v="754171"/>
    <x v="0"/>
    <n v="4.3"/>
    <x v="910"/>
    <n v="4.3"/>
    <x v="1"/>
    <n v="4.9290000000000003"/>
    <n v="2704.7"/>
    <x v="2"/>
    <n v="4.9290000000000003"/>
    <x v="0"/>
  </r>
  <r>
    <x v="1091"/>
    <x v="1078"/>
    <x v="0"/>
    <n v="22.885714285714286"/>
    <n v="2699"/>
    <n v="3500"/>
    <n v="0.23"/>
    <x v="1"/>
    <n v="2173500"/>
    <x v="1"/>
    <n v="3.5"/>
    <x v="911"/>
    <n v="3.5"/>
    <x v="1"/>
    <n v="4.1210000000000004"/>
    <n v="2173.5"/>
    <x v="3"/>
    <n v="4.1210000000000004"/>
    <x v="0"/>
  </r>
  <r>
    <x v="1092"/>
    <x v="1079"/>
    <x v="1"/>
    <n v="50.458333333333336"/>
    <n v="1189"/>
    <n v="2400"/>
    <n v="0.5"/>
    <x v="0"/>
    <n v="1483200"/>
    <x v="1"/>
    <n v="4.0999999999999996"/>
    <x v="912"/>
    <n v="4.0999999999999996"/>
    <x v="1"/>
    <n v="4.718"/>
    <n v="2533.7999999999997"/>
    <x v="6"/>
    <n v="4.718"/>
    <x v="0"/>
  </r>
  <r>
    <x v="1093"/>
    <x v="1080"/>
    <x v="1"/>
    <n v="57.057057057057058"/>
    <n v="429"/>
    <n v="999"/>
    <n v="0.56999999999999995"/>
    <x v="0"/>
    <n v="616383"/>
    <x v="0"/>
    <n v="3"/>
    <x v="913"/>
    <n v="3"/>
    <x v="1"/>
    <n v="3.617"/>
    <n v="1851"/>
    <x v="5"/>
    <n v="3.617"/>
    <x v="2"/>
  </r>
  <r>
    <x v="1094"/>
    <x v="1081"/>
    <x v="2"/>
    <n v="60.120240480961925"/>
    <n v="199"/>
    <n v="499"/>
    <n v="0.6"/>
    <x v="0"/>
    <n v="305388"/>
    <x v="2"/>
    <n v="3.7"/>
    <x v="914"/>
    <n v="3.7"/>
    <x v="1"/>
    <n v="4.3120000000000003"/>
    <n v="2264.4"/>
    <x v="5"/>
    <n v="4.3120000000000003"/>
    <x v="0"/>
  </r>
  <r>
    <x v="1095"/>
    <x v="1082"/>
    <x v="1"/>
    <n v="61.567164179104473"/>
    <n v="2575"/>
    <n v="6700"/>
    <n v="0.62"/>
    <x v="0"/>
    <n v="4093700"/>
    <x v="1"/>
    <n v="4.2"/>
    <x v="915"/>
    <n v="4.2"/>
    <x v="1"/>
    <n v="4.8109999999999999"/>
    <n v="2566.2000000000003"/>
    <x v="0"/>
    <n v="4.8109999999999999"/>
    <x v="0"/>
  </r>
  <r>
    <x v="1096"/>
    <x v="1083"/>
    <x v="1"/>
    <n v="54.654654654654657"/>
    <n v="453"/>
    <n v="999"/>
    <n v="0.55000000000000004"/>
    <x v="0"/>
    <n v="609390"/>
    <x v="0"/>
    <n v="4.3"/>
    <x v="916"/>
    <n v="4.3"/>
    <x v="1"/>
    <n v="4.91"/>
    <n v="2623"/>
    <x v="5"/>
    <n v="4.91"/>
    <x v="0"/>
  </r>
  <r>
    <x v="1097"/>
    <x v="1084"/>
    <x v="1"/>
    <n v="45.022511255627812"/>
    <n v="1099"/>
    <n v="1999"/>
    <n v="0.45"/>
    <x v="1"/>
    <n v="1207396"/>
    <x v="1"/>
    <n v="4"/>
    <x v="917"/>
    <n v="4"/>
    <x v="1"/>
    <n v="4.6040000000000001"/>
    <n v="2416"/>
    <x v="6"/>
    <n v="4.6040000000000001"/>
    <x v="0"/>
  </r>
  <r>
    <x v="1098"/>
    <x v="1085"/>
    <x v="2"/>
    <n v="60.120240480961925"/>
    <n v="199"/>
    <n v="499"/>
    <n v="0.6"/>
    <x v="0"/>
    <n v="300398"/>
    <x v="2"/>
    <n v="4.0999999999999996"/>
    <x v="918"/>
    <n v="4.0999999999999996"/>
    <x v="1"/>
    <n v="4.702"/>
    <n v="2468.1999999999998"/>
    <x v="5"/>
    <n v="4.702"/>
    <x v="0"/>
  </r>
  <r>
    <x v="1099"/>
    <x v="1086"/>
    <x v="0"/>
    <n v="75.062552126772303"/>
    <n v="299"/>
    <n v="1199"/>
    <n v="0.75"/>
    <x v="0"/>
    <n v="714604"/>
    <x v="0"/>
    <n v="4.5"/>
    <x v="919"/>
    <n v="4.5"/>
    <x v="1"/>
    <n v="5.0960000000000001"/>
    <n v="2682"/>
    <x v="2"/>
    <n v="5.0960000000000001"/>
    <x v="1"/>
  </r>
  <r>
    <x v="1100"/>
    <x v="1087"/>
    <x v="0"/>
    <n v="90.090090090090087"/>
    <n v="99"/>
    <n v="999"/>
    <n v="0.9"/>
    <x v="0"/>
    <n v="593406"/>
    <x v="2"/>
    <n v="3.8"/>
    <x v="920"/>
    <n v="3.8"/>
    <x v="1"/>
    <n v="4.3940000000000001"/>
    <n v="2257.1999999999998"/>
    <x v="9"/>
    <n v="4.3940000000000001"/>
    <x v="0"/>
  </r>
  <r>
    <x v="1101"/>
    <x v="1088"/>
    <x v="0"/>
    <n v="46.87792987061691"/>
    <n v="8499"/>
    <n v="15999"/>
    <n v="0.47"/>
    <x v="1"/>
    <n v="9471408"/>
    <x v="1"/>
    <n v="4.3"/>
    <x v="921"/>
    <n v="4.3"/>
    <x v="1"/>
    <n v="4.8919999999999995"/>
    <n v="2545.6"/>
    <x v="6"/>
    <n v="4.8919999999999995"/>
    <x v="0"/>
  </r>
  <r>
    <x v="1102"/>
    <x v="1089"/>
    <x v="0"/>
    <n v="35.017508754377189"/>
    <n v="1299"/>
    <n v="1999"/>
    <n v="0.35"/>
    <x v="1"/>
    <n v="1179410"/>
    <x v="1"/>
    <n v="3.6"/>
    <x v="922"/>
    <n v="3.6"/>
    <x v="1"/>
    <n v="4.1900000000000004"/>
    <n v="2124"/>
    <x v="1"/>
    <n v="4.1900000000000004"/>
    <x v="0"/>
  </r>
  <r>
    <x v="1103"/>
    <x v="1090"/>
    <x v="1"/>
    <n v="53.887605850654353"/>
    <n v="599"/>
    <n v="1299"/>
    <n v="0.54"/>
    <x v="0"/>
    <n v="766410"/>
    <x v="1"/>
    <n v="4.2"/>
    <x v="922"/>
    <n v="4.2"/>
    <x v="1"/>
    <n v="4.79"/>
    <n v="2478"/>
    <x v="5"/>
    <n v="4.79"/>
    <x v="0"/>
  </r>
  <r>
    <x v="1104"/>
    <x v="1091"/>
    <x v="1"/>
    <n v="42.944785276073624"/>
    <n v="2790"/>
    <n v="4890"/>
    <n v="0.43"/>
    <x v="1"/>
    <n v="2875320"/>
    <x v="1"/>
    <n v="3.9"/>
    <x v="923"/>
    <n v="3.9"/>
    <x v="1"/>
    <n v="4.4879999999999995"/>
    <n v="2293.1999999999998"/>
    <x v="6"/>
    <n v="4.4879999999999995"/>
    <x v="0"/>
  </r>
  <r>
    <x v="1105"/>
    <x v="1092"/>
    <x v="1"/>
    <n v="78.599499821364773"/>
    <n v="599"/>
    <n v="2799"/>
    <n v="0.79"/>
    <x v="0"/>
    <n v="1617822"/>
    <x v="1"/>
    <n v="3.9"/>
    <x v="924"/>
    <n v="3.9"/>
    <x v="1"/>
    <n v="4.4779999999999998"/>
    <n v="2254.1999999999998"/>
    <x v="2"/>
    <n v="4.4779999999999998"/>
    <x v="0"/>
  </r>
  <r>
    <x v="1106"/>
    <x v="1093"/>
    <x v="2"/>
    <n v="29.446407538280329"/>
    <n v="599"/>
    <n v="849"/>
    <n v="0.28999999999999998"/>
    <x v="1"/>
    <n v="489873"/>
    <x v="1"/>
    <n v="4.5"/>
    <x v="925"/>
    <n v="4.5"/>
    <x v="1"/>
    <n v="5.077"/>
    <n v="2596.5"/>
    <x v="3"/>
    <n v="5.077"/>
    <x v="1"/>
  </r>
  <r>
    <x v="1107"/>
    <x v="1094"/>
    <x v="2"/>
    <n v="80.08008008008008"/>
    <n v="199"/>
    <n v="999"/>
    <n v="0.8"/>
    <x v="0"/>
    <n v="575424"/>
    <x v="2"/>
    <n v="4"/>
    <x v="926"/>
    <n v="4"/>
    <x v="1"/>
    <n v="4.5759999999999996"/>
    <n v="2304"/>
    <x v="2"/>
    <n v="4.5759999999999996"/>
    <x v="0"/>
  </r>
  <r>
    <x v="1108"/>
    <x v="1095"/>
    <x v="0"/>
    <n v="60.030015007503756"/>
    <n v="799"/>
    <n v="1999"/>
    <n v="0.6"/>
    <x v="0"/>
    <n v="1151424"/>
    <x v="1"/>
    <n v="3.3"/>
    <x v="926"/>
    <n v="3.3"/>
    <x v="1"/>
    <n v="3.8759999999999999"/>
    <n v="1900.8"/>
    <x v="5"/>
    <n v="3.8759999999999999"/>
    <x v="2"/>
  </r>
  <r>
    <x v="1109"/>
    <x v="1096"/>
    <x v="0"/>
    <n v="41.908786758232083"/>
    <n v="32990"/>
    <n v="56790"/>
    <n v="0.42"/>
    <x v="1"/>
    <n v="32199930"/>
    <x v="1"/>
    <n v="4.3"/>
    <x v="927"/>
    <n v="4.3"/>
    <x v="1"/>
    <n v="4.867"/>
    <n v="2438.1"/>
    <x v="6"/>
    <n v="4.867"/>
    <x v="0"/>
  </r>
  <r>
    <x v="1110"/>
    <x v="1097"/>
    <x v="1"/>
    <n v="54.521739130434788"/>
    <n v="2092"/>
    <n v="4600"/>
    <n v="0.55000000000000004"/>
    <x v="0"/>
    <n v="2585200"/>
    <x v="1"/>
    <n v="4.3"/>
    <x v="928"/>
    <n v="4.3"/>
    <x v="1"/>
    <n v="4.8620000000000001"/>
    <n v="2416.6"/>
    <x v="5"/>
    <n v="4.8620000000000001"/>
    <x v="0"/>
  </r>
  <r>
    <x v="1111"/>
    <x v="1098"/>
    <x v="1"/>
    <n v="39.950576606260299"/>
    <n v="3645"/>
    <n v="6070"/>
    <n v="0.4"/>
    <x v="1"/>
    <n v="3405270"/>
    <x v="1"/>
    <n v="4.2"/>
    <x v="929"/>
    <n v="4.2"/>
    <x v="1"/>
    <n v="4.7610000000000001"/>
    <n v="2356.2000000000003"/>
    <x v="1"/>
    <n v="4.7610000000000001"/>
    <x v="0"/>
  </r>
  <r>
    <x v="1112"/>
    <x v="1099"/>
    <x v="1"/>
    <n v="54.671814671814666"/>
    <n v="587"/>
    <n v="1295"/>
    <n v="0.55000000000000004"/>
    <x v="0"/>
    <n v="721315"/>
    <x v="1"/>
    <n v="4.0999999999999996"/>
    <x v="930"/>
    <n v="4.0999999999999996"/>
    <x v="1"/>
    <n v="4.657"/>
    <n v="2283.6999999999998"/>
    <x v="5"/>
    <n v="4.657"/>
    <x v="0"/>
  </r>
  <r>
    <x v="1113"/>
    <x v="1100"/>
    <x v="1"/>
    <n v="63.510392609699771"/>
    <n v="474"/>
    <n v="1299"/>
    <n v="0.64"/>
    <x v="0"/>
    <n v="714450"/>
    <x v="0"/>
    <n v="4.0999999999999996"/>
    <x v="931"/>
    <n v="4.0999999999999996"/>
    <x v="1"/>
    <n v="4.6499999999999995"/>
    <n v="2255"/>
    <x v="0"/>
    <n v="4.6499999999999995"/>
    <x v="0"/>
  </r>
  <r>
    <x v="1114"/>
    <x v="1101"/>
    <x v="1"/>
    <n v="58.721183123096999"/>
    <n v="949"/>
    <n v="2299"/>
    <n v="0.59"/>
    <x v="0"/>
    <n v="1264450"/>
    <x v="1"/>
    <n v="3.6"/>
    <x v="931"/>
    <n v="3.6"/>
    <x v="1"/>
    <n v="4.1500000000000004"/>
    <n v="1980"/>
    <x v="5"/>
    <n v="4.1500000000000004"/>
    <x v="0"/>
  </r>
  <r>
    <x v="1115"/>
    <x v="1102"/>
    <x v="1"/>
    <n v="20.005715918833953"/>
    <n v="2799"/>
    <n v="3499"/>
    <n v="0.2"/>
    <x v="1"/>
    <n v="1910454"/>
    <x v="1"/>
    <n v="4.5"/>
    <x v="932"/>
    <n v="4.5"/>
    <x v="1"/>
    <n v="5.0460000000000003"/>
    <n v="2457"/>
    <x v="4"/>
    <n v="5.0460000000000003"/>
    <x v="1"/>
  </r>
  <r>
    <x v="1116"/>
    <x v="1103"/>
    <x v="0"/>
    <n v="60.120240480961925"/>
    <n v="199"/>
    <n v="499"/>
    <n v="0.6"/>
    <x v="0"/>
    <n v="268462"/>
    <x v="2"/>
    <n v="3.8"/>
    <x v="933"/>
    <n v="3.8"/>
    <x v="1"/>
    <n v="4.3380000000000001"/>
    <n v="2044.3999999999999"/>
    <x v="5"/>
    <n v="4.3380000000000001"/>
    <x v="0"/>
  </r>
  <r>
    <x v="1117"/>
    <x v="1104"/>
    <x v="2"/>
    <n v="58.116232464929865"/>
    <n v="209"/>
    <n v="499"/>
    <n v="0.57999999999999996"/>
    <x v="0"/>
    <n v="267464"/>
    <x v="0"/>
    <n v="3.9"/>
    <x v="934"/>
    <n v="3.9"/>
    <x v="1"/>
    <n v="4.4359999999999999"/>
    <n v="2090.4"/>
    <x v="5"/>
    <n v="4.4359999999999999"/>
    <x v="0"/>
  </r>
  <r>
    <x v="1118"/>
    <x v="1105"/>
    <x v="1"/>
    <n v="73.011505752876431"/>
    <n v="5395"/>
    <n v="19990"/>
    <n v="0.73"/>
    <x v="0"/>
    <n v="10694650"/>
    <x v="1"/>
    <n v="4.4000000000000004"/>
    <x v="935"/>
    <n v="4.4000000000000004"/>
    <x v="1"/>
    <n v="4.9350000000000005"/>
    <n v="2354"/>
    <x v="2"/>
    <n v="4.9350000000000005"/>
    <x v="0"/>
  </r>
  <r>
    <x v="1119"/>
    <x v="1106"/>
    <x v="1"/>
    <n v="47.812092214006093"/>
    <n v="5999"/>
    <n v="11495"/>
    <n v="0.48"/>
    <x v="1"/>
    <n v="6138330"/>
    <x v="1"/>
    <n v="4.3"/>
    <x v="936"/>
    <n v="4.3"/>
    <x v="1"/>
    <n v="4.8339999999999996"/>
    <n v="2296.1999999999998"/>
    <x v="6"/>
    <n v="4.8339999999999996"/>
    <x v="0"/>
  </r>
  <r>
    <x v="1120"/>
    <x v="1107"/>
    <x v="1"/>
    <n v="62.031015507753871"/>
    <n v="759"/>
    <n v="1999"/>
    <n v="0.62"/>
    <x v="0"/>
    <n v="1063468"/>
    <x v="1"/>
    <n v="4.3"/>
    <x v="937"/>
    <n v="4.3"/>
    <x v="1"/>
    <n v="4.8319999999999999"/>
    <n v="2287.6"/>
    <x v="0"/>
    <n v="4.8319999999999999"/>
    <x v="0"/>
  </r>
  <r>
    <x v="1121"/>
    <x v="1108"/>
    <x v="2"/>
    <n v="37.695522388059707"/>
    <n v="417.44"/>
    <n v="670"/>
    <n v="0.38"/>
    <x v="1"/>
    <n v="350410"/>
    <x v="0"/>
    <n v="3.9"/>
    <x v="938"/>
    <n v="3.9"/>
    <x v="1"/>
    <n v="4.423"/>
    <n v="2039.7"/>
    <x v="1"/>
    <n v="4.423"/>
    <x v="0"/>
  </r>
  <r>
    <x v="1122"/>
    <x v="1109"/>
    <x v="0"/>
    <n v="65.06506506506507"/>
    <n v="349"/>
    <n v="999"/>
    <n v="0.65"/>
    <x v="0"/>
    <n v="512487"/>
    <x v="0"/>
    <n v="4.2"/>
    <x v="939"/>
    <n v="4.2"/>
    <x v="1"/>
    <n v="4.7130000000000001"/>
    <n v="2154.6"/>
    <x v="0"/>
    <n v="4.7130000000000001"/>
    <x v="0"/>
  </r>
  <r>
    <x v="1123"/>
    <x v="1110"/>
    <x v="0"/>
    <n v="80.040020010004994"/>
    <n v="399"/>
    <n v="1999"/>
    <n v="0.8"/>
    <x v="0"/>
    <n v="1009495"/>
    <x v="0"/>
    <n v="4.5"/>
    <x v="940"/>
    <n v="4.5"/>
    <x v="1"/>
    <n v="5.0049999999999999"/>
    <n v="2272.5"/>
    <x v="2"/>
    <n v="5.0049999999999999"/>
    <x v="1"/>
  </r>
  <r>
    <x v="1124"/>
    <x v="1111"/>
    <x v="0"/>
    <n v="60.06006006006006"/>
    <n v="399"/>
    <n v="999"/>
    <n v="0.6"/>
    <x v="0"/>
    <n v="492507"/>
    <x v="0"/>
    <n v="3.6"/>
    <x v="941"/>
    <n v="3.6"/>
    <x v="1"/>
    <n v="4.093"/>
    <n v="1774.8"/>
    <x v="5"/>
    <n v="4.093"/>
    <x v="0"/>
  </r>
  <r>
    <x v="1125"/>
    <x v="1112"/>
    <x v="2"/>
    <n v="46.57762938230384"/>
    <n v="320"/>
    <n v="599"/>
    <n v="0.47"/>
    <x v="1"/>
    <n v="294109"/>
    <x v="0"/>
    <n v="4.0999999999999996"/>
    <x v="942"/>
    <n v="4.0999999999999996"/>
    <x v="1"/>
    <n v="4.5909999999999993"/>
    <n v="2013.1"/>
    <x v="6"/>
    <n v="4.5909999999999993"/>
    <x v="0"/>
  </r>
  <r>
    <x v="1126"/>
    <x v="1113"/>
    <x v="2"/>
    <n v="87.087087087087085"/>
    <n v="129"/>
    <n v="999"/>
    <n v="0.87"/>
    <x v="0"/>
    <n v="490509"/>
    <x v="2"/>
    <n v="4.2"/>
    <x v="942"/>
    <n v="4.2"/>
    <x v="1"/>
    <n v="4.6909999999999998"/>
    <n v="2062.2000000000003"/>
    <x v="9"/>
    <n v="4.6909999999999998"/>
    <x v="0"/>
  </r>
  <r>
    <x v="1127"/>
    <x v="1114"/>
    <x v="0"/>
    <n v="75.062552126772303"/>
    <n v="299"/>
    <n v="1199"/>
    <n v="0.75"/>
    <x v="0"/>
    <n v="587510"/>
    <x v="0"/>
    <n v="3.7"/>
    <x v="943"/>
    <n v="3.7"/>
    <x v="1"/>
    <n v="4.1900000000000004"/>
    <n v="1813"/>
    <x v="2"/>
    <n v="4.1900000000000004"/>
    <x v="0"/>
  </r>
  <r>
    <x v="1128"/>
    <x v="1115"/>
    <x v="1"/>
    <n v="11.153846153846155"/>
    <n v="231"/>
    <n v="260"/>
    <n v="0.11"/>
    <x v="1"/>
    <n v="127400"/>
    <x v="0"/>
    <n v="4.0999999999999996"/>
    <x v="943"/>
    <n v="4.0999999999999996"/>
    <x v="1"/>
    <n v="4.59"/>
    <n v="2008.9999999999998"/>
    <x v="4"/>
    <n v="4.59"/>
    <x v="0"/>
  </r>
  <r>
    <x v="1129"/>
    <x v="1116"/>
    <x v="0"/>
    <n v="42"/>
    <n v="116"/>
    <n v="200"/>
    <n v="0.42"/>
    <x v="1"/>
    <n v="97000"/>
    <x v="2"/>
    <n v="4.3"/>
    <x v="944"/>
    <n v="4.3"/>
    <x v="1"/>
    <n v="4.7850000000000001"/>
    <n v="2085.5"/>
    <x v="6"/>
    <n v="4.7850000000000001"/>
    <x v="0"/>
  </r>
  <r>
    <x v="1130"/>
    <x v="1117"/>
    <x v="0"/>
    <n v="58.116232464929865"/>
    <n v="209"/>
    <n v="499"/>
    <n v="0.57999999999999996"/>
    <x v="0"/>
    <n v="239021"/>
    <x v="0"/>
    <n v="4"/>
    <x v="945"/>
    <n v="4"/>
    <x v="1"/>
    <n v="4.4790000000000001"/>
    <n v="1916"/>
    <x v="5"/>
    <n v="4.4790000000000001"/>
    <x v="0"/>
  </r>
  <r>
    <x v="1131"/>
    <x v="1118"/>
    <x v="1"/>
    <n v="51.102204408817627"/>
    <n v="244"/>
    <n v="499"/>
    <n v="0.51"/>
    <x v="0"/>
    <n v="238522"/>
    <x v="0"/>
    <n v="3.3"/>
    <x v="946"/>
    <n v="3.3"/>
    <x v="1"/>
    <n v="3.7779999999999996"/>
    <n v="1577.3999999999999"/>
    <x v="5"/>
    <n v="3.7779999999999996"/>
    <x v="2"/>
  </r>
  <r>
    <x v="1132"/>
    <x v="1119"/>
    <x v="2"/>
    <n v="29.446407538280329"/>
    <n v="599"/>
    <n v="849"/>
    <n v="0.28999999999999998"/>
    <x v="1"/>
    <n v="402426"/>
    <x v="1"/>
    <n v="4.5"/>
    <x v="947"/>
    <n v="4.5"/>
    <x v="1"/>
    <n v="4.9740000000000002"/>
    <n v="2133"/>
    <x v="3"/>
    <n v="4.9740000000000002"/>
    <x v="1"/>
  </r>
  <r>
    <x v="1133"/>
    <x v="1120"/>
    <x v="1"/>
    <n v="27.954545454545453"/>
    <n v="2219"/>
    <n v="3080"/>
    <n v="0.28000000000000003"/>
    <x v="1"/>
    <n v="1441440"/>
    <x v="1"/>
    <n v="3.6"/>
    <x v="948"/>
    <n v="3.6"/>
    <x v="1"/>
    <n v="4.0680000000000005"/>
    <n v="1684.8"/>
    <x v="3"/>
    <n v="4.0680000000000005"/>
    <x v="0"/>
  </r>
  <r>
    <x v="1134"/>
    <x v="1121"/>
    <x v="0"/>
    <n v="75.062552126772303"/>
    <n v="299"/>
    <n v="1199"/>
    <n v="0.75"/>
    <x v="0"/>
    <n v="558734"/>
    <x v="0"/>
    <n v="3.5"/>
    <x v="949"/>
    <n v="3.5"/>
    <x v="1"/>
    <n v="3.9660000000000002"/>
    <n v="1631"/>
    <x v="2"/>
    <n v="3.9660000000000002"/>
    <x v="0"/>
  </r>
  <r>
    <x v="1135"/>
    <x v="1122"/>
    <x v="0"/>
    <n v="73.473473473473476"/>
    <n v="265"/>
    <n v="999"/>
    <n v="0.73"/>
    <x v="0"/>
    <n v="464535"/>
    <x v="0"/>
    <n v="3.7"/>
    <x v="950"/>
    <n v="3.7"/>
    <x v="1"/>
    <n v="4.165"/>
    <n v="1720.5"/>
    <x v="2"/>
    <n v="4.165"/>
    <x v="0"/>
  </r>
  <r>
    <x v="1136"/>
    <x v="1123"/>
    <x v="1"/>
    <n v="46.470588235294116"/>
    <n v="1547"/>
    <n v="2890"/>
    <n v="0.46"/>
    <x v="1"/>
    <n v="1338070"/>
    <x v="1"/>
    <n v="3.9"/>
    <x v="951"/>
    <n v="3.9"/>
    <x v="1"/>
    <n v="4.3629999999999995"/>
    <n v="1805.7"/>
    <x v="6"/>
    <n v="4.3629999999999995"/>
    <x v="0"/>
  </r>
  <r>
    <x v="1137"/>
    <x v="1124"/>
    <x v="2"/>
    <n v="51.475737868934466"/>
    <n v="970"/>
    <n v="1999"/>
    <n v="0.51"/>
    <x v="0"/>
    <n v="923538"/>
    <x v="1"/>
    <n v="4.2"/>
    <x v="952"/>
    <n v="4.2"/>
    <x v="1"/>
    <n v="4.6619999999999999"/>
    <n v="1940.4"/>
    <x v="5"/>
    <n v="4.6619999999999999"/>
    <x v="0"/>
  </r>
  <r>
    <x v="1138"/>
    <x v="1125"/>
    <x v="1"/>
    <n v="38.908296943231441"/>
    <n v="1399"/>
    <n v="2290"/>
    <n v="0.39"/>
    <x v="1"/>
    <n v="1055690"/>
    <x v="1"/>
    <n v="4.4000000000000004"/>
    <x v="953"/>
    <n v="4.4000000000000004"/>
    <x v="1"/>
    <n v="4.8610000000000007"/>
    <n v="2028.4"/>
    <x v="1"/>
    <n v="4.8610000000000007"/>
    <x v="0"/>
  </r>
  <r>
    <x v="1139"/>
    <x v="1126"/>
    <x v="0"/>
    <n v="46.637758505670448"/>
    <n v="7999"/>
    <n v="14990"/>
    <n v="0.47"/>
    <x v="1"/>
    <n v="6850430"/>
    <x v="1"/>
    <n v="4.3"/>
    <x v="954"/>
    <n v="4.3"/>
    <x v="1"/>
    <n v="4.7569999999999997"/>
    <n v="1965.1"/>
    <x v="6"/>
    <n v="4.7569999999999997"/>
    <x v="0"/>
  </r>
  <r>
    <x v="1140"/>
    <x v="1127"/>
    <x v="1"/>
    <n v="42.606516290726816"/>
    <n v="229"/>
    <n v="399"/>
    <n v="0.43"/>
    <x v="1"/>
    <n v="179949"/>
    <x v="0"/>
    <n v="3.6"/>
    <x v="955"/>
    <n v="3.6"/>
    <x v="1"/>
    <n v="4.0510000000000002"/>
    <n v="1623.6000000000001"/>
    <x v="6"/>
    <n v="4.0510000000000002"/>
    <x v="0"/>
  </r>
  <r>
    <x v="1141"/>
    <x v="1128"/>
    <x v="2"/>
    <n v="62.374821173104436"/>
    <n v="263"/>
    <n v="699"/>
    <n v="0.62"/>
    <x v="0"/>
    <n v="314550"/>
    <x v="0"/>
    <n v="4.0999999999999996"/>
    <x v="956"/>
    <n v="4.0999999999999996"/>
    <x v="1"/>
    <n v="4.55"/>
    <n v="1844.9999999999998"/>
    <x v="0"/>
    <n v="4.55"/>
    <x v="0"/>
  </r>
  <r>
    <x v="1142"/>
    <x v="1129"/>
    <x v="1"/>
    <n v="47.734204793028326"/>
    <n v="2399"/>
    <n v="4590"/>
    <n v="0.48"/>
    <x v="1"/>
    <n v="2037960"/>
    <x v="1"/>
    <n v="4.0999999999999996"/>
    <x v="957"/>
    <n v="4.0999999999999996"/>
    <x v="1"/>
    <n v="4.5439999999999996"/>
    <n v="1820.3999999999999"/>
    <x v="6"/>
    <n v="4.5439999999999996"/>
    <x v="0"/>
  </r>
  <r>
    <x v="1143"/>
    <x v="1130"/>
    <x v="1"/>
    <n v="44.862068965517246"/>
    <n v="1599"/>
    <n v="2900"/>
    <n v="0.45"/>
    <x v="1"/>
    <n v="1278900"/>
    <x v="1"/>
    <n v="3.7"/>
    <x v="958"/>
    <n v="3.7"/>
    <x v="1"/>
    <n v="4.141"/>
    <n v="1631.7"/>
    <x v="6"/>
    <n v="4.141"/>
    <x v="0"/>
  </r>
  <r>
    <x v="1144"/>
    <x v="1131"/>
    <x v="1"/>
    <n v="55.018339446482159"/>
    <n v="1349"/>
    <n v="2999"/>
    <n v="0.55000000000000004"/>
    <x v="0"/>
    <n v="1322559"/>
    <x v="1"/>
    <n v="3.8"/>
    <x v="958"/>
    <n v="3.8"/>
    <x v="1"/>
    <n v="4.2409999999999997"/>
    <n v="1675.8"/>
    <x v="5"/>
    <n v="4.2409999999999997"/>
    <x v="0"/>
  </r>
  <r>
    <x v="1145"/>
    <x v="1132"/>
    <x v="2"/>
    <n v="61.585835257890686"/>
    <n v="499"/>
    <n v="1299"/>
    <n v="0.62"/>
    <x v="0"/>
    <n v="563766"/>
    <x v="0"/>
    <n v="4.5"/>
    <x v="959"/>
    <n v="4.5"/>
    <x v="1"/>
    <n v="4.9340000000000002"/>
    <n v="1953"/>
    <x v="0"/>
    <n v="4.9340000000000002"/>
    <x v="1"/>
  </r>
  <r>
    <x v="1146"/>
    <x v="1133"/>
    <x v="0"/>
    <n v="55.617352614015573"/>
    <n v="399"/>
    <n v="899"/>
    <n v="0.56000000000000005"/>
    <x v="0"/>
    <n v="387469"/>
    <x v="0"/>
    <n v="3.4"/>
    <x v="960"/>
    <n v="3.4"/>
    <x v="1"/>
    <n v="3.831"/>
    <n v="1465.3999999999999"/>
    <x v="5"/>
    <n v="3.831"/>
    <x v="2"/>
  </r>
  <r>
    <x v="1147"/>
    <x v="1134"/>
    <x v="2"/>
    <n v="35.925420645748069"/>
    <n v="1409"/>
    <n v="2199"/>
    <n v="0.36"/>
    <x v="1"/>
    <n v="938973"/>
    <x v="1"/>
    <n v="3.9"/>
    <x v="961"/>
    <n v="3.9"/>
    <x v="1"/>
    <n v="4.327"/>
    <n v="1665.3"/>
    <x v="1"/>
    <n v="4.327"/>
    <x v="0"/>
  </r>
  <r>
    <x v="1148"/>
    <x v="1135"/>
    <x v="2"/>
    <n v="80.08008008008008"/>
    <n v="199"/>
    <n v="999"/>
    <n v="0.8"/>
    <x v="0"/>
    <n v="424575"/>
    <x v="2"/>
    <n v="4.0999999999999996"/>
    <x v="962"/>
    <n v="4.0999999999999996"/>
    <x v="1"/>
    <n v="4.5249999999999995"/>
    <n v="1742.4999999999998"/>
    <x v="2"/>
    <n v="4.5249999999999995"/>
    <x v="0"/>
  </r>
  <r>
    <x v="1149"/>
    <x v="1136"/>
    <x v="0"/>
    <n v="66.740823136818676"/>
    <n v="299"/>
    <n v="899"/>
    <n v="0.67"/>
    <x v="0"/>
    <n v="382075"/>
    <x v="0"/>
    <n v="3.8"/>
    <x v="962"/>
    <n v="3.8"/>
    <x v="1"/>
    <n v="4.2249999999999996"/>
    <n v="1615"/>
    <x v="0"/>
    <n v="4.2249999999999996"/>
    <x v="0"/>
  </r>
  <r>
    <x v="1150"/>
    <x v="1137"/>
    <x v="1"/>
    <n v="52.665890570430726"/>
    <n v="2033"/>
    <n v="4295"/>
    <n v="0.53"/>
    <x v="0"/>
    <n v="1812490"/>
    <x v="1"/>
    <n v="3.4"/>
    <x v="963"/>
    <n v="3.4"/>
    <x v="1"/>
    <n v="3.8220000000000001"/>
    <n v="1434.8"/>
    <x v="5"/>
    <n v="3.8220000000000001"/>
    <x v="2"/>
  </r>
  <r>
    <x v="1151"/>
    <x v="1138"/>
    <x v="5"/>
    <n v="0"/>
    <n v="300"/>
    <n v="300"/>
    <n v="0"/>
    <x v="1"/>
    <n v="125700"/>
    <x v="0"/>
    <n v="4.2"/>
    <x v="964"/>
    <n v="4.2"/>
    <x v="1"/>
    <n v="4.6189999999999998"/>
    <n v="1759.8000000000002"/>
    <x v="8"/>
    <n v="4.6189999999999998"/>
    <x v="0"/>
  </r>
  <r>
    <x v="1152"/>
    <x v="1139"/>
    <x v="0"/>
    <n v="60.030015007503756"/>
    <n v="799"/>
    <n v="1999"/>
    <n v="0.6"/>
    <x v="0"/>
    <n v="835582"/>
    <x v="1"/>
    <n v="3.7"/>
    <x v="965"/>
    <n v="3.7"/>
    <x v="1"/>
    <n v="4.1180000000000003"/>
    <n v="1546.6000000000001"/>
    <x v="5"/>
    <n v="4.1180000000000003"/>
    <x v="0"/>
  </r>
  <r>
    <x v="1153"/>
    <x v="1140"/>
    <x v="0"/>
    <n v="73.723012111637715"/>
    <n v="499"/>
    <n v="1899"/>
    <n v="0.74"/>
    <x v="0"/>
    <n v="782388"/>
    <x v="0"/>
    <n v="4.0999999999999996"/>
    <x v="966"/>
    <n v="4.0999999999999996"/>
    <x v="1"/>
    <n v="4.5119999999999996"/>
    <n v="1689.1999999999998"/>
    <x v="2"/>
    <n v="4.5119999999999996"/>
    <x v="0"/>
  </r>
  <r>
    <x v="1154"/>
    <x v="1141"/>
    <x v="2"/>
    <n v="56.587596456130321"/>
    <n v="1519"/>
    <n v="3499"/>
    <n v="0.56999999999999995"/>
    <x v="0"/>
    <n v="1427592"/>
    <x v="1"/>
    <n v="4.3"/>
    <x v="967"/>
    <n v="4.3"/>
    <x v="1"/>
    <n v="4.7080000000000002"/>
    <n v="1754.3999999999999"/>
    <x v="5"/>
    <n v="4.7080000000000002"/>
    <x v="0"/>
  </r>
  <r>
    <x v="1155"/>
    <x v="1142"/>
    <x v="0"/>
    <n v="81.760586862287425"/>
    <n v="547"/>
    <n v="2999"/>
    <n v="0.82"/>
    <x v="0"/>
    <n v="1220593"/>
    <x v="1"/>
    <n v="4.3"/>
    <x v="968"/>
    <n v="4.3"/>
    <x v="1"/>
    <n v="4.7069999999999999"/>
    <n v="1750.1"/>
    <x v="9"/>
    <n v="4.7069999999999999"/>
    <x v="0"/>
  </r>
  <r>
    <x v="1156"/>
    <x v="1143"/>
    <x v="2"/>
    <n v="71.071071071071074"/>
    <n v="289"/>
    <n v="999"/>
    <n v="0.71"/>
    <x v="0"/>
    <n v="400599"/>
    <x v="0"/>
    <n v="4.0999999999999996"/>
    <x v="969"/>
    <n v="4.0999999999999996"/>
    <x v="1"/>
    <n v="4.5009999999999994"/>
    <n v="1644.1"/>
    <x v="2"/>
    <n v="4.5009999999999994"/>
    <x v="0"/>
  </r>
  <r>
    <x v="1157"/>
    <x v="1144"/>
    <x v="0"/>
    <n v="64.824136818328498"/>
    <n v="10901"/>
    <n v="30990"/>
    <n v="0.65"/>
    <x v="0"/>
    <n v="12334020"/>
    <x v="1"/>
    <n v="4.0999999999999996"/>
    <x v="970"/>
    <n v="4.0999999999999996"/>
    <x v="1"/>
    <n v="4.4979999999999993"/>
    <n v="1631.8"/>
    <x v="0"/>
    <n v="4.4979999999999993"/>
    <x v="0"/>
  </r>
  <r>
    <x v="1158"/>
    <x v="1145"/>
    <x v="1"/>
    <n v="42.88095238095238"/>
    <n v="2399"/>
    <n v="4200"/>
    <n v="0.43"/>
    <x v="1"/>
    <n v="1667400"/>
    <x v="1"/>
    <n v="3.8"/>
    <x v="971"/>
    <n v="3.8"/>
    <x v="1"/>
    <n v="4.1970000000000001"/>
    <n v="1508.6"/>
    <x v="6"/>
    <n v="4.1970000000000001"/>
    <x v="0"/>
  </r>
  <r>
    <x v="1159"/>
    <x v="1146"/>
    <x v="0"/>
    <n v="63.191153238546605"/>
    <n v="699"/>
    <n v="1899"/>
    <n v="0.63"/>
    <x v="0"/>
    <n v="740610"/>
    <x v="1"/>
    <n v="4.4000000000000004"/>
    <x v="972"/>
    <n v="4.4000000000000004"/>
    <x v="1"/>
    <n v="4.79"/>
    <n v="1716.0000000000002"/>
    <x v="0"/>
    <n v="4.79"/>
    <x v="0"/>
  </r>
  <r>
    <x v="1160"/>
    <x v="1147"/>
    <x v="5"/>
    <n v="0"/>
    <n v="99"/>
    <n v="99"/>
    <n v="0"/>
    <x v="1"/>
    <n v="38412"/>
    <x v="2"/>
    <n v="4.3"/>
    <x v="973"/>
    <n v="4.3"/>
    <x v="1"/>
    <n v="4.6879999999999997"/>
    <n v="1668.3999999999999"/>
    <x v="8"/>
    <n v="4.6879999999999997"/>
    <x v="0"/>
  </r>
  <r>
    <x v="1161"/>
    <x v="1148"/>
    <x v="1"/>
    <n v="33.344448149383126"/>
    <n v="1999"/>
    <n v="2999"/>
    <n v="0.33"/>
    <x v="1"/>
    <n v="1163612"/>
    <x v="1"/>
    <n v="4.4000000000000004"/>
    <x v="973"/>
    <n v="4.4000000000000004"/>
    <x v="1"/>
    <n v="4.7880000000000003"/>
    <n v="1707.2"/>
    <x v="1"/>
    <n v="4.7880000000000003"/>
    <x v="0"/>
  </r>
  <r>
    <x v="1162"/>
    <x v="1149"/>
    <x v="2"/>
    <n v="47.353361945636621"/>
    <n v="368"/>
    <n v="699"/>
    <n v="0.47"/>
    <x v="1"/>
    <n v="270513"/>
    <x v="0"/>
    <n v="4.2"/>
    <x v="974"/>
    <n v="4.2"/>
    <x v="1"/>
    <n v="4.5869999999999997"/>
    <n v="1625.4"/>
    <x v="6"/>
    <n v="4.5869999999999997"/>
    <x v="0"/>
  </r>
  <r>
    <x v="1163"/>
    <x v="1150"/>
    <x v="1"/>
    <n v="33.4"/>
    <n v="999"/>
    <n v="1500"/>
    <n v="0.33"/>
    <x v="1"/>
    <n v="579000"/>
    <x v="1"/>
    <n v="4.2"/>
    <x v="975"/>
    <n v="4.2"/>
    <x v="1"/>
    <n v="4.5860000000000003"/>
    <n v="1621.2"/>
    <x v="1"/>
    <n v="4.5860000000000003"/>
    <x v="0"/>
  </r>
  <r>
    <x v="1164"/>
    <x v="1151"/>
    <x v="2"/>
    <n v="80.08008008008008"/>
    <n v="199"/>
    <n v="999"/>
    <n v="0.8"/>
    <x v="0"/>
    <n v="361638"/>
    <x v="2"/>
    <n v="4.2"/>
    <x v="976"/>
    <n v="4.2"/>
    <x v="1"/>
    <n v="4.5620000000000003"/>
    <n v="1520.4"/>
    <x v="2"/>
    <n v="4.5620000000000003"/>
    <x v="0"/>
  </r>
  <r>
    <x v="1165"/>
    <x v="1152"/>
    <x v="0"/>
    <n v="42"/>
    <n v="116"/>
    <n v="200"/>
    <n v="0.42"/>
    <x v="1"/>
    <n v="71400"/>
    <x v="2"/>
    <n v="4.4000000000000004"/>
    <x v="977"/>
    <n v="4.4000000000000004"/>
    <x v="1"/>
    <n v="4.7570000000000006"/>
    <n v="1570.8000000000002"/>
    <x v="6"/>
    <n v="4.7570000000000006"/>
    <x v="0"/>
  </r>
  <r>
    <x v="1166"/>
    <x v="1153"/>
    <x v="2"/>
    <n v="43.020805369127515"/>
    <n v="848.99"/>
    <n v="1490"/>
    <n v="0.43"/>
    <x v="1"/>
    <n v="530440"/>
    <x v="1"/>
    <n v="3.9"/>
    <x v="978"/>
    <n v="3.9"/>
    <x v="1"/>
    <n v="4.2560000000000002"/>
    <n v="1388.3999999999999"/>
    <x v="6"/>
    <n v="4.2560000000000002"/>
    <x v="0"/>
  </r>
  <r>
    <x v="1167"/>
    <x v="1154"/>
    <x v="1"/>
    <n v="17.441601779755285"/>
    <n v="3711"/>
    <n v="4495"/>
    <n v="0.17"/>
    <x v="1"/>
    <n v="1600220"/>
    <x v="1"/>
    <n v="4.3"/>
    <x v="978"/>
    <n v="4.3"/>
    <x v="1"/>
    <n v="4.6559999999999997"/>
    <n v="1530.8"/>
    <x v="4"/>
    <n v="4.6559999999999997"/>
    <x v="0"/>
  </r>
  <r>
    <x v="1168"/>
    <x v="1155"/>
    <x v="2"/>
    <n v="0"/>
    <n v="599"/>
    <n v="599"/>
    <n v="0"/>
    <x v="1"/>
    <n v="212645"/>
    <x v="1"/>
    <n v="4.3"/>
    <x v="979"/>
    <n v="4.3"/>
    <x v="1"/>
    <n v="4.6549999999999994"/>
    <n v="1526.5"/>
    <x v="8"/>
    <n v="4.6549999999999994"/>
    <x v="0"/>
  </r>
  <r>
    <x v="1169"/>
    <x v="1156"/>
    <x v="2"/>
    <n v="68.71247498332221"/>
    <n v="469"/>
    <n v="1499"/>
    <n v="0.69"/>
    <x v="0"/>
    <n v="527648"/>
    <x v="0"/>
    <n v="4.0999999999999996"/>
    <x v="980"/>
    <n v="4.0999999999999996"/>
    <x v="1"/>
    <n v="4.452"/>
    <n v="1443.1999999999998"/>
    <x v="0"/>
    <n v="4.452"/>
    <x v="0"/>
  </r>
  <r>
    <x v="1170"/>
    <x v="1157"/>
    <x v="0"/>
    <n v="52.659294365455501"/>
    <n v="8990"/>
    <n v="18990"/>
    <n v="0.53"/>
    <x v="0"/>
    <n v="6646500"/>
    <x v="1"/>
    <n v="3.9"/>
    <x v="981"/>
    <n v="3.9"/>
    <x v="1"/>
    <n v="4.25"/>
    <n v="1365"/>
    <x v="5"/>
    <n v="4.25"/>
    <x v="0"/>
  </r>
  <r>
    <x v="1171"/>
    <x v="1158"/>
    <x v="0"/>
    <n v="83.041520760380195"/>
    <n v="339"/>
    <n v="1999"/>
    <n v="0.83"/>
    <x v="0"/>
    <n v="685657"/>
    <x v="0"/>
    <n v="4"/>
    <x v="982"/>
    <n v="4"/>
    <x v="1"/>
    <n v="4.343"/>
    <n v="1372"/>
    <x v="9"/>
    <n v="4.343"/>
    <x v="0"/>
  </r>
  <r>
    <x v="1172"/>
    <x v="1159"/>
    <x v="1"/>
    <n v="45.011252813203299"/>
    <n v="2199"/>
    <n v="3999"/>
    <n v="0.45"/>
    <x v="1"/>
    <n v="1359660"/>
    <x v="1"/>
    <n v="3.5"/>
    <x v="983"/>
    <n v="3.5"/>
    <x v="1"/>
    <n v="3.84"/>
    <n v="1190"/>
    <x v="6"/>
    <n v="3.84"/>
    <x v="0"/>
  </r>
  <r>
    <x v="1173"/>
    <x v="1160"/>
    <x v="0"/>
    <n v="65.943238731218699"/>
    <n v="204"/>
    <n v="599"/>
    <n v="0.66"/>
    <x v="0"/>
    <n v="203061"/>
    <x v="0"/>
    <n v="3.6"/>
    <x v="984"/>
    <n v="3.6"/>
    <x v="1"/>
    <n v="3.9390000000000001"/>
    <n v="1220.4000000000001"/>
    <x v="0"/>
    <n v="3.9390000000000001"/>
    <x v="0"/>
  </r>
  <r>
    <x v="1174"/>
    <x v="1161"/>
    <x v="1"/>
    <n v="20.841683366733466"/>
    <n v="395"/>
    <n v="499"/>
    <n v="0.21"/>
    <x v="1"/>
    <n v="164670"/>
    <x v="0"/>
    <n v="4"/>
    <x v="985"/>
    <n v="4"/>
    <x v="1"/>
    <n v="4.33"/>
    <n v="1320"/>
    <x v="3"/>
    <n v="4.33"/>
    <x v="0"/>
  </r>
  <r>
    <x v="1175"/>
    <x v="1162"/>
    <x v="1"/>
    <n v="58.023209283713484"/>
    <n v="1049"/>
    <n v="2499"/>
    <n v="0.57999999999999996"/>
    <x v="0"/>
    <n v="819672"/>
    <x v="1"/>
    <n v="3.6"/>
    <x v="986"/>
    <n v="3.6"/>
    <x v="1"/>
    <n v="3.9279999999999999"/>
    <n v="1180.8"/>
    <x v="5"/>
    <n v="3.9279999999999999"/>
    <x v="0"/>
  </r>
  <r>
    <x v="1176"/>
    <x v="1163"/>
    <x v="1"/>
    <n v="49.143492769744164"/>
    <n v="2286"/>
    <n v="4495"/>
    <n v="0.49"/>
    <x v="1"/>
    <n v="1465370"/>
    <x v="1"/>
    <n v="3.9"/>
    <x v="987"/>
    <n v="3.9"/>
    <x v="1"/>
    <n v="4.226"/>
    <n v="1271.3999999999999"/>
    <x v="6"/>
    <n v="4.226"/>
    <x v="0"/>
  </r>
  <r>
    <x v="1177"/>
    <x v="1164"/>
    <x v="0"/>
    <n v="56.32040050062578"/>
    <n v="349"/>
    <n v="799"/>
    <n v="0.56000000000000005"/>
    <x v="0"/>
    <n v="258077"/>
    <x v="0"/>
    <n v="3.6"/>
    <x v="988"/>
    <n v="3.6"/>
    <x v="1"/>
    <n v="3.923"/>
    <n v="1162.8"/>
    <x v="5"/>
    <n v="3.923"/>
    <x v="0"/>
  </r>
  <r>
    <x v="1178"/>
    <x v="1165"/>
    <x v="2"/>
    <n v="37.807647353481386"/>
    <n v="37247"/>
    <n v="59890"/>
    <n v="0.38"/>
    <x v="1"/>
    <n v="19344470"/>
    <x v="1"/>
    <n v="4"/>
    <x v="988"/>
    <n v="4"/>
    <x v="1"/>
    <n v="4.3230000000000004"/>
    <n v="1292"/>
    <x v="1"/>
    <n v="4.3230000000000004"/>
    <x v="0"/>
  </r>
  <r>
    <x v="1179"/>
    <x v="1166"/>
    <x v="1"/>
    <n v="36.953341740226989"/>
    <n v="12499"/>
    <n v="19825"/>
    <n v="0.37"/>
    <x v="1"/>
    <n v="6383650"/>
    <x v="1"/>
    <n v="4.0999999999999996"/>
    <x v="989"/>
    <n v="4.0999999999999996"/>
    <x v="1"/>
    <n v="4.4219999999999997"/>
    <n v="1320.1999999999998"/>
    <x v="1"/>
    <n v="4.4219999999999997"/>
    <x v="0"/>
  </r>
  <r>
    <x v="1180"/>
    <x v="1167"/>
    <x v="2"/>
    <n v="42.97994269340974"/>
    <n v="199"/>
    <n v="349"/>
    <n v="0.43"/>
    <x v="1"/>
    <n v="109586"/>
    <x v="2"/>
    <n v="4.0999999999999996"/>
    <x v="990"/>
    <n v="4.0999999999999996"/>
    <x v="1"/>
    <n v="4.4139999999999997"/>
    <n v="1287.3999999999999"/>
    <x v="6"/>
    <n v="4.4139999999999997"/>
    <x v="0"/>
  </r>
  <r>
    <x v="1181"/>
    <x v="1168"/>
    <x v="1"/>
    <n v="49.747899159663866"/>
    <n v="299"/>
    <n v="595"/>
    <n v="0.5"/>
    <x v="0"/>
    <n v="186830"/>
    <x v="0"/>
    <n v="4"/>
    <x v="990"/>
    <n v="4"/>
    <x v="1"/>
    <n v="4.3140000000000001"/>
    <n v="1256"/>
    <x v="6"/>
    <n v="4.3140000000000001"/>
    <x v="0"/>
  </r>
  <r>
    <x v="1182"/>
    <x v="1169"/>
    <x v="0"/>
    <n v="58.917835671342687"/>
    <n v="205"/>
    <n v="499"/>
    <n v="0.59"/>
    <x v="0"/>
    <n v="156187"/>
    <x v="0"/>
    <n v="3.8"/>
    <x v="991"/>
    <n v="3.8"/>
    <x v="1"/>
    <n v="4.1129999999999995"/>
    <n v="1189.3999999999999"/>
    <x v="5"/>
    <n v="4.1129999999999995"/>
    <x v="0"/>
  </r>
  <r>
    <x v="1183"/>
    <x v="1170"/>
    <x v="1"/>
    <n v="37.080635668040024"/>
    <n v="1069"/>
    <n v="1699"/>
    <n v="0.37"/>
    <x v="1"/>
    <n v="531787"/>
    <x v="1"/>
    <n v="3.9"/>
    <x v="991"/>
    <n v="3.9"/>
    <x v="1"/>
    <n v="4.2130000000000001"/>
    <n v="1220.7"/>
    <x v="1"/>
    <n v="4.2130000000000001"/>
    <x v="0"/>
  </r>
  <r>
    <x v="1184"/>
    <x v="1171"/>
    <x v="1"/>
    <n v="35.017508754377189"/>
    <n v="1299"/>
    <n v="1999"/>
    <n v="0.35"/>
    <x v="1"/>
    <n v="621689"/>
    <x v="1"/>
    <n v="3.8"/>
    <x v="992"/>
    <n v="3.8"/>
    <x v="1"/>
    <n v="4.1109999999999998"/>
    <n v="1181.8"/>
    <x v="1"/>
    <n v="4.1109999999999998"/>
    <x v="0"/>
  </r>
  <r>
    <x v="1185"/>
    <x v="1172"/>
    <x v="0"/>
    <n v="90.090090090090087"/>
    <n v="99"/>
    <n v="999"/>
    <n v="0.9"/>
    <x v="0"/>
    <n v="304695"/>
    <x v="2"/>
    <n v="4.4000000000000004"/>
    <x v="993"/>
    <n v="4.4000000000000004"/>
    <x v="1"/>
    <n v="4.7050000000000001"/>
    <n v="1342"/>
    <x v="9"/>
    <n v="4.7050000000000001"/>
    <x v="0"/>
  </r>
  <r>
    <x v="1186"/>
    <x v="1173"/>
    <x v="1"/>
    <n v="48.769230769230774"/>
    <n v="999"/>
    <n v="1950"/>
    <n v="0.49"/>
    <x v="1"/>
    <n v="594750"/>
    <x v="1"/>
    <n v="3.8"/>
    <x v="993"/>
    <n v="3.8"/>
    <x v="1"/>
    <n v="4.1049999999999995"/>
    <n v="1159"/>
    <x v="6"/>
    <n v="4.1049999999999995"/>
    <x v="0"/>
  </r>
  <r>
    <x v="1187"/>
    <x v="1174"/>
    <x v="1"/>
    <n v="57.171428571428571"/>
    <n v="1499"/>
    <n v="3500"/>
    <n v="0.56999999999999995"/>
    <x v="0"/>
    <n v="1060500"/>
    <x v="1"/>
    <n v="4.0999999999999996"/>
    <x v="994"/>
    <n v="4.0999999999999996"/>
    <x v="1"/>
    <n v="4.4029999999999996"/>
    <n v="1242.3"/>
    <x v="5"/>
    <n v="4.4029999999999996"/>
    <x v="0"/>
  </r>
  <r>
    <x v="1188"/>
    <x v="1175"/>
    <x v="0"/>
    <n v="48.019207683073226"/>
    <n v="1299"/>
    <n v="2499"/>
    <n v="0.48"/>
    <x v="1"/>
    <n v="752199"/>
    <x v="1"/>
    <n v="4.3"/>
    <x v="995"/>
    <n v="4.3"/>
    <x v="1"/>
    <n v="4.601"/>
    <n v="1294.3"/>
    <x v="6"/>
    <n v="4.601"/>
    <x v="0"/>
  </r>
  <r>
    <x v="1189"/>
    <x v="1176"/>
    <x v="1"/>
    <n v="45.560617846427384"/>
    <n v="4899"/>
    <n v="8999"/>
    <n v="0.46"/>
    <x v="1"/>
    <n v="2672703"/>
    <x v="1"/>
    <n v="4.0999999999999996"/>
    <x v="996"/>
    <n v="4.0999999999999996"/>
    <x v="1"/>
    <n v="4.3969999999999994"/>
    <n v="1217.6999999999998"/>
    <x v="6"/>
    <n v="4.3969999999999994"/>
    <x v="0"/>
  </r>
  <r>
    <x v="1190"/>
    <x v="1177"/>
    <x v="1"/>
    <n v="60.956618464961068"/>
    <n v="351"/>
    <n v="899"/>
    <n v="0.61"/>
    <x v="0"/>
    <n v="266104"/>
    <x v="0"/>
    <n v="3.9"/>
    <x v="997"/>
    <n v="3.9"/>
    <x v="1"/>
    <n v="4.1959999999999997"/>
    <n v="1154.3999999999999"/>
    <x v="0"/>
    <n v="4.1959999999999997"/>
    <x v="0"/>
  </r>
  <r>
    <x v="1191"/>
    <x v="1178"/>
    <x v="2"/>
    <n v="87.1"/>
    <n v="129"/>
    <n v="1000"/>
    <n v="0.87"/>
    <x v="0"/>
    <n v="295000"/>
    <x v="2"/>
    <n v="3.9"/>
    <x v="998"/>
    <n v="3.9"/>
    <x v="1"/>
    <n v="4.1950000000000003"/>
    <n v="1150.5"/>
    <x v="9"/>
    <n v="4.1950000000000003"/>
    <x v="0"/>
  </r>
  <r>
    <x v="1192"/>
    <x v="1179"/>
    <x v="1"/>
    <n v="55.05"/>
    <n v="899"/>
    <n v="2000"/>
    <n v="0.55000000000000004"/>
    <x v="0"/>
    <n v="582000"/>
    <x v="1"/>
    <n v="3.6"/>
    <x v="999"/>
    <n v="3.6"/>
    <x v="1"/>
    <n v="3.891"/>
    <n v="1047.6000000000001"/>
    <x v="5"/>
    <n v="3.891"/>
    <x v="0"/>
  </r>
  <r>
    <x v="1193"/>
    <x v="1180"/>
    <x v="1"/>
    <n v="40.280561122244492"/>
    <n v="298"/>
    <n v="499"/>
    <n v="0.4"/>
    <x v="1"/>
    <n v="144710"/>
    <x v="0"/>
    <n v="4.4000000000000004"/>
    <x v="1000"/>
    <n v="4.4000000000000004"/>
    <x v="1"/>
    <n v="4.6900000000000004"/>
    <n v="1276"/>
    <x v="1"/>
    <n v="4.6900000000000004"/>
    <x v="0"/>
  </r>
  <r>
    <x v="1194"/>
    <x v="1181"/>
    <x v="1"/>
    <n v="32.939035486806191"/>
    <n v="3685"/>
    <n v="5495"/>
    <n v="0.33"/>
    <x v="1"/>
    <n v="1593550"/>
    <x v="1"/>
    <n v="4.0999999999999996"/>
    <x v="1000"/>
    <n v="4.0999999999999996"/>
    <x v="1"/>
    <n v="4.3899999999999997"/>
    <n v="1189"/>
    <x v="1"/>
    <n v="4.3899999999999997"/>
    <x v="0"/>
  </r>
  <r>
    <x v="1195"/>
    <x v="1182"/>
    <x v="1"/>
    <n v="80.003200128005119"/>
    <n v="4999"/>
    <n v="24999"/>
    <n v="0.8"/>
    <x v="0"/>
    <n v="7174713"/>
    <x v="1"/>
    <n v="4.5"/>
    <x v="1001"/>
    <n v="4.5"/>
    <x v="1"/>
    <n v="4.7869999999999999"/>
    <n v="1291.5"/>
    <x v="2"/>
    <n v="4.7869999999999999"/>
    <x v="1"/>
  </r>
  <r>
    <x v="1196"/>
    <x v="1183"/>
    <x v="1"/>
    <n v="51.188986232790988"/>
    <n v="390"/>
    <n v="799"/>
    <n v="0.51"/>
    <x v="0"/>
    <n v="229313"/>
    <x v="0"/>
    <n v="3.8"/>
    <x v="1001"/>
    <n v="3.8"/>
    <x v="1"/>
    <n v="4.0869999999999997"/>
    <n v="1090.5999999999999"/>
    <x v="5"/>
    <n v="4.0869999999999997"/>
    <x v="0"/>
  </r>
  <r>
    <x v="1197"/>
    <x v="1184"/>
    <x v="0"/>
    <n v="40.400363967242946"/>
    <n v="655"/>
    <n v="1099"/>
    <n v="0.4"/>
    <x v="1"/>
    <n v="313215"/>
    <x v="1"/>
    <n v="3.2"/>
    <x v="1002"/>
    <n v="3.2"/>
    <x v="1"/>
    <n v="3.4850000000000003"/>
    <n v="912"/>
    <x v="1"/>
    <n v="3.4850000000000003"/>
    <x v="2"/>
  </r>
  <r>
    <x v="1198"/>
    <x v="1185"/>
    <x v="0"/>
    <n v="41.736227045075125"/>
    <n v="349"/>
    <n v="599"/>
    <n v="0.42"/>
    <x v="1"/>
    <n v="170116"/>
    <x v="0"/>
    <n v="4.2"/>
    <x v="1003"/>
    <n v="4.2"/>
    <x v="1"/>
    <n v="4.484"/>
    <n v="1192.8"/>
    <x v="6"/>
    <n v="4.484"/>
    <x v="0"/>
  </r>
  <r>
    <x v="1199"/>
    <x v="1186"/>
    <x v="0"/>
    <n v="20.835069589132427"/>
    <n v="9499"/>
    <n v="11999"/>
    <n v="0.21"/>
    <x v="1"/>
    <n v="3407716"/>
    <x v="1"/>
    <n v="4.2"/>
    <x v="1003"/>
    <n v="4.2"/>
    <x v="1"/>
    <n v="4.484"/>
    <n v="1192.8"/>
    <x v="3"/>
    <n v="4.484"/>
    <x v="0"/>
  </r>
  <r>
    <x v="1200"/>
    <x v="1187"/>
    <x v="0"/>
    <n v="20.835069589132427"/>
    <n v="9499"/>
    <n v="11999"/>
    <n v="0.21"/>
    <x v="1"/>
    <n v="3407716"/>
    <x v="1"/>
    <n v="4.2"/>
    <x v="1003"/>
    <n v="4.2"/>
    <x v="1"/>
    <n v="4.484"/>
    <n v="1192.8"/>
    <x v="3"/>
    <n v="4.484"/>
    <x v="0"/>
  </r>
  <r>
    <x v="1201"/>
    <x v="1188"/>
    <x v="0"/>
    <n v="22.223868434698868"/>
    <n v="10499"/>
    <n v="13499"/>
    <n v="0.22"/>
    <x v="1"/>
    <n v="3833716"/>
    <x v="1"/>
    <n v="4.2"/>
    <x v="1003"/>
    <n v="4.2"/>
    <x v="1"/>
    <n v="4.484"/>
    <n v="1192.8"/>
    <x v="3"/>
    <n v="4.484"/>
    <x v="0"/>
  </r>
  <r>
    <x v="1202"/>
    <x v="1189"/>
    <x v="0"/>
    <n v="42.510627656914231"/>
    <n v="2299"/>
    <n v="3999"/>
    <n v="0.43"/>
    <x v="1"/>
    <n v="1127718"/>
    <x v="1"/>
    <n v="3.8"/>
    <x v="1004"/>
    <n v="3.8"/>
    <x v="1"/>
    <n v="4.0819999999999999"/>
    <n v="1071.5999999999999"/>
    <x v="6"/>
    <n v="4.0819999999999999"/>
    <x v="0"/>
  </r>
  <r>
    <x v="1203"/>
    <x v="1190"/>
    <x v="1"/>
    <n v="32.913843175217814"/>
    <n v="2079"/>
    <n v="3099"/>
    <n v="0.33"/>
    <x v="1"/>
    <n v="873918"/>
    <x v="1"/>
    <n v="4.0999999999999996"/>
    <x v="1004"/>
    <n v="4.0999999999999996"/>
    <x v="1"/>
    <n v="4.3819999999999997"/>
    <n v="1156.1999999999998"/>
    <x v="1"/>
    <n v="4.3819999999999997"/>
    <x v="0"/>
  </r>
  <r>
    <x v="1204"/>
    <x v="1191"/>
    <x v="0"/>
    <n v="29.169097424785402"/>
    <n v="8499"/>
    <n v="11999"/>
    <n v="0.28999999999999998"/>
    <x v="1"/>
    <n v="3311724"/>
    <x v="1"/>
    <n v="3.9"/>
    <x v="1005"/>
    <n v="3.9"/>
    <x v="1"/>
    <n v="4.1760000000000002"/>
    <n v="1076.3999999999999"/>
    <x v="3"/>
    <n v="4.1760000000000002"/>
    <x v="0"/>
  </r>
  <r>
    <x v="1205"/>
    <x v="1192"/>
    <x v="2"/>
    <n v="78.464106844741238"/>
    <n v="129"/>
    <n v="599"/>
    <n v="0.78"/>
    <x v="0"/>
    <n v="158735"/>
    <x v="2"/>
    <n v="4.0999999999999996"/>
    <x v="1006"/>
    <n v="4.0999999999999996"/>
    <x v="1"/>
    <n v="4.3649999999999993"/>
    <n v="1086.5"/>
    <x v="2"/>
    <n v="4.3649999999999993"/>
    <x v="0"/>
  </r>
  <r>
    <x v="1206"/>
    <x v="1193"/>
    <x v="1"/>
    <n v="16.567677399187247"/>
    <n v="2669"/>
    <n v="3199"/>
    <n v="0.17"/>
    <x v="1"/>
    <n v="831740"/>
    <x v="1"/>
    <n v="3.9"/>
    <x v="1007"/>
    <n v="3.9"/>
    <x v="1"/>
    <n v="4.16"/>
    <n v="1014"/>
    <x v="4"/>
    <n v="4.16"/>
    <x v="0"/>
  </r>
  <r>
    <x v="1207"/>
    <x v="1194"/>
    <x v="1"/>
    <n v="80.090045022511262"/>
    <n v="398"/>
    <n v="1999"/>
    <n v="0.8"/>
    <x v="0"/>
    <n v="513743"/>
    <x v="0"/>
    <n v="4.0999999999999996"/>
    <x v="1008"/>
    <n v="4.0999999999999996"/>
    <x v="1"/>
    <n v="4.3569999999999993"/>
    <n v="1053.6999999999998"/>
    <x v="2"/>
    <n v="4.3569999999999993"/>
    <x v="0"/>
  </r>
  <r>
    <x v="1208"/>
    <x v="1195"/>
    <x v="2"/>
    <n v="76.923076923076934"/>
    <n v="69"/>
    <n v="299"/>
    <n v="0.77"/>
    <x v="0"/>
    <n v="76245"/>
    <x v="2"/>
    <n v="4.3"/>
    <x v="1009"/>
    <n v="4.3"/>
    <x v="1"/>
    <n v="4.5549999999999997"/>
    <n v="1096.5"/>
    <x v="2"/>
    <n v="4.5549999999999997"/>
    <x v="0"/>
  </r>
  <r>
    <x v="1209"/>
    <x v="1196"/>
    <x v="0"/>
    <n v="55.617352614015573"/>
    <n v="399"/>
    <n v="899"/>
    <n v="0.56000000000000005"/>
    <x v="0"/>
    <n v="228346"/>
    <x v="0"/>
    <n v="3.9"/>
    <x v="1010"/>
    <n v="3.9"/>
    <x v="1"/>
    <n v="4.1539999999999999"/>
    <n v="990.6"/>
    <x v="5"/>
    <n v="4.1539999999999999"/>
    <x v="0"/>
  </r>
  <r>
    <x v="1210"/>
    <x v="1197"/>
    <x v="1"/>
    <n v="61.576923076923073"/>
    <n v="999"/>
    <n v="2600"/>
    <n v="0.62"/>
    <x v="0"/>
    <n v="655200"/>
    <x v="1"/>
    <n v="3.4"/>
    <x v="1011"/>
    <n v="3.4"/>
    <x v="1"/>
    <n v="3.6520000000000001"/>
    <n v="856.8"/>
    <x v="0"/>
    <n v="3.6520000000000001"/>
    <x v="2"/>
  </r>
  <r>
    <x v="1211"/>
    <x v="1198"/>
    <x v="1"/>
    <n v="46.205128205128204"/>
    <n v="1049"/>
    <n v="1950"/>
    <n v="0.46"/>
    <x v="1"/>
    <n v="487500"/>
    <x v="1"/>
    <n v="3.8"/>
    <x v="1012"/>
    <n v="3.8"/>
    <x v="1"/>
    <n v="4.05"/>
    <n v="950"/>
    <x v="6"/>
    <n v="4.05"/>
    <x v="0"/>
  </r>
  <r>
    <x v="1212"/>
    <x v="1199"/>
    <x v="0"/>
    <n v="57.314629258517037"/>
    <n v="213"/>
    <n v="499"/>
    <n v="0.56999999999999995"/>
    <x v="0"/>
    <n v="122754"/>
    <x v="0"/>
    <n v="3.7"/>
    <x v="1013"/>
    <n v="3.7"/>
    <x v="1"/>
    <n v="3.9460000000000002"/>
    <n v="910.2"/>
    <x v="5"/>
    <n v="3.9460000000000002"/>
    <x v="0"/>
  </r>
  <r>
    <x v="1213"/>
    <x v="1200"/>
    <x v="0"/>
    <n v="55.013753438359593"/>
    <n v="1799"/>
    <n v="3999"/>
    <n v="0.55000000000000004"/>
    <x v="0"/>
    <n v="979755"/>
    <x v="1"/>
    <n v="4.5999999999999996"/>
    <x v="1014"/>
    <n v="4.5999999999999996"/>
    <x v="1"/>
    <n v="4.8449999999999998"/>
    <n v="1127"/>
    <x v="5"/>
    <n v="4.8449999999999998"/>
    <x v="1"/>
  </r>
  <r>
    <x v="1214"/>
    <x v="1201"/>
    <x v="2"/>
    <n v="59.144676979071889"/>
    <n v="449"/>
    <n v="1099"/>
    <n v="0.59"/>
    <x v="0"/>
    <n v="265958"/>
    <x v="0"/>
    <n v="4"/>
    <x v="1015"/>
    <n v="4"/>
    <x v="1"/>
    <n v="4.242"/>
    <n v="968"/>
    <x v="5"/>
    <n v="4.242"/>
    <x v="0"/>
  </r>
  <r>
    <x v="1215"/>
    <x v="1202"/>
    <x v="2"/>
    <n v="10.1010101010101"/>
    <n v="89"/>
    <n v="99"/>
    <n v="0.1"/>
    <x v="1"/>
    <n v="23859"/>
    <x v="2"/>
    <n v="4.2"/>
    <x v="1016"/>
    <n v="4.2"/>
    <x v="1"/>
    <n v="4.4409999999999998"/>
    <n v="1012.2"/>
    <x v="7"/>
    <n v="4.4409999999999998"/>
    <x v="0"/>
  </r>
  <r>
    <x v="1216"/>
    <x v="1203"/>
    <x v="0"/>
    <n v="76.479585833627482"/>
    <n v="1999"/>
    <n v="8499"/>
    <n v="0.76"/>
    <x v="0"/>
    <n v="2039760"/>
    <x v="1"/>
    <n v="4.3"/>
    <x v="1017"/>
    <n v="4.3"/>
    <x v="1"/>
    <n v="4.54"/>
    <n v="1032"/>
    <x v="2"/>
    <n v="4.54"/>
    <x v="0"/>
  </r>
  <r>
    <x v="1217"/>
    <x v="1204"/>
    <x v="1"/>
    <n v="18.375"/>
    <n v="1959"/>
    <n v="2400"/>
    <n v="0.18"/>
    <x v="1"/>
    <n v="568800"/>
    <x v="1"/>
    <n v="4"/>
    <x v="1018"/>
    <n v="4"/>
    <x v="1"/>
    <n v="4.2370000000000001"/>
    <n v="948"/>
    <x v="4"/>
    <n v="4.2370000000000001"/>
    <x v="0"/>
  </r>
  <r>
    <x v="1218"/>
    <x v="1205"/>
    <x v="1"/>
    <n v="55.455455455455457"/>
    <n v="445"/>
    <n v="999"/>
    <n v="0.55000000000000004"/>
    <x v="0"/>
    <n v="228771"/>
    <x v="0"/>
    <n v="4.3"/>
    <x v="1019"/>
    <n v="4.3"/>
    <x v="1"/>
    <n v="4.5289999999999999"/>
    <n v="984.69999999999993"/>
    <x v="5"/>
    <n v="4.5289999999999999"/>
    <x v="0"/>
  </r>
  <r>
    <x v="1219"/>
    <x v="1206"/>
    <x v="0"/>
    <n v="54.351450483494503"/>
    <n v="1369"/>
    <n v="2999"/>
    <n v="0.54"/>
    <x v="0"/>
    <n v="680773"/>
    <x v="1"/>
    <n v="3.3"/>
    <x v="1020"/>
    <n v="3.3"/>
    <x v="1"/>
    <n v="3.5269999999999997"/>
    <n v="749.09999999999991"/>
    <x v="5"/>
    <n v="3.5269999999999997"/>
    <x v="2"/>
  </r>
  <r>
    <x v="1220"/>
    <x v="1207"/>
    <x v="1"/>
    <n v="58.058058058058059"/>
    <n v="419"/>
    <n v="999"/>
    <n v="0.57999999999999996"/>
    <x v="0"/>
    <n v="226773"/>
    <x v="0"/>
    <n v="4.4000000000000004"/>
    <x v="1020"/>
    <n v="4.4000000000000004"/>
    <x v="1"/>
    <n v="4.6270000000000007"/>
    <n v="998.80000000000007"/>
    <x v="5"/>
    <n v="4.6270000000000007"/>
    <x v="0"/>
  </r>
  <r>
    <x v="1221"/>
    <x v="1208"/>
    <x v="0"/>
    <n v="0"/>
    <n v="4699"/>
    <n v="4699"/>
    <n v="0"/>
    <x v="1"/>
    <n v="1052576"/>
    <x v="1"/>
    <n v="4.5"/>
    <x v="1021"/>
    <n v="4.5"/>
    <x v="1"/>
    <n v="4.7240000000000002"/>
    <n v="1008"/>
    <x v="8"/>
    <n v="4.7240000000000002"/>
    <x v="1"/>
  </r>
  <r>
    <x v="1222"/>
    <x v="1209"/>
    <x v="1"/>
    <n v="57.357357357357351"/>
    <n v="426"/>
    <n v="999"/>
    <n v="0.56999999999999995"/>
    <x v="0"/>
    <n v="221778"/>
    <x v="0"/>
    <n v="4.0999999999999996"/>
    <x v="1022"/>
    <n v="4.0999999999999996"/>
    <x v="1"/>
    <n v="4.3220000000000001"/>
    <n v="910.19999999999993"/>
    <x v="5"/>
    <n v="4.3220000000000001"/>
    <x v="0"/>
  </r>
  <r>
    <x v="1223"/>
    <x v="1210"/>
    <x v="0"/>
    <n v="50.071530758226032"/>
    <n v="349"/>
    <n v="699"/>
    <n v="0.5"/>
    <x v="0"/>
    <n v="149586"/>
    <x v="0"/>
    <n v="3.9"/>
    <x v="1023"/>
    <n v="3.9"/>
    <x v="1"/>
    <n v="4.1139999999999999"/>
    <n v="834.6"/>
    <x v="6"/>
    <n v="4.1139999999999999"/>
    <x v="0"/>
  </r>
  <r>
    <x v="1224"/>
    <x v="1211"/>
    <x v="1"/>
    <n v="57.286432160804026"/>
    <n v="85"/>
    <n v="199"/>
    <n v="0.56999999999999995"/>
    <x v="0"/>
    <n v="42188"/>
    <x v="2"/>
    <n v="4.0999999999999996"/>
    <x v="1024"/>
    <n v="4.0999999999999996"/>
    <x v="1"/>
    <n v="4.3119999999999994"/>
    <n v="869.19999999999993"/>
    <x v="5"/>
    <n v="4.3119999999999994"/>
    <x v="0"/>
  </r>
  <r>
    <x v="1225"/>
    <x v="1212"/>
    <x v="1"/>
    <n v="37.546933667083856"/>
    <n v="499"/>
    <n v="799"/>
    <n v="0.38"/>
    <x v="1"/>
    <n v="169388"/>
    <x v="0"/>
    <n v="3.6"/>
    <x v="1024"/>
    <n v="3.6"/>
    <x v="1"/>
    <n v="3.8120000000000003"/>
    <n v="763.2"/>
    <x v="1"/>
    <n v="3.8120000000000003"/>
    <x v="0"/>
  </r>
  <r>
    <x v="1226"/>
    <x v="1213"/>
    <x v="0"/>
    <n v="53.861538461538458"/>
    <n v="29990"/>
    <n v="65000"/>
    <n v="0.54"/>
    <x v="0"/>
    <n v="13715000"/>
    <x v="1"/>
    <n v="4.0999999999999996"/>
    <x v="1025"/>
    <n v="4.0999999999999996"/>
    <x v="1"/>
    <n v="4.3109999999999999"/>
    <n v="865.09999999999991"/>
    <x v="5"/>
    <n v="4.3109999999999999"/>
    <x v="0"/>
  </r>
  <r>
    <x v="1227"/>
    <x v="1214"/>
    <x v="2"/>
    <n v="41.736227045075125"/>
    <n v="349"/>
    <n v="599"/>
    <n v="0.42"/>
    <x v="1"/>
    <n v="125790"/>
    <x v="0"/>
    <n v="4.0999999999999996"/>
    <x v="1026"/>
    <n v="4.0999999999999996"/>
    <x v="1"/>
    <n v="4.3099999999999996"/>
    <n v="860.99999999999989"/>
    <x v="6"/>
    <n v="4.3099999999999996"/>
    <x v="0"/>
  </r>
  <r>
    <x v="1228"/>
    <x v="1215"/>
    <x v="0"/>
    <n v="69.069767441860463"/>
    <n v="399"/>
    <n v="1290"/>
    <n v="0.69"/>
    <x v="0"/>
    <n v="265740"/>
    <x v="0"/>
    <n v="4.2"/>
    <x v="1027"/>
    <n v="4.2"/>
    <x v="1"/>
    <n v="4.4060000000000006"/>
    <n v="865.2"/>
    <x v="0"/>
    <n v="4.4060000000000006"/>
    <x v="0"/>
  </r>
  <r>
    <x v="1229"/>
    <x v="1216"/>
    <x v="1"/>
    <n v="17.61174116077385"/>
    <n v="1235"/>
    <n v="1499"/>
    <n v="0.18"/>
    <x v="1"/>
    <n v="304297"/>
    <x v="1"/>
    <n v="4.0999999999999996"/>
    <x v="1028"/>
    <n v="4.0999999999999996"/>
    <x v="1"/>
    <n v="4.3029999999999999"/>
    <n v="832.3"/>
    <x v="4"/>
    <n v="4.3029999999999999"/>
    <x v="0"/>
  </r>
  <r>
    <x v="1230"/>
    <x v="1217"/>
    <x v="0"/>
    <n v="38.095238095238095"/>
    <n v="247"/>
    <n v="399"/>
    <n v="0.38"/>
    <x v="1"/>
    <n v="79800"/>
    <x v="0"/>
    <n v="3.9"/>
    <x v="1029"/>
    <n v="3.9"/>
    <x v="1"/>
    <n v="4.0999999999999996"/>
    <n v="780"/>
    <x v="1"/>
    <n v="4.0999999999999996"/>
    <x v="0"/>
  </r>
  <r>
    <x v="1231"/>
    <x v="1218"/>
    <x v="0"/>
    <n v="60.767946577629381"/>
    <n v="235"/>
    <n v="599"/>
    <n v="0.61"/>
    <x v="0"/>
    <n v="118003"/>
    <x v="0"/>
    <n v="3.5"/>
    <x v="1030"/>
    <n v="3.5"/>
    <x v="1"/>
    <n v="3.6970000000000001"/>
    <n v="689.5"/>
    <x v="0"/>
    <n v="3.6970000000000001"/>
    <x v="0"/>
  </r>
  <r>
    <x v="1232"/>
    <x v="1219"/>
    <x v="0"/>
    <n v="82.541270635317659"/>
    <n v="349"/>
    <n v="1999"/>
    <n v="0.83"/>
    <x v="0"/>
    <n v="393803"/>
    <x v="0"/>
    <n v="3.8"/>
    <x v="1030"/>
    <n v="3.8"/>
    <x v="1"/>
    <n v="3.9969999999999999"/>
    <n v="748.59999999999991"/>
    <x v="9"/>
    <n v="3.9969999999999999"/>
    <x v="0"/>
  </r>
  <r>
    <x v="1233"/>
    <x v="1220"/>
    <x v="1"/>
    <n v="29.483282674772038"/>
    <n v="2320"/>
    <n v="3290"/>
    <n v="0.28999999999999998"/>
    <x v="1"/>
    <n v="641550"/>
    <x v="1"/>
    <n v="3.8"/>
    <x v="1031"/>
    <n v="3.8"/>
    <x v="1"/>
    <n v="3.9949999999999997"/>
    <n v="741"/>
    <x v="3"/>
    <n v="3.9949999999999997"/>
    <x v="0"/>
  </r>
  <r>
    <x v="1234"/>
    <x v="1221"/>
    <x v="0"/>
    <n v="44.493882091212456"/>
    <n v="499"/>
    <n v="899"/>
    <n v="0.44"/>
    <x v="1"/>
    <n v="166315"/>
    <x v="0"/>
    <n v="3.7"/>
    <x v="1032"/>
    <n v="3.7"/>
    <x v="1"/>
    <n v="3.8850000000000002"/>
    <n v="684.5"/>
    <x v="6"/>
    <n v="3.8850000000000002"/>
    <x v="0"/>
  </r>
  <r>
    <x v="1235"/>
    <x v="1222"/>
    <x v="1"/>
    <n v="54.824120603015082"/>
    <n v="899"/>
    <n v="1990"/>
    <n v="0.55000000000000004"/>
    <x v="0"/>
    <n v="368150"/>
    <x v="1"/>
    <n v="4.0999999999999996"/>
    <x v="1032"/>
    <n v="4.0999999999999996"/>
    <x v="1"/>
    <n v="4.2849999999999993"/>
    <n v="758.49999999999989"/>
    <x v="5"/>
    <n v="4.2849999999999993"/>
    <x v="0"/>
  </r>
  <r>
    <x v="1236"/>
    <x v="1223"/>
    <x v="1"/>
    <n v="54.108216432865731"/>
    <n v="229"/>
    <n v="499"/>
    <n v="0.54"/>
    <x v="0"/>
    <n v="92315"/>
    <x v="0"/>
    <n v="3.5"/>
    <x v="1032"/>
    <n v="3.5"/>
    <x v="1"/>
    <n v="3.6850000000000001"/>
    <n v="647.5"/>
    <x v="5"/>
    <n v="3.6850000000000001"/>
    <x v="0"/>
  </r>
  <r>
    <x v="1237"/>
    <x v="1224"/>
    <x v="2"/>
    <n v="51.475737868934466"/>
    <n v="970"/>
    <n v="1999"/>
    <n v="0.51"/>
    <x v="0"/>
    <n v="367816"/>
    <x v="1"/>
    <n v="4.4000000000000004"/>
    <x v="1033"/>
    <n v="4.4000000000000004"/>
    <x v="1"/>
    <n v="4.5840000000000005"/>
    <n v="809.6"/>
    <x v="5"/>
    <n v="4.5840000000000005"/>
    <x v="0"/>
  </r>
  <r>
    <x v="1238"/>
    <x v="1225"/>
    <x v="0"/>
    <n v="58.888888888888893"/>
    <n v="1850"/>
    <n v="4500"/>
    <n v="0.59"/>
    <x v="0"/>
    <n v="828000"/>
    <x v="1"/>
    <n v="4"/>
    <x v="1033"/>
    <n v="4"/>
    <x v="1"/>
    <n v="4.1840000000000002"/>
    <n v="736"/>
    <x v="5"/>
    <n v="4.1840000000000002"/>
    <x v="0"/>
  </r>
  <r>
    <x v="1239"/>
    <x v="1226"/>
    <x v="1"/>
    <n v="16.578581363004172"/>
    <n v="2999"/>
    <n v="3595"/>
    <n v="0.17"/>
    <x v="1"/>
    <n v="639910"/>
    <x v="1"/>
    <n v="4"/>
    <x v="1034"/>
    <n v="4"/>
    <x v="1"/>
    <n v="4.1779999999999999"/>
    <n v="712"/>
    <x v="4"/>
    <n v="4.1779999999999999"/>
    <x v="0"/>
  </r>
  <r>
    <x v="1240"/>
    <x v="1227"/>
    <x v="0"/>
    <n v="50.083472454090149"/>
    <n v="299"/>
    <n v="599"/>
    <n v="0.5"/>
    <x v="0"/>
    <n v="102429"/>
    <x v="0"/>
    <n v="4"/>
    <x v="1035"/>
    <n v="4"/>
    <x v="1"/>
    <n v="4.1710000000000003"/>
    <n v="684"/>
    <x v="6"/>
    <n v="4.1710000000000003"/>
    <x v="0"/>
  </r>
  <r>
    <x v="1241"/>
    <x v="1228"/>
    <x v="1"/>
    <n v="40.004000400039999"/>
    <n v="5999"/>
    <n v="9999"/>
    <n v="0.4"/>
    <x v="1"/>
    <n v="1699830"/>
    <x v="1"/>
    <n v="4.2"/>
    <x v="1036"/>
    <n v="4.2"/>
    <x v="1"/>
    <n v="4.37"/>
    <n v="714"/>
    <x v="1"/>
    <n v="4.37"/>
    <x v="0"/>
  </r>
  <r>
    <x v="1242"/>
    <x v="1229"/>
    <x v="1"/>
    <n v="43.26608035868253"/>
    <n v="3290"/>
    <n v="5799"/>
    <n v="0.43"/>
    <x v="1"/>
    <n v="974232"/>
    <x v="1"/>
    <n v="4.3"/>
    <x v="1037"/>
    <n v="4.3"/>
    <x v="1"/>
    <n v="4.468"/>
    <n v="722.4"/>
    <x v="6"/>
    <n v="4.468"/>
    <x v="0"/>
  </r>
  <r>
    <x v="1243"/>
    <x v="1230"/>
    <x v="1"/>
    <n v="45.93186372745491"/>
    <n v="1349"/>
    <n v="2495"/>
    <n v="0.46"/>
    <x v="1"/>
    <n v="414170"/>
    <x v="1"/>
    <n v="3.8"/>
    <x v="1038"/>
    <n v="3.8"/>
    <x v="1"/>
    <n v="3.9659999999999997"/>
    <n v="630.79999999999995"/>
    <x v="6"/>
    <n v="3.9659999999999997"/>
    <x v="0"/>
  </r>
  <r>
    <x v="1244"/>
    <x v="1231"/>
    <x v="2"/>
    <n v="78.178178178178186"/>
    <n v="218"/>
    <n v="999"/>
    <n v="0.78"/>
    <x v="0"/>
    <n v="162837"/>
    <x v="0"/>
    <n v="4.2"/>
    <x v="1039"/>
    <n v="4.2"/>
    <x v="1"/>
    <n v="4.3630000000000004"/>
    <n v="684.6"/>
    <x v="2"/>
    <n v="4.3630000000000004"/>
    <x v="0"/>
  </r>
  <r>
    <x v="1245"/>
    <x v="1232"/>
    <x v="1"/>
    <n v="71.530758226037193"/>
    <n v="199"/>
    <n v="699"/>
    <n v="0.72"/>
    <x v="0"/>
    <n v="111141"/>
    <x v="2"/>
    <n v="2.9"/>
    <x v="1040"/>
    <n v="2.9"/>
    <x v="1"/>
    <n v="3.0589999999999997"/>
    <n v="461.09999999999997"/>
    <x v="2"/>
    <n v="3.0589999999999997"/>
    <x v="2"/>
  </r>
  <r>
    <x v="1246"/>
    <x v="1233"/>
    <x v="1"/>
    <n v="51.025512756378191"/>
    <n v="979"/>
    <n v="1999"/>
    <n v="0.51"/>
    <x v="0"/>
    <n v="313843"/>
    <x v="1"/>
    <n v="3.9"/>
    <x v="1041"/>
    <n v="3.9"/>
    <x v="1"/>
    <n v="4.0569999999999995"/>
    <n v="612.29999999999995"/>
    <x v="5"/>
    <n v="4.0569999999999995"/>
    <x v="0"/>
  </r>
  <r>
    <x v="1247"/>
    <x v="1234"/>
    <x v="1"/>
    <n v="58.843187660668384"/>
    <n v="1601"/>
    <n v="3890"/>
    <n v="0.59"/>
    <x v="0"/>
    <n v="606840"/>
    <x v="1"/>
    <n v="4.2"/>
    <x v="1042"/>
    <n v="4.2"/>
    <x v="1"/>
    <n v="4.3559999999999999"/>
    <n v="655.20000000000005"/>
    <x v="5"/>
    <n v="4.3559999999999999"/>
    <x v="0"/>
  </r>
  <r>
    <x v="1248"/>
    <x v="1235"/>
    <x v="0"/>
    <n v="62.465581977471842"/>
    <n v="2999"/>
    <n v="7990"/>
    <n v="0.62"/>
    <x v="0"/>
    <n v="1230460"/>
    <x v="1"/>
    <n v="4.0999999999999996"/>
    <x v="1043"/>
    <n v="4.0999999999999996"/>
    <x v="1"/>
    <n v="4.2539999999999996"/>
    <n v="631.4"/>
    <x v="0"/>
    <n v="4.2539999999999996"/>
    <x v="0"/>
  </r>
  <r>
    <x v="1249"/>
    <x v="1236"/>
    <x v="0"/>
    <n v="68.723404255319153"/>
    <n v="2499"/>
    <n v="7990"/>
    <n v="0.69"/>
    <x v="0"/>
    <n v="1230460"/>
    <x v="1"/>
    <n v="4.0999999999999996"/>
    <x v="1043"/>
    <n v="4.0999999999999996"/>
    <x v="1"/>
    <n v="4.2539999999999996"/>
    <n v="631.4"/>
    <x v="0"/>
    <n v="4.2539999999999996"/>
    <x v="0"/>
  </r>
  <r>
    <x v="1250"/>
    <x v="1237"/>
    <x v="2"/>
    <n v="62.578222778473091"/>
    <n v="299"/>
    <n v="799"/>
    <n v="0.63"/>
    <x v="0"/>
    <n v="120649"/>
    <x v="0"/>
    <n v="4"/>
    <x v="1044"/>
    <n v="4"/>
    <x v="1"/>
    <n v="4.1509999999999998"/>
    <n v="604"/>
    <x v="0"/>
    <n v="4.1509999999999998"/>
    <x v="0"/>
  </r>
  <r>
    <x v="1251"/>
    <x v="1238"/>
    <x v="2"/>
    <n v="61.179087875417125"/>
    <n v="349"/>
    <n v="899"/>
    <n v="0.61"/>
    <x v="0"/>
    <n v="133951"/>
    <x v="0"/>
    <n v="4.5"/>
    <x v="1045"/>
    <n v="4.5"/>
    <x v="1"/>
    <n v="4.649"/>
    <n v="670.5"/>
    <x v="0"/>
    <n v="4.649"/>
    <x v="1"/>
  </r>
  <r>
    <x v="1252"/>
    <x v="1239"/>
    <x v="1"/>
    <n v="53.502334889926615"/>
    <n v="697"/>
    <n v="1499"/>
    <n v="0.54"/>
    <x v="0"/>
    <n v="215856"/>
    <x v="1"/>
    <n v="3.8"/>
    <x v="1046"/>
    <n v="3.8"/>
    <x v="1"/>
    <n v="3.944"/>
    <n v="547.19999999999993"/>
    <x v="5"/>
    <n v="3.944"/>
    <x v="0"/>
  </r>
  <r>
    <x v="1253"/>
    <x v="1240"/>
    <x v="1"/>
    <n v="42.869057547956629"/>
    <n v="6850"/>
    <n v="11990"/>
    <n v="0.43"/>
    <x v="1"/>
    <n v="1726560"/>
    <x v="1"/>
    <n v="3.9"/>
    <x v="1046"/>
    <n v="3.9"/>
    <x v="1"/>
    <n v="4.0439999999999996"/>
    <n v="561.6"/>
    <x v="6"/>
    <n v="4.0439999999999996"/>
    <x v="0"/>
  </r>
  <r>
    <x v="1254"/>
    <x v="1241"/>
    <x v="0"/>
    <n v="59"/>
    <n v="246"/>
    <n v="600"/>
    <n v="0.59"/>
    <x v="0"/>
    <n v="85800"/>
    <x v="0"/>
    <n v="4.2"/>
    <x v="1047"/>
    <n v="4.2"/>
    <x v="1"/>
    <n v="4.343"/>
    <n v="600.6"/>
    <x v="5"/>
    <n v="4.343"/>
    <x v="0"/>
  </r>
  <r>
    <x v="1255"/>
    <x v="1242"/>
    <x v="0"/>
    <n v="60.521042084168343"/>
    <n v="197"/>
    <n v="499"/>
    <n v="0.61"/>
    <x v="0"/>
    <n v="67864"/>
    <x v="2"/>
    <n v="3.8"/>
    <x v="1048"/>
    <n v="3.8"/>
    <x v="1"/>
    <n v="3.9359999999999999"/>
    <n v="516.79999999999995"/>
    <x v="0"/>
    <n v="3.9359999999999999"/>
    <x v="0"/>
  </r>
  <r>
    <x v="1256"/>
    <x v="1243"/>
    <x v="1"/>
    <n v="54.729559748427668"/>
    <n v="3599"/>
    <n v="7950"/>
    <n v="0.55000000000000004"/>
    <x v="0"/>
    <n v="1081200"/>
    <x v="1"/>
    <n v="4.2"/>
    <x v="1048"/>
    <n v="4.2"/>
    <x v="1"/>
    <n v="4.3360000000000003"/>
    <n v="571.20000000000005"/>
    <x v="5"/>
    <n v="4.3360000000000003"/>
    <x v="0"/>
  </r>
  <r>
    <x v="1257"/>
    <x v="1244"/>
    <x v="1"/>
    <n v="59.899665551839462"/>
    <n v="1199"/>
    <n v="2990"/>
    <n v="0.6"/>
    <x v="0"/>
    <n v="397670"/>
    <x v="1"/>
    <n v="3.8"/>
    <x v="1049"/>
    <n v="3.8"/>
    <x v="1"/>
    <n v="3.9329999999999998"/>
    <n v="505.4"/>
    <x v="5"/>
    <n v="3.9329999999999998"/>
    <x v="0"/>
  </r>
  <r>
    <x v="1258"/>
    <x v="1245"/>
    <x v="2"/>
    <n v="74.638487208008897"/>
    <n v="228"/>
    <n v="899"/>
    <n v="0.75"/>
    <x v="0"/>
    <n v="118668"/>
    <x v="0"/>
    <n v="3.8"/>
    <x v="1050"/>
    <n v="3.8"/>
    <x v="1"/>
    <n v="3.9319999999999999"/>
    <n v="501.59999999999997"/>
    <x v="2"/>
    <n v="3.9319999999999999"/>
    <x v="0"/>
  </r>
  <r>
    <x v="1259"/>
    <x v="1246"/>
    <x v="1"/>
    <n v="77.596996245306642"/>
    <n v="179"/>
    <n v="799"/>
    <n v="0.78"/>
    <x v="0"/>
    <n v="105468"/>
    <x v="2"/>
    <n v="3.5"/>
    <x v="1050"/>
    <n v="3.5"/>
    <x v="1"/>
    <n v="3.6320000000000001"/>
    <n v="462"/>
    <x v="2"/>
    <n v="3.6320000000000001"/>
    <x v="0"/>
  </r>
  <r>
    <x v="1260"/>
    <x v="1247"/>
    <x v="0"/>
    <n v="45.022511255627812"/>
    <n v="10990"/>
    <n v="19990"/>
    <n v="0.45"/>
    <x v="1"/>
    <n v="2578710"/>
    <x v="1"/>
    <n v="3.7"/>
    <x v="1051"/>
    <n v="3.7"/>
    <x v="1"/>
    <n v="3.8290000000000002"/>
    <n v="477.3"/>
    <x v="6"/>
    <n v="3.8290000000000002"/>
    <x v="0"/>
  </r>
  <r>
    <x v="1261"/>
    <x v="1248"/>
    <x v="2"/>
    <n v="80.08008008008008"/>
    <n v="199"/>
    <n v="999"/>
    <n v="0.8"/>
    <x v="0"/>
    <n v="126873"/>
    <x v="2"/>
    <n v="4.5"/>
    <x v="1052"/>
    <n v="4.5"/>
    <x v="1"/>
    <n v="4.6269999999999998"/>
    <n v="571.5"/>
    <x v="2"/>
    <n v="4.6269999999999998"/>
    <x v="1"/>
  </r>
  <r>
    <x v="1262"/>
    <x v="1249"/>
    <x v="0"/>
    <n v="33.344445370447538"/>
    <n v="7998"/>
    <n v="11999"/>
    <n v="0.33"/>
    <x v="1"/>
    <n v="1499875"/>
    <x v="1"/>
    <n v="3.8"/>
    <x v="1053"/>
    <n v="3.8"/>
    <x v="1"/>
    <n v="3.9249999999999998"/>
    <n v="475"/>
    <x v="1"/>
    <n v="3.9249999999999998"/>
    <x v="0"/>
  </r>
  <r>
    <x v="1263"/>
    <x v="1250"/>
    <x v="1"/>
    <n v="57.409879839786385"/>
    <n v="319"/>
    <n v="749"/>
    <n v="0.56999999999999995"/>
    <x v="0"/>
    <n v="92876"/>
    <x v="0"/>
    <n v="4.5999999999999996"/>
    <x v="1054"/>
    <n v="4.5999999999999996"/>
    <x v="1"/>
    <n v="4.7239999999999993"/>
    <n v="570.4"/>
    <x v="5"/>
    <n v="4.7239999999999993"/>
    <x v="1"/>
  </r>
  <r>
    <x v="1264"/>
    <x v="1251"/>
    <x v="1"/>
    <n v="80.003200128005119"/>
    <n v="4999"/>
    <n v="24999"/>
    <n v="0.8"/>
    <x v="0"/>
    <n v="3099876"/>
    <x v="1"/>
    <n v="4.5999999999999996"/>
    <x v="1054"/>
    <n v="4.5999999999999996"/>
    <x v="1"/>
    <n v="4.7239999999999993"/>
    <n v="570.4"/>
    <x v="2"/>
    <n v="4.7239999999999993"/>
    <x v="1"/>
  </r>
  <r>
    <x v="1265"/>
    <x v="1252"/>
    <x v="0"/>
    <n v="56.913827655310619"/>
    <n v="215"/>
    <n v="499"/>
    <n v="0.56999999999999995"/>
    <x v="0"/>
    <n v="60379"/>
    <x v="0"/>
    <n v="3.5"/>
    <x v="1055"/>
    <n v="3.5"/>
    <x v="1"/>
    <n v="3.621"/>
    <n v="423.5"/>
    <x v="5"/>
    <n v="3.621"/>
    <x v="0"/>
  </r>
  <r>
    <x v="1266"/>
    <x v="1253"/>
    <x v="0"/>
    <n v="79.974937343358405"/>
    <n v="799"/>
    <n v="3990"/>
    <n v="0.8"/>
    <x v="0"/>
    <n v="474810"/>
    <x v="1"/>
    <n v="3.8"/>
    <x v="1056"/>
    <n v="3.8"/>
    <x v="1"/>
    <n v="3.9189999999999996"/>
    <n v="452.2"/>
    <x v="2"/>
    <n v="3.9189999999999996"/>
    <x v="0"/>
  </r>
  <r>
    <x v="1267"/>
    <x v="1254"/>
    <x v="1"/>
    <n v="42.340261739799843"/>
    <n v="749"/>
    <n v="1299"/>
    <n v="0.42"/>
    <x v="1"/>
    <n v="154581"/>
    <x v="1"/>
    <n v="4"/>
    <x v="1056"/>
    <n v="4"/>
    <x v="1"/>
    <n v="4.1189999999999998"/>
    <n v="476"/>
    <x v="6"/>
    <n v="4.1189999999999998"/>
    <x v="0"/>
  </r>
  <r>
    <x v="1268"/>
    <x v="1255"/>
    <x v="1"/>
    <n v="58.5"/>
    <n v="498"/>
    <n v="1200"/>
    <n v="0.59"/>
    <x v="0"/>
    <n v="135600"/>
    <x v="0"/>
    <n v="3.2"/>
    <x v="1057"/>
    <n v="3.2"/>
    <x v="1"/>
    <n v="3.3130000000000002"/>
    <n v="361.6"/>
    <x v="5"/>
    <n v="3.3130000000000002"/>
    <x v="2"/>
  </r>
  <r>
    <x v="1269"/>
    <x v="1256"/>
    <x v="2"/>
    <n v="75.075075075075077"/>
    <n v="249"/>
    <n v="999"/>
    <n v="0.75"/>
    <x v="0"/>
    <n v="111888"/>
    <x v="0"/>
    <n v="4.3"/>
    <x v="1058"/>
    <n v="4.3"/>
    <x v="1"/>
    <n v="4.4119999999999999"/>
    <n v="481.59999999999997"/>
    <x v="2"/>
    <n v="4.4119999999999999"/>
    <x v="0"/>
  </r>
  <r>
    <x v="1270"/>
    <x v="1257"/>
    <x v="1"/>
    <n v="38.257798705120663"/>
    <n v="1049"/>
    <n v="1699"/>
    <n v="0.38"/>
    <x v="1"/>
    <n v="188589"/>
    <x v="1"/>
    <n v="3.1"/>
    <x v="1059"/>
    <n v="3.1"/>
    <x v="1"/>
    <n v="3.2110000000000003"/>
    <n v="344.1"/>
    <x v="1"/>
    <n v="3.2110000000000003"/>
    <x v="2"/>
  </r>
  <r>
    <x v="1271"/>
    <x v="1258"/>
    <x v="0"/>
    <n v="58.805179517363158"/>
    <n v="6999"/>
    <n v="16990"/>
    <n v="0.59"/>
    <x v="0"/>
    <n v="1868900"/>
    <x v="1"/>
    <n v="3.8"/>
    <x v="1060"/>
    <n v="3.8"/>
    <x v="1"/>
    <n v="3.9099999999999997"/>
    <n v="418"/>
    <x v="5"/>
    <n v="3.9099999999999997"/>
    <x v="0"/>
  </r>
  <r>
    <x v="1272"/>
    <x v="1259"/>
    <x v="1"/>
    <n v="77.30786721236926"/>
    <n v="499"/>
    <n v="2199"/>
    <n v="0.77"/>
    <x v="0"/>
    <n v="239691"/>
    <x v="0"/>
    <n v="2.8"/>
    <x v="1061"/>
    <n v="2.8"/>
    <x v="1"/>
    <n v="2.9089999999999998"/>
    <n v="305.2"/>
    <x v="2"/>
    <n v="2.9089999999999998"/>
    <x v="2"/>
  </r>
  <r>
    <x v="1273"/>
    <x v="1260"/>
    <x v="0"/>
    <n v="15.114068441064637"/>
    <n v="893"/>
    <n v="1052"/>
    <n v="0.15"/>
    <x v="1"/>
    <n v="111512"/>
    <x v="1"/>
    <n v="4.3"/>
    <x v="1062"/>
    <n v="4.3"/>
    <x v="1"/>
    <n v="4.4059999999999997"/>
    <n v="455.79999999999995"/>
    <x v="4"/>
    <n v="4.4059999999999997"/>
    <x v="0"/>
  </r>
  <r>
    <x v="1274"/>
    <x v="1261"/>
    <x v="0"/>
    <n v="58.116232464929865"/>
    <n v="209"/>
    <n v="499"/>
    <n v="0.57999999999999996"/>
    <x v="0"/>
    <n v="51896"/>
    <x v="0"/>
    <n v="3.6"/>
    <x v="1063"/>
    <n v="3.6"/>
    <x v="1"/>
    <n v="3.7040000000000002"/>
    <n v="374.40000000000003"/>
    <x v="5"/>
    <n v="3.7040000000000002"/>
    <x v="0"/>
  </r>
  <r>
    <x v="1275"/>
    <x v="1262"/>
    <x v="0"/>
    <n v="60.480240120060024"/>
    <n v="790"/>
    <n v="1999"/>
    <n v="0.6"/>
    <x v="0"/>
    <n v="205897"/>
    <x v="1"/>
    <n v="3"/>
    <x v="1064"/>
    <n v="3"/>
    <x v="1"/>
    <n v="3.1030000000000002"/>
    <n v="309"/>
    <x v="5"/>
    <n v="3.1030000000000002"/>
    <x v="2"/>
  </r>
  <r>
    <x v="1276"/>
    <x v="1263"/>
    <x v="1"/>
    <n v="77.596996245306642"/>
    <n v="179"/>
    <n v="799"/>
    <n v="0.78"/>
    <x v="0"/>
    <n v="80699"/>
    <x v="2"/>
    <n v="3.6"/>
    <x v="1065"/>
    <n v="3.6"/>
    <x v="1"/>
    <n v="3.7010000000000001"/>
    <n v="363.6"/>
    <x v="2"/>
    <n v="3.7010000000000001"/>
    <x v="0"/>
  </r>
  <r>
    <x v="1277"/>
    <x v="1264"/>
    <x v="1"/>
    <n v="0"/>
    <n v="79"/>
    <n v="79"/>
    <n v="0"/>
    <x v="1"/>
    <n v="7663"/>
    <x v="2"/>
    <n v="4"/>
    <x v="1066"/>
    <n v="4"/>
    <x v="1"/>
    <n v="4.0970000000000004"/>
    <n v="388"/>
    <x v="8"/>
    <n v="4.0970000000000004"/>
    <x v="0"/>
  </r>
  <r>
    <x v="1278"/>
    <x v="1265"/>
    <x v="1"/>
    <n v="48.459672528805335"/>
    <n v="8499"/>
    <n v="16490"/>
    <n v="0.48"/>
    <x v="1"/>
    <n v="1599530"/>
    <x v="1"/>
    <n v="4.3"/>
    <x v="1066"/>
    <n v="4.3"/>
    <x v="1"/>
    <n v="4.3970000000000002"/>
    <n v="417.09999999999997"/>
    <x v="6"/>
    <n v="4.3970000000000002"/>
    <x v="0"/>
  </r>
  <r>
    <x v="1279"/>
    <x v="1266"/>
    <x v="1"/>
    <n v="52.972336668628607"/>
    <n v="799"/>
    <n v="1699"/>
    <n v="0.53"/>
    <x v="0"/>
    <n v="164803"/>
    <x v="1"/>
    <n v="4"/>
    <x v="1066"/>
    <n v="4"/>
    <x v="1"/>
    <n v="4.0970000000000004"/>
    <n v="388"/>
    <x v="5"/>
    <n v="4.0970000000000004"/>
    <x v="0"/>
  </r>
  <r>
    <x v="1280"/>
    <x v="1267"/>
    <x v="1"/>
    <n v="34.869565217391305"/>
    <n v="1498"/>
    <n v="2300"/>
    <n v="0.35"/>
    <x v="1"/>
    <n v="218500"/>
    <x v="1"/>
    <n v="3.8"/>
    <x v="1067"/>
    <n v="3.8"/>
    <x v="1"/>
    <n v="3.895"/>
    <n v="361"/>
    <x v="1"/>
    <n v="3.895"/>
    <x v="0"/>
  </r>
  <r>
    <x v="1281"/>
    <x v="1268"/>
    <x v="2"/>
    <n v="61.516452074391992"/>
    <n v="269"/>
    <n v="699"/>
    <n v="0.62"/>
    <x v="0"/>
    <n v="65007"/>
    <x v="0"/>
    <n v="4"/>
    <x v="1068"/>
    <n v="4"/>
    <x v="1"/>
    <n v="4.093"/>
    <n v="372"/>
    <x v="0"/>
    <n v="4.093"/>
    <x v="0"/>
  </r>
  <r>
    <x v="1282"/>
    <x v="1269"/>
    <x v="1"/>
    <n v="40"/>
    <n v="660"/>
    <n v="1100"/>
    <n v="0.4"/>
    <x v="1"/>
    <n v="100100"/>
    <x v="1"/>
    <n v="3.6"/>
    <x v="1069"/>
    <n v="3.6"/>
    <x v="1"/>
    <n v="3.6910000000000003"/>
    <n v="327.60000000000002"/>
    <x v="1"/>
    <n v="3.6910000000000003"/>
    <x v="0"/>
  </r>
  <r>
    <x v="1283"/>
    <x v="1270"/>
    <x v="2"/>
    <n v="80.08008008008008"/>
    <n v="199"/>
    <n v="999"/>
    <n v="0.8"/>
    <x v="0"/>
    <n v="86913"/>
    <x v="2"/>
    <n v="4.3"/>
    <x v="1070"/>
    <n v="4.3"/>
    <x v="1"/>
    <n v="4.3869999999999996"/>
    <n v="374.09999999999997"/>
    <x v="2"/>
    <n v="4.3869999999999996"/>
    <x v="0"/>
  </r>
  <r>
    <x v="1284"/>
    <x v="1271"/>
    <x v="0"/>
    <n v="85.942971485742873"/>
    <n v="281"/>
    <n v="1999"/>
    <n v="0.86"/>
    <x v="0"/>
    <n v="173913"/>
    <x v="0"/>
    <n v="2.8"/>
    <x v="1070"/>
    <n v="2.8"/>
    <x v="1"/>
    <n v="2.887"/>
    <n v="243.6"/>
    <x v="9"/>
    <n v="2.887"/>
    <x v="2"/>
  </r>
  <r>
    <x v="1285"/>
    <x v="1272"/>
    <x v="2"/>
    <n v="80.08008008008008"/>
    <n v="199"/>
    <n v="999"/>
    <n v="0.8"/>
    <x v="0"/>
    <n v="84915"/>
    <x v="2"/>
    <n v="4.2"/>
    <x v="1071"/>
    <n v="4.2"/>
    <x v="1"/>
    <n v="4.2850000000000001"/>
    <n v="357"/>
    <x v="2"/>
    <n v="4.2850000000000001"/>
    <x v="0"/>
  </r>
  <r>
    <x v="1286"/>
    <x v="1273"/>
    <x v="1"/>
    <n v="38.397328881469114"/>
    <n v="369"/>
    <n v="599"/>
    <n v="0.38"/>
    <x v="1"/>
    <n v="49118"/>
    <x v="0"/>
    <n v="3.9"/>
    <x v="1072"/>
    <n v="3.9"/>
    <x v="1"/>
    <n v="3.9819999999999998"/>
    <n v="319.8"/>
    <x v="1"/>
    <n v="3.9819999999999998"/>
    <x v="0"/>
  </r>
  <r>
    <x v="1287"/>
    <x v="1274"/>
    <x v="2"/>
    <n v="40.133779264214049"/>
    <n v="179"/>
    <n v="299"/>
    <n v="0.4"/>
    <x v="1"/>
    <n v="24219"/>
    <x v="2"/>
    <n v="3.9"/>
    <x v="1073"/>
    <n v="3.9"/>
    <x v="1"/>
    <n v="3.9809999999999999"/>
    <n v="315.89999999999998"/>
    <x v="1"/>
    <n v="3.9809999999999999"/>
    <x v="0"/>
  </r>
  <r>
    <x v="1288"/>
    <x v="1275"/>
    <x v="1"/>
    <n v="50.050050050050054"/>
    <n v="499"/>
    <n v="999"/>
    <n v="0.5"/>
    <x v="0"/>
    <n v="78921"/>
    <x v="0"/>
    <n v="4.5999999999999996"/>
    <x v="1074"/>
    <n v="4.5999999999999996"/>
    <x v="1"/>
    <n v="4.6789999999999994"/>
    <n v="363.4"/>
    <x v="6"/>
    <n v="4.6789999999999994"/>
    <x v="1"/>
  </r>
  <r>
    <x v="1289"/>
    <x v="1276"/>
    <x v="1"/>
    <n v="50"/>
    <n v="9495"/>
    <n v="18990"/>
    <n v="0.5"/>
    <x v="0"/>
    <n v="1500210"/>
    <x v="1"/>
    <n v="4.2"/>
    <x v="1074"/>
    <n v="4.2"/>
    <x v="1"/>
    <n v="4.2789999999999999"/>
    <n v="331.8"/>
    <x v="6"/>
    <n v="4.2789999999999999"/>
    <x v="0"/>
  </r>
  <r>
    <x v="1290"/>
    <x v="1277"/>
    <x v="2"/>
    <n v="79.579271421241657"/>
    <n v="398"/>
    <n v="1949"/>
    <n v="0.8"/>
    <x v="0"/>
    <n v="146175"/>
    <x v="0"/>
    <n v="4"/>
    <x v="1075"/>
    <n v="4"/>
    <x v="1"/>
    <n v="4.0750000000000002"/>
    <n v="300"/>
    <x v="2"/>
    <n v="4.0750000000000002"/>
    <x v="0"/>
  </r>
  <r>
    <x v="1291"/>
    <x v="1278"/>
    <x v="2"/>
    <n v="35.612903225806456"/>
    <n v="499"/>
    <n v="775"/>
    <n v="0.36"/>
    <x v="1"/>
    <n v="57350"/>
    <x v="0"/>
    <n v="4.3"/>
    <x v="1076"/>
    <n v="4.3"/>
    <x v="1"/>
    <n v="4.3739999999999997"/>
    <n v="318.2"/>
    <x v="1"/>
    <n v="4.3739999999999997"/>
    <x v="0"/>
  </r>
  <r>
    <x v="1292"/>
    <x v="1279"/>
    <x v="1"/>
    <n v="69.957081545064383"/>
    <n v="210"/>
    <n v="699"/>
    <n v="0.7"/>
    <x v="0"/>
    <n v="51726"/>
    <x v="0"/>
    <n v="3.7"/>
    <x v="1076"/>
    <n v="3.7"/>
    <x v="1"/>
    <n v="3.774"/>
    <n v="273.8"/>
    <x v="0"/>
    <n v="3.774"/>
    <x v="0"/>
  </r>
  <r>
    <x v="1293"/>
    <x v="1280"/>
    <x v="0"/>
    <n v="48.419367747098839"/>
    <n v="1289"/>
    <n v="2499"/>
    <n v="0.48"/>
    <x v="1"/>
    <n v="182427"/>
    <x v="1"/>
    <n v="3.3"/>
    <x v="1077"/>
    <n v="3.3"/>
    <x v="1"/>
    <n v="3.3729999999999998"/>
    <n v="240.89999999999998"/>
    <x v="6"/>
    <n v="3.3729999999999998"/>
    <x v="2"/>
  </r>
  <r>
    <x v="1294"/>
    <x v="1281"/>
    <x v="0"/>
    <n v="60.006000600060005"/>
    <n v="3999"/>
    <n v="9999"/>
    <n v="0.6"/>
    <x v="0"/>
    <n v="729927"/>
    <x v="1"/>
    <n v="4.4000000000000004"/>
    <x v="1077"/>
    <n v="4.4000000000000004"/>
    <x v="1"/>
    <n v="4.4730000000000008"/>
    <n v="321.20000000000005"/>
    <x v="5"/>
    <n v="4.4730000000000008"/>
    <x v="0"/>
  </r>
  <r>
    <x v="1295"/>
    <x v="1282"/>
    <x v="1"/>
    <n v="59.82905982905983"/>
    <n v="799"/>
    <n v="1989"/>
    <n v="0.6"/>
    <x v="0"/>
    <n v="139230"/>
    <x v="1"/>
    <n v="4.3"/>
    <x v="1078"/>
    <n v="4.3"/>
    <x v="1"/>
    <n v="4.37"/>
    <n v="301"/>
    <x v="5"/>
    <n v="4.37"/>
    <x v="0"/>
  </r>
  <r>
    <x v="1296"/>
    <x v="1283"/>
    <x v="1"/>
    <n v="61.585835257890686"/>
    <n v="499"/>
    <n v="1299"/>
    <n v="0.62"/>
    <x v="0"/>
    <n v="84435"/>
    <x v="0"/>
    <n v="3.9"/>
    <x v="1079"/>
    <n v="3.9"/>
    <x v="1"/>
    <n v="3.9649999999999999"/>
    <n v="253.5"/>
    <x v="0"/>
    <n v="3.9649999999999999"/>
    <x v="0"/>
  </r>
  <r>
    <x v="1297"/>
    <x v="1284"/>
    <x v="0"/>
    <n v="62.519537355423573"/>
    <n v="11990"/>
    <n v="31990"/>
    <n v="0.63"/>
    <x v="0"/>
    <n v="2047360"/>
    <x v="1"/>
    <n v="4.2"/>
    <x v="1080"/>
    <n v="4.2"/>
    <x v="1"/>
    <n v="4.2640000000000002"/>
    <n v="268.8"/>
    <x v="0"/>
    <n v="4.2640000000000002"/>
    <x v="0"/>
  </r>
  <r>
    <x v="1298"/>
    <x v="1285"/>
    <x v="1"/>
    <n v="73.357785928642883"/>
    <n v="799"/>
    <n v="2999"/>
    <n v="0.73"/>
    <x v="0"/>
    <n v="188937"/>
    <x v="1"/>
    <n v="4.5"/>
    <x v="1081"/>
    <n v="4.5"/>
    <x v="1"/>
    <n v="4.5629999999999997"/>
    <n v="283.5"/>
    <x v="2"/>
    <n v="4.5629999999999997"/>
    <x v="1"/>
  </r>
  <r>
    <x v="1299"/>
    <x v="1286"/>
    <x v="1"/>
    <n v="38.333333333333336"/>
    <n v="2590"/>
    <n v="4200"/>
    <n v="0.38"/>
    <x v="1"/>
    <n v="264600"/>
    <x v="1"/>
    <n v="4.0999999999999996"/>
    <x v="1081"/>
    <n v="4.0999999999999996"/>
    <x v="1"/>
    <n v="4.1629999999999994"/>
    <n v="258.29999999999995"/>
    <x v="1"/>
    <n v="4.1629999999999994"/>
    <x v="0"/>
  </r>
  <r>
    <x v="1300"/>
    <x v="1287"/>
    <x v="1"/>
    <n v="71.014202840568117"/>
    <n v="1449"/>
    <n v="4999"/>
    <n v="0.71"/>
    <x v="0"/>
    <n v="314937"/>
    <x v="1"/>
    <n v="3.6"/>
    <x v="1081"/>
    <n v="3.6"/>
    <x v="1"/>
    <n v="3.6630000000000003"/>
    <n v="226.8"/>
    <x v="2"/>
    <n v="3.6630000000000003"/>
    <x v="0"/>
  </r>
  <r>
    <x v="1301"/>
    <x v="1288"/>
    <x v="2"/>
    <n v="74.681238615664853"/>
    <n v="139"/>
    <n v="549"/>
    <n v="0.75"/>
    <x v="0"/>
    <n v="33489"/>
    <x v="2"/>
    <n v="3.9"/>
    <x v="1082"/>
    <n v="3.9"/>
    <x v="1"/>
    <n v="3.9609999999999999"/>
    <n v="237.9"/>
    <x v="2"/>
    <n v="3.9609999999999999"/>
    <x v="0"/>
  </r>
  <r>
    <x v="1302"/>
    <x v="1289"/>
    <x v="2"/>
    <n v="76.62841530054645"/>
    <n v="128.31"/>
    <n v="549"/>
    <n v="0.77"/>
    <x v="0"/>
    <n v="33489"/>
    <x v="2"/>
    <n v="3.9"/>
    <x v="1082"/>
    <n v="3.9"/>
    <x v="1"/>
    <n v="3.9609999999999999"/>
    <n v="237.9"/>
    <x v="2"/>
    <n v="3.9609999999999999"/>
    <x v="0"/>
  </r>
  <r>
    <x v="1303"/>
    <x v="1290"/>
    <x v="2"/>
    <n v="62.656641604010019"/>
    <n v="149"/>
    <n v="399"/>
    <n v="0.63"/>
    <x v="0"/>
    <n v="22743"/>
    <x v="2"/>
    <n v="3.9"/>
    <x v="1083"/>
    <n v="3.9"/>
    <x v="1"/>
    <n v="3.9569999999999999"/>
    <n v="222.29999999999998"/>
    <x v="0"/>
    <n v="3.9569999999999999"/>
    <x v="0"/>
  </r>
  <r>
    <x v="1304"/>
    <x v="1291"/>
    <x v="1"/>
    <n v="63.654551517172386"/>
    <n v="1090"/>
    <n v="2999"/>
    <n v="0.64"/>
    <x v="0"/>
    <n v="170943"/>
    <x v="1"/>
    <n v="3.5"/>
    <x v="1083"/>
    <n v="3.5"/>
    <x v="1"/>
    <n v="3.5569999999999999"/>
    <n v="199.5"/>
    <x v="0"/>
    <n v="3.5569999999999999"/>
    <x v="0"/>
  </r>
  <r>
    <x v="1305"/>
    <x v="1292"/>
    <x v="1"/>
    <n v="45.193562418442802"/>
    <n v="1260"/>
    <n v="2299"/>
    <n v="0.45"/>
    <x v="1"/>
    <n v="126445"/>
    <x v="1"/>
    <n v="4.3"/>
    <x v="1084"/>
    <n v="4.3"/>
    <x v="1"/>
    <n v="4.3549999999999995"/>
    <n v="236.5"/>
    <x v="6"/>
    <n v="4.3549999999999995"/>
    <x v="0"/>
  </r>
  <r>
    <x v="1306"/>
    <x v="1293"/>
    <x v="1"/>
    <n v="61.585835257890686"/>
    <n v="499"/>
    <n v="1299"/>
    <n v="0.62"/>
    <x v="0"/>
    <n v="70146"/>
    <x v="0"/>
    <n v="4.7"/>
    <x v="1085"/>
    <n v="4.7"/>
    <x v="1"/>
    <n v="4.7540000000000004"/>
    <n v="253.8"/>
    <x v="0"/>
    <n v="4.7540000000000004"/>
    <x v="1"/>
  </r>
  <r>
    <x v="1307"/>
    <x v="1294"/>
    <x v="1"/>
    <n v="77.30786721236926"/>
    <n v="499"/>
    <n v="2199"/>
    <n v="0.77"/>
    <x v="0"/>
    <n v="116547"/>
    <x v="0"/>
    <n v="3.7"/>
    <x v="1086"/>
    <n v="3.7"/>
    <x v="1"/>
    <n v="3.7530000000000001"/>
    <n v="196.10000000000002"/>
    <x v="2"/>
    <n v="3.7530000000000001"/>
    <x v="0"/>
  </r>
  <r>
    <x v="1308"/>
    <x v="1295"/>
    <x v="2"/>
    <n v="60.200668896321076"/>
    <n v="119"/>
    <n v="299"/>
    <n v="0.6"/>
    <x v="0"/>
    <n v="15249"/>
    <x v="2"/>
    <n v="3.8"/>
    <x v="1087"/>
    <n v="3.8"/>
    <x v="1"/>
    <n v="3.851"/>
    <n v="193.79999999999998"/>
    <x v="5"/>
    <n v="3.851"/>
    <x v="0"/>
  </r>
  <r>
    <x v="1309"/>
    <x v="1296"/>
    <x v="1"/>
    <n v="35.035035035035037"/>
    <n v="649"/>
    <n v="999"/>
    <n v="0.35"/>
    <x v="1"/>
    <n v="48951"/>
    <x v="1"/>
    <n v="3.8"/>
    <x v="1088"/>
    <n v="3.8"/>
    <x v="1"/>
    <n v="3.8489999999999998"/>
    <n v="186.2"/>
    <x v="1"/>
    <n v="3.8489999999999998"/>
    <x v="0"/>
  </r>
  <r>
    <x v="1310"/>
    <x v="1297"/>
    <x v="0"/>
    <n v="70.035017508754379"/>
    <n v="599"/>
    <n v="1999"/>
    <n v="0.7"/>
    <x v="0"/>
    <n v="93953"/>
    <x v="1"/>
    <n v="4.2"/>
    <x v="1089"/>
    <n v="4.2"/>
    <x v="1"/>
    <n v="4.2469999999999999"/>
    <n v="197.4"/>
    <x v="0"/>
    <n v="4.2469999999999999"/>
    <x v="0"/>
  </r>
  <r>
    <x v="1311"/>
    <x v="1298"/>
    <x v="1"/>
    <n v="74.074074074074076"/>
    <n v="259"/>
    <n v="999"/>
    <n v="0.74"/>
    <x v="0"/>
    <n v="42957"/>
    <x v="0"/>
    <n v="4"/>
    <x v="1090"/>
    <n v="4"/>
    <x v="1"/>
    <n v="4.0430000000000001"/>
    <n v="172"/>
    <x v="2"/>
    <n v="4.0430000000000001"/>
    <x v="0"/>
  </r>
  <r>
    <x v="1312"/>
    <x v="1299"/>
    <x v="2"/>
    <n v="71.269487750556792"/>
    <n v="129"/>
    <n v="449"/>
    <n v="0.71"/>
    <x v="0"/>
    <n v="18409"/>
    <x v="2"/>
    <n v="3.7"/>
    <x v="1091"/>
    <n v="3.7"/>
    <x v="1"/>
    <n v="3.7410000000000001"/>
    <n v="151.70000000000002"/>
    <x v="2"/>
    <n v="3.7410000000000001"/>
    <x v="0"/>
  </r>
  <r>
    <x v="1313"/>
    <x v="1300"/>
    <x v="1"/>
    <n v="55.027513756878442"/>
    <n v="899"/>
    <n v="1999"/>
    <n v="0.55000000000000004"/>
    <x v="0"/>
    <n v="77961"/>
    <x v="1"/>
    <n v="4.2"/>
    <x v="1092"/>
    <n v="4.2"/>
    <x v="1"/>
    <n v="4.2389999999999999"/>
    <n v="163.80000000000001"/>
    <x v="5"/>
    <n v="4.2389999999999999"/>
    <x v="0"/>
  </r>
  <r>
    <x v="1314"/>
    <x v="1301"/>
    <x v="0"/>
    <n v="75.075075075075077"/>
    <n v="249"/>
    <n v="999"/>
    <n v="0.75"/>
    <x v="0"/>
    <n v="37962"/>
    <x v="0"/>
    <n v="4.5"/>
    <x v="1093"/>
    <n v="4.5"/>
    <x v="1"/>
    <n v="4.5380000000000003"/>
    <n v="171"/>
    <x v="2"/>
    <n v="4.5380000000000003"/>
    <x v="1"/>
  </r>
  <r>
    <x v="1315"/>
    <x v="1302"/>
    <x v="0"/>
    <n v="62.515628907226805"/>
    <n v="1499"/>
    <n v="3999"/>
    <n v="0.63"/>
    <x v="0"/>
    <n v="147963"/>
    <x v="1"/>
    <n v="3.7"/>
    <x v="1094"/>
    <n v="3.7"/>
    <x v="1"/>
    <n v="3.7370000000000001"/>
    <n v="136.9"/>
    <x v="0"/>
    <n v="3.7370000000000001"/>
    <x v="0"/>
  </r>
  <r>
    <x v="1316"/>
    <x v="1303"/>
    <x v="0"/>
    <n v="43.75546943367921"/>
    <n v="4499"/>
    <n v="7999"/>
    <n v="0.44"/>
    <x v="1"/>
    <n v="295963"/>
    <x v="1"/>
    <n v="3.5"/>
    <x v="1094"/>
    <n v="3.5"/>
    <x v="1"/>
    <n v="3.5369999999999999"/>
    <n v="129.5"/>
    <x v="6"/>
    <n v="3.5369999999999999"/>
    <x v="0"/>
  </r>
  <r>
    <x v="1317"/>
    <x v="1304"/>
    <x v="1"/>
    <n v="51.629072681704258"/>
    <n v="193"/>
    <n v="399"/>
    <n v="0.52"/>
    <x v="0"/>
    <n v="14763"/>
    <x v="2"/>
    <n v="3.6"/>
    <x v="1094"/>
    <n v="3.6"/>
    <x v="1"/>
    <n v="3.637"/>
    <n v="133.20000000000002"/>
    <x v="5"/>
    <n v="3.637"/>
    <x v="0"/>
  </r>
  <r>
    <x v="1318"/>
    <x v="1280"/>
    <x v="0"/>
    <n v="64.141035258814711"/>
    <n v="1434"/>
    <n v="3999"/>
    <n v="0.64"/>
    <x v="0"/>
    <n v="127968"/>
    <x v="1"/>
    <n v="4"/>
    <x v="1095"/>
    <n v="4"/>
    <x v="1"/>
    <n v="4.032"/>
    <n v="128"/>
    <x v="0"/>
    <n v="4.032"/>
    <x v="0"/>
  </r>
  <r>
    <x v="1319"/>
    <x v="1305"/>
    <x v="1"/>
    <n v="49.016338779593198"/>
    <n v="1529"/>
    <n v="2999"/>
    <n v="0.49"/>
    <x v="1"/>
    <n v="86971"/>
    <x v="1"/>
    <n v="3.3"/>
    <x v="1096"/>
    <n v="3.3"/>
    <x v="1"/>
    <n v="3.3289999999999997"/>
    <n v="95.699999999999989"/>
    <x v="6"/>
    <n v="3.3289999999999997"/>
    <x v="2"/>
  </r>
  <r>
    <x v="1320"/>
    <x v="1306"/>
    <x v="1"/>
    <n v="44.08817635270541"/>
    <n v="279"/>
    <n v="499"/>
    <n v="0.44"/>
    <x v="1"/>
    <n v="13972"/>
    <x v="0"/>
    <n v="4.8"/>
    <x v="1097"/>
    <n v="4.8"/>
    <x v="1"/>
    <n v="4.8279999999999994"/>
    <n v="134.4"/>
    <x v="6"/>
    <n v="4.8279999999999994"/>
    <x v="1"/>
  </r>
  <r>
    <x v="1321"/>
    <x v="1307"/>
    <x v="0"/>
    <n v="35.035035035035037"/>
    <n v="6490"/>
    <n v="9990"/>
    <n v="0.35"/>
    <x v="1"/>
    <n v="269730"/>
    <x v="1"/>
    <n v="4"/>
    <x v="1098"/>
    <n v="4"/>
    <x v="1"/>
    <n v="4.0270000000000001"/>
    <n v="108"/>
    <x v="1"/>
    <n v="4.0270000000000001"/>
    <x v="0"/>
  </r>
  <r>
    <x v="1322"/>
    <x v="1308"/>
    <x v="0"/>
    <n v="62.925851703406806"/>
    <n v="185"/>
    <n v="499"/>
    <n v="0.63"/>
    <x v="0"/>
    <n v="12475"/>
    <x v="2"/>
    <n v="4.2"/>
    <x v="1099"/>
    <n v="4.2"/>
    <x v="1"/>
    <n v="4.2250000000000005"/>
    <n v="105"/>
    <x v="0"/>
    <n v="4.2250000000000005"/>
    <x v="0"/>
  </r>
  <r>
    <x v="1323"/>
    <x v="1309"/>
    <x v="1"/>
    <n v="4.1650294695481334"/>
    <n v="2439"/>
    <n v="2545"/>
    <n v="0.04"/>
    <x v="1"/>
    <n v="63625"/>
    <x v="1"/>
    <n v="4.0999999999999996"/>
    <x v="1099"/>
    <n v="4.0999999999999996"/>
    <x v="1"/>
    <n v="4.125"/>
    <n v="102.49999999999999"/>
    <x v="7"/>
    <n v="4.125"/>
    <x v="0"/>
  </r>
  <r>
    <x v="1324"/>
    <x v="1310"/>
    <x v="0"/>
    <n v="57.505003335557035"/>
    <n v="637"/>
    <n v="1499"/>
    <n v="0.57999999999999996"/>
    <x v="0"/>
    <n v="35976"/>
    <x v="1"/>
    <n v="4.0999999999999996"/>
    <x v="1100"/>
    <n v="4.0999999999999996"/>
    <x v="1"/>
    <n v="4.1239999999999997"/>
    <n v="98.399999999999991"/>
    <x v="5"/>
    <n v="4.1239999999999997"/>
    <x v="0"/>
  </r>
  <r>
    <x v="1325"/>
    <x v="1311"/>
    <x v="1"/>
    <n v="46.333333333333329"/>
    <n v="161"/>
    <n v="300"/>
    <n v="0.46"/>
    <x v="1"/>
    <n v="7200"/>
    <x v="2"/>
    <n v="2.6"/>
    <x v="1100"/>
    <n v="2.6"/>
    <x v="1"/>
    <n v="2.6240000000000001"/>
    <n v="62.400000000000006"/>
    <x v="6"/>
    <n v="2.6240000000000001"/>
    <x v="2"/>
  </r>
  <r>
    <x v="1326"/>
    <x v="1312"/>
    <x v="1"/>
    <n v="39.494470774091624"/>
    <n v="1149"/>
    <n v="1899"/>
    <n v="0.39"/>
    <x v="1"/>
    <n v="45576"/>
    <x v="1"/>
    <n v="3.5"/>
    <x v="1100"/>
    <n v="3.5"/>
    <x v="1"/>
    <n v="3.524"/>
    <n v="84"/>
    <x v="1"/>
    <n v="3.524"/>
    <x v="0"/>
  </r>
  <r>
    <x v="1327"/>
    <x v="1313"/>
    <x v="0"/>
    <n v="60.06006006006006"/>
    <n v="399"/>
    <n v="999"/>
    <n v="0.6"/>
    <x v="0"/>
    <n v="22977"/>
    <x v="0"/>
    <n v="3.3"/>
    <x v="1101"/>
    <n v="3.3"/>
    <x v="1"/>
    <n v="3.323"/>
    <n v="75.899999999999991"/>
    <x v="5"/>
    <n v="3.323"/>
    <x v="2"/>
  </r>
  <r>
    <x v="1328"/>
    <x v="1314"/>
    <x v="2"/>
    <n v="50.1"/>
    <n v="499"/>
    <n v="1000"/>
    <n v="0.5"/>
    <x v="0"/>
    <n v="23000"/>
    <x v="0"/>
    <n v="5"/>
    <x v="1101"/>
    <n v="5"/>
    <x v="1"/>
    <n v="5.0229999999999997"/>
    <n v="115"/>
    <x v="6"/>
    <n v="5.0229999999999997"/>
    <x v="1"/>
  </r>
  <r>
    <x v="1329"/>
    <x v="1315"/>
    <x v="2"/>
    <n v="64.92985971943888"/>
    <n v="175"/>
    <n v="499"/>
    <n v="0.65"/>
    <x v="0"/>
    <n v="10479"/>
    <x v="2"/>
    <n v="4.0999999999999996"/>
    <x v="1102"/>
    <n v="4.0999999999999996"/>
    <x v="1"/>
    <n v="4.1209999999999996"/>
    <n v="86.1"/>
    <x v="0"/>
    <n v="4.1209999999999996"/>
    <x v="0"/>
  </r>
  <r>
    <x v="1330"/>
    <x v="1316"/>
    <x v="1"/>
    <n v="51.717239079693236"/>
    <n v="1448"/>
    <n v="2999"/>
    <n v="0.52"/>
    <x v="0"/>
    <n v="56981"/>
    <x v="1"/>
    <n v="4.5"/>
    <x v="1103"/>
    <n v="4.5"/>
    <x v="1"/>
    <n v="4.5190000000000001"/>
    <n v="85.5"/>
    <x v="5"/>
    <n v="4.5190000000000001"/>
    <x v="1"/>
  </r>
  <r>
    <x v="1331"/>
    <x v="1317"/>
    <x v="1"/>
    <n v="33.361134278565466"/>
    <n v="799"/>
    <n v="1199"/>
    <n v="0.33"/>
    <x v="1"/>
    <n v="20383"/>
    <x v="1"/>
    <n v="4.4000000000000004"/>
    <x v="1104"/>
    <n v="4.4000000000000004"/>
    <x v="1"/>
    <n v="4.4170000000000007"/>
    <n v="74.800000000000011"/>
    <x v="1"/>
    <n v="4.4170000000000007"/>
    <x v="0"/>
  </r>
  <r>
    <x v="1332"/>
    <x v="1318"/>
    <x v="1"/>
    <n v="43.777360850531579"/>
    <n v="899"/>
    <n v="1599"/>
    <n v="0.44"/>
    <x v="1"/>
    <n v="23985"/>
    <x v="1"/>
    <n v="3.4"/>
    <x v="1105"/>
    <n v="3.4"/>
    <x v="1"/>
    <n v="3.415"/>
    <n v="51"/>
    <x v="6"/>
    <n v="3.415"/>
    <x v="2"/>
  </r>
  <r>
    <x v="1333"/>
    <x v="1319"/>
    <x v="0"/>
    <n v="56.112224448897798"/>
    <n v="219"/>
    <n v="499"/>
    <n v="0.56000000000000005"/>
    <x v="0"/>
    <n v="6986"/>
    <x v="0"/>
    <n v="4.4000000000000004"/>
    <x v="1106"/>
    <n v="4.4000000000000004"/>
    <x v="1"/>
    <n v="4.4140000000000006"/>
    <n v="61.600000000000009"/>
    <x v="5"/>
    <n v="4.4140000000000006"/>
    <x v="0"/>
  </r>
  <r>
    <x v="1334"/>
    <x v="1320"/>
    <x v="1"/>
    <n v="55.370246831220818"/>
    <n v="669"/>
    <n v="1499"/>
    <n v="0.55000000000000004"/>
    <x v="0"/>
    <n v="19487"/>
    <x v="1"/>
    <n v="2.2999999999999998"/>
    <x v="1107"/>
    <n v="2.2999999999999998"/>
    <x v="1"/>
    <n v="2.3129999999999997"/>
    <n v="29.9"/>
    <x v="5"/>
    <n v="2.3129999999999997"/>
    <x v="4"/>
  </r>
  <r>
    <x v="1335"/>
    <x v="1321"/>
    <x v="0"/>
    <n v="50.062578222778477"/>
    <n v="399"/>
    <n v="799"/>
    <n v="0.5"/>
    <x v="0"/>
    <n v="9588"/>
    <x v="0"/>
    <n v="4.3"/>
    <x v="1108"/>
    <n v="4.3"/>
    <x v="1"/>
    <n v="4.3119999999999994"/>
    <n v="51.599999999999994"/>
    <x v="6"/>
    <n v="4.3119999999999994"/>
    <x v="0"/>
  </r>
  <r>
    <x v="1336"/>
    <x v="1322"/>
    <x v="1"/>
    <n v="60.120240480961925"/>
    <n v="199"/>
    <n v="499"/>
    <n v="0.6"/>
    <x v="0"/>
    <n v="5988"/>
    <x v="2"/>
    <n v="3.3"/>
    <x v="1108"/>
    <n v="3.3"/>
    <x v="1"/>
    <n v="3.3119999999999998"/>
    <n v="39.599999999999994"/>
    <x v="5"/>
    <n v="3.3119999999999998"/>
    <x v="2"/>
  </r>
  <r>
    <x v="1337"/>
    <x v="1323"/>
    <x v="1"/>
    <n v="50.969355847404628"/>
    <n v="784"/>
    <n v="1599"/>
    <n v="0.51"/>
    <x v="0"/>
    <n v="17589"/>
    <x v="1"/>
    <n v="4.5"/>
    <x v="1109"/>
    <n v="4.5"/>
    <x v="1"/>
    <n v="4.5110000000000001"/>
    <n v="49.5"/>
    <x v="5"/>
    <n v="4.5110000000000001"/>
    <x v="1"/>
  </r>
  <r>
    <x v="1338"/>
    <x v="1324"/>
    <x v="1"/>
    <n v="66.722240746915645"/>
    <n v="998"/>
    <n v="2999"/>
    <n v="0.67"/>
    <x v="0"/>
    <n v="26991"/>
    <x v="1"/>
    <n v="4.5999999999999996"/>
    <x v="1110"/>
    <n v="4.5999999999999996"/>
    <x v="1"/>
    <n v="4.609"/>
    <n v="41.4"/>
    <x v="0"/>
    <n v="4.609"/>
    <x v="1"/>
  </r>
  <r>
    <x v="1339"/>
    <x v="1325"/>
    <x v="1"/>
    <n v="22.122122122122121"/>
    <n v="778"/>
    <n v="999"/>
    <n v="0.22"/>
    <x v="1"/>
    <n v="7992"/>
    <x v="1"/>
    <n v="3.3"/>
    <x v="1111"/>
    <n v="3.3"/>
    <x v="1"/>
    <n v="3.3079999999999998"/>
    <n v="26.4"/>
    <x v="3"/>
    <n v="3.3079999999999998"/>
    <x v="2"/>
  </r>
  <r>
    <x v="1340"/>
    <x v="1326"/>
    <x v="0"/>
    <n v="51.591695501730108"/>
    <n v="13990"/>
    <n v="28900"/>
    <n v="0.52"/>
    <x v="0"/>
    <n v="202300"/>
    <x v="1"/>
    <n v="4.5"/>
    <x v="1112"/>
    <n v="4.5"/>
    <x v="1"/>
    <n v="4.5069999999999997"/>
    <n v="31.5"/>
    <x v="5"/>
    <n v="4.5069999999999997"/>
    <x v="1"/>
  </r>
  <r>
    <x v="1341"/>
    <x v="1327"/>
    <x v="1"/>
    <n v="0"/>
    <n v="239"/>
    <n v="239"/>
    <n v="0"/>
    <x v="1"/>
    <n v="1673"/>
    <x v="0"/>
    <n v="4.3"/>
    <x v="1112"/>
    <n v="4.3"/>
    <x v="1"/>
    <n v="4.3069999999999995"/>
    <n v="30.099999999999998"/>
    <x v="8"/>
    <n v="4.3069999999999995"/>
    <x v="0"/>
  </r>
  <r>
    <x v="1342"/>
    <x v="1328"/>
    <x v="1"/>
    <n v="70.669168230143839"/>
    <n v="469"/>
    <n v="1599"/>
    <n v="0.71"/>
    <x v="0"/>
    <n v="9594"/>
    <x v="0"/>
    <n v="3.7"/>
    <x v="1113"/>
    <n v="3.7"/>
    <x v="1"/>
    <n v="3.706"/>
    <n v="22.200000000000003"/>
    <x v="2"/>
    <n v="3.706"/>
    <x v="0"/>
  </r>
  <r>
    <x v="1343"/>
    <x v="1329"/>
    <x v="2"/>
    <n v="80.040020010004994"/>
    <n v="399"/>
    <n v="1999"/>
    <n v="0.8"/>
    <x v="0"/>
    <n v="9995"/>
    <x v="0"/>
    <n v="5"/>
    <x v="1114"/>
    <n v="5"/>
    <x v="1"/>
    <n v="5.0049999999999999"/>
    <n v="25"/>
    <x v="2"/>
    <n v="5.0049999999999999"/>
    <x v="1"/>
  </r>
  <r>
    <x v="1344"/>
    <x v="1330"/>
    <x v="1"/>
    <n v="54.208333333333336"/>
    <n v="1099"/>
    <n v="2400"/>
    <n v="0.54"/>
    <x v="0"/>
    <n v="9600"/>
    <x v="1"/>
    <n v="3.8"/>
    <x v="1115"/>
    <n v="3.8"/>
    <x v="1"/>
    <n v="3.8039999999999998"/>
    <n v="15.2"/>
    <x v="5"/>
    <n v="3.8039999999999998"/>
    <x v="0"/>
  </r>
  <r>
    <x v="1345"/>
    <x v="1331"/>
    <x v="1"/>
    <n v="57.75352432924057"/>
    <n v="929"/>
    <n v="2199"/>
    <n v="0.57999999999999996"/>
    <x v="0"/>
    <n v="8796"/>
    <x v="1"/>
    <n v="3.7"/>
    <x v="1115"/>
    <n v="3.7"/>
    <x v="1"/>
    <n v="3.7040000000000002"/>
    <n v="14.8"/>
    <x v="5"/>
    <n v="3.7040000000000002"/>
    <x v="0"/>
  </r>
  <r>
    <x v="1346"/>
    <x v="1332"/>
    <x v="1"/>
    <n v="35.035035035035037"/>
    <n v="649"/>
    <n v="999"/>
    <n v="0.35"/>
    <x v="1"/>
    <n v="3996"/>
    <x v="1"/>
    <n v="3.6"/>
    <x v="1115"/>
    <n v="3.6"/>
    <x v="1"/>
    <n v="3.6040000000000001"/>
    <n v="14.4"/>
    <x v="1"/>
    <n v="3.6040000000000001"/>
    <x v="0"/>
  </r>
  <r>
    <x v="1347"/>
    <x v="1333"/>
    <x v="1"/>
    <n v="47.935871743486977"/>
    <n v="1299"/>
    <n v="2495"/>
    <n v="0.48"/>
    <x v="1"/>
    <n v="4990"/>
    <x v="1"/>
    <n v="2"/>
    <x v="1116"/>
    <n v="2"/>
    <x v="1"/>
    <n v="2.0019999999999998"/>
    <n v="4"/>
    <x v="6"/>
    <n v="2.0019999999999998"/>
    <x v="4"/>
  </r>
  <r>
    <x v="1348"/>
    <x v="1334"/>
    <x v="1"/>
    <n v="80.08008008008008"/>
    <n v="199"/>
    <n v="999"/>
    <n v="0.8"/>
    <x v="0"/>
    <n v="1998"/>
    <x v="2"/>
    <n v="3.1"/>
    <x v="1116"/>
    <n v="3.1"/>
    <x v="1"/>
    <n v="3.1019999999999999"/>
    <n v="6.2"/>
    <x v="2"/>
    <n v="3.1019999999999999"/>
    <x v="2"/>
  </r>
  <r>
    <x v="1349"/>
    <x v="1335"/>
    <x v="2"/>
    <n v="80.08008008008008"/>
    <n v="199"/>
    <n v="999"/>
    <n v="0.8"/>
    <x v="0"/>
    <n v="0"/>
    <x v="2"/>
    <n v="3"/>
    <x v="1117"/>
    <n v="3"/>
    <x v="1"/>
    <n v="3"/>
    <n v="0"/>
    <x v="2"/>
    <n v="3"/>
    <x v="2"/>
  </r>
  <r>
    <x v="1350"/>
    <x v="1336"/>
    <x v="2"/>
    <n v="75.075075075075077"/>
    <n v="249"/>
    <n v="999"/>
    <n v="0.75"/>
    <x v="0"/>
    <n v="0"/>
    <x v="0"/>
    <n v="5"/>
    <x v="1117"/>
    <n v="5"/>
    <x v="1"/>
    <n v="5"/>
    <n v="0"/>
    <x v="2"/>
    <n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C0DC7F-31AD-4F4E-944D-955A586B634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4:C31" firstHeaderRow="1" firstDataRow="1" firstDataCol="1"/>
  <pivotFields count="19">
    <pivotField axis="axisRow" showAll="0" measureFilter="1" sortType="ascending">
      <items count="1352">
        <item x="533"/>
        <item x="18"/>
        <item x="200"/>
        <item x="166"/>
        <item x="90"/>
        <item x="12"/>
        <item x="178"/>
        <item x="179"/>
        <item x="422"/>
        <item x="500"/>
        <item x="273"/>
        <item x="250"/>
        <item x="618"/>
        <item x="20"/>
        <item x="1168"/>
        <item x="19"/>
        <item x="555"/>
        <item x="728"/>
        <item x="275"/>
        <item x="131"/>
        <item x="133"/>
        <item x="105"/>
        <item x="392"/>
        <item x="622"/>
        <item x="432"/>
        <item x="578"/>
        <item x="475"/>
        <item x="1133"/>
        <item x="927"/>
        <item x="850"/>
        <item x="1066"/>
        <item x="575"/>
        <item x="91"/>
        <item x="27"/>
        <item x="730"/>
        <item x="305"/>
        <item x="136"/>
        <item x="418"/>
        <item x="674"/>
        <item x="1011"/>
        <item x="378"/>
        <item x="243"/>
        <item x="319"/>
        <item x="339"/>
        <item x="163"/>
        <item x="449"/>
        <item x="127"/>
        <item x="334"/>
        <item x="645"/>
        <item x="795"/>
        <item x="112"/>
        <item x="851"/>
        <item x="963"/>
        <item x="1007"/>
        <item x="528"/>
        <item x="947"/>
        <item x="396"/>
        <item x="394"/>
        <item x="123"/>
        <item x="399"/>
        <item x="775"/>
        <item x="538"/>
        <item x="463"/>
        <item x="694"/>
        <item x="599"/>
        <item x="548"/>
        <item x="628"/>
        <item x="905"/>
        <item x="102"/>
        <item x="537"/>
        <item x="729"/>
        <item x="636"/>
        <item x="781"/>
        <item x="785"/>
        <item x="848"/>
        <item x="763"/>
        <item x="830"/>
        <item x="205"/>
        <item x="579"/>
        <item x="485"/>
        <item x="670"/>
        <item x="469"/>
        <item x="601"/>
        <item x="517"/>
        <item x="733"/>
        <item x="349"/>
        <item x="247"/>
        <item x="562"/>
        <item x="358"/>
        <item x="125"/>
        <item x="452"/>
        <item x="40"/>
        <item x="65"/>
        <item x="448"/>
        <item x="64"/>
        <item x="352"/>
        <item x="267"/>
        <item x="343"/>
        <item x="375"/>
        <item x="406"/>
        <item x="903"/>
        <item x="574"/>
        <item x="508"/>
        <item x="992"/>
        <item x="692"/>
        <item x="706"/>
        <item x="667"/>
        <item x="973"/>
        <item x="767"/>
        <item x="614"/>
        <item x="805"/>
        <item x="812"/>
        <item x="549"/>
        <item x="788"/>
        <item x="745"/>
        <item x="840"/>
        <item x="498"/>
        <item x="386"/>
        <item x="248"/>
        <item x="150"/>
        <item x="658"/>
        <item x="209"/>
        <item x="385"/>
        <item x="167"/>
        <item x="368"/>
        <item x="1042"/>
        <item x="186"/>
        <item x="433"/>
        <item x="685"/>
        <item x="502"/>
        <item x="689"/>
        <item x="217"/>
        <item x="347"/>
        <item x="470"/>
        <item x="589"/>
        <item x="336"/>
        <item x="741"/>
        <item x="1"/>
        <item x="2"/>
        <item x="192"/>
        <item x="883"/>
        <item x="998"/>
        <item x="189"/>
        <item x="430"/>
        <item x="594"/>
        <item x="638"/>
        <item x="1322"/>
        <item x="341"/>
        <item x="276"/>
        <item x="218"/>
        <item x="602"/>
        <item x="427"/>
        <item x="424"/>
        <item x="1161"/>
        <item x="239"/>
        <item x="237"/>
        <item x="748"/>
        <item x="70"/>
        <item x="410"/>
        <item x="515"/>
        <item x="14"/>
        <item x="15"/>
        <item x="536"/>
        <item x="314"/>
        <item x="417"/>
        <item x="344"/>
        <item x="61"/>
        <item x="164"/>
        <item x="165"/>
        <item x="661"/>
        <item x="44"/>
        <item x="92"/>
        <item x="279"/>
        <item x="180"/>
        <item x="181"/>
        <item x="206"/>
        <item x="37"/>
        <item x="149"/>
        <item x="359"/>
        <item x="230"/>
        <item x="468"/>
        <item x="83"/>
        <item x="148"/>
        <item x="222"/>
        <item x="530"/>
        <item x="887"/>
        <item x="240"/>
        <item x="711"/>
        <item x="820"/>
        <item x="80"/>
        <item x="357"/>
        <item x="11"/>
        <item x="571"/>
        <item x="663"/>
        <item x="479"/>
        <item x="280"/>
        <item x="1167"/>
        <item x="419"/>
        <item x="420"/>
        <item x="542"/>
        <item x="793"/>
        <item x="714"/>
        <item x="722"/>
        <item x="143"/>
        <item x="10"/>
        <item x="416"/>
        <item x="82"/>
        <item x="974"/>
        <item x="864"/>
        <item x="405"/>
        <item x="1037"/>
        <item x="572"/>
        <item x="322"/>
        <item x="16"/>
        <item x="794"/>
        <item x="833"/>
        <item x="669"/>
        <item x="223"/>
        <item x="704"/>
        <item x="791"/>
        <item x="687"/>
        <item x="705"/>
        <item x="298"/>
        <item x="130"/>
        <item x="716"/>
        <item x="573"/>
        <item x="54"/>
        <item x="1051"/>
        <item x="506"/>
        <item x="272"/>
        <item x="896"/>
        <item x="541"/>
        <item x="5"/>
        <item x="379"/>
        <item x="53"/>
        <item x="309"/>
        <item x="784"/>
        <item x="213"/>
        <item x="106"/>
        <item x="842"/>
        <item x="439"/>
        <item x="351"/>
        <item x="519"/>
        <item x="219"/>
        <item x="117"/>
        <item x="590"/>
        <item x="996"/>
        <item x="72"/>
        <item x="210"/>
        <item x="269"/>
        <item x="348"/>
        <item x="969"/>
        <item x="760"/>
        <item x="137"/>
        <item x="906"/>
        <item x="698"/>
        <item x="387"/>
        <item x="71"/>
        <item x="908"/>
        <item x="1104"/>
        <item x="145"/>
        <item x="270"/>
        <item x="47"/>
        <item x="364"/>
        <item x="409"/>
        <item x="391"/>
        <item x="1086"/>
        <item x="426"/>
        <item x="1111"/>
        <item x="814"/>
        <item x="818"/>
        <item x="138"/>
        <item x="58"/>
        <item x="718"/>
        <item x="831"/>
        <item x="880"/>
        <item x="819"/>
        <item x="666"/>
        <item x="320"/>
        <item x="371"/>
        <item x="787"/>
        <item x="869"/>
        <item x="920"/>
        <item x="81"/>
        <item x="735"/>
        <item x="199"/>
        <item x="38"/>
        <item x="49"/>
        <item x="619"/>
        <item x="643"/>
        <item x="642"/>
        <item x="904"/>
        <item x="817"/>
        <item x="24"/>
        <item x="94"/>
        <item x="220"/>
        <item x="686"/>
        <item x="158"/>
        <item x="353"/>
        <item x="945"/>
        <item x="144"/>
        <item x="882"/>
        <item x="777"/>
        <item x="459"/>
        <item x="1078"/>
        <item x="857"/>
        <item x="823"/>
        <item x="627"/>
        <item x="435"/>
        <item x="776"/>
        <item x="1074"/>
        <item x="52"/>
        <item x="522"/>
        <item x="724"/>
        <item x="804"/>
        <item x="780"/>
        <item x="302"/>
        <item x="3"/>
        <item x="4"/>
        <item x="458"/>
        <item x="139"/>
        <item x="677"/>
        <item x="119"/>
        <item x="525"/>
        <item x="499"/>
        <item x="425"/>
        <item x="342"/>
        <item x="1210"/>
        <item x="1329"/>
        <item x="979"/>
        <item x="529"/>
        <item x="543"/>
        <item x="610"/>
        <item x="1114"/>
        <item x="455"/>
        <item x="278"/>
        <item x="465"/>
        <item x="235"/>
        <item x="234"/>
        <item x="236"/>
        <item x="88"/>
        <item x="401"/>
        <item x="402"/>
        <item x="501"/>
        <item x="51"/>
        <item x="232"/>
        <item x="231"/>
        <item x="852"/>
        <item x="1233"/>
        <item x="656"/>
        <item x="632"/>
        <item x="948"/>
        <item x="838"/>
        <item x="321"/>
        <item x="421"/>
        <item x="743"/>
        <item x="0"/>
        <item x="57"/>
        <item x="554"/>
        <item x="593"/>
        <item x="518"/>
        <item x="84"/>
        <item x="657"/>
        <item x="606"/>
        <item x="710"/>
        <item x="901"/>
        <item x="1013"/>
        <item x="42"/>
        <item x="773"/>
        <item x="233"/>
        <item x="241"/>
        <item x="721"/>
        <item x="720"/>
        <item x="431"/>
        <item x="937"/>
        <item x="605"/>
        <item x="511"/>
        <item x="202"/>
        <item x="328"/>
        <item x="124"/>
        <item x="742"/>
        <item x="878"/>
        <item x="629"/>
        <item x="868"/>
        <item x="790"/>
        <item x="476"/>
        <item x="978"/>
        <item x="228"/>
        <item x="373"/>
        <item x="372"/>
        <item x="480"/>
        <item x="41"/>
        <item x="940"/>
        <item x="184"/>
        <item x="1087"/>
        <item x="362"/>
        <item x="535"/>
        <item x="608"/>
        <item x="950"/>
        <item x="1228"/>
        <item x="861"/>
        <item x="621"/>
        <item x="744"/>
        <item x="300"/>
        <item x="873"/>
        <item x="400"/>
        <item x="1033"/>
        <item x="451"/>
        <item x="471"/>
        <item x="126"/>
        <item x="668"/>
        <item x="25"/>
        <item x="703"/>
        <item x="177"/>
        <item x="534"/>
        <item x="497"/>
        <item x="367"/>
        <item x="769"/>
        <item x="1076"/>
        <item x="870"/>
        <item x="259"/>
        <item x="398"/>
        <item x="772"/>
        <item x="62"/>
        <item x="329"/>
        <item x="212"/>
        <item x="909"/>
        <item x="445"/>
        <item x="1134"/>
        <item x="583"/>
        <item x="1240"/>
        <item x="162"/>
        <item x="110"/>
        <item x="1324"/>
        <item x="66"/>
        <item x="828"/>
        <item x="913"/>
        <item x="303"/>
        <item x="653"/>
        <item x="953"/>
        <item x="565"/>
        <item x="726"/>
        <item x="170"/>
        <item x="221"/>
        <item x="414"/>
        <item x="482"/>
        <item x="288"/>
        <item x="277"/>
        <item x="286"/>
        <item x="484"/>
        <item x="369"/>
        <item x="262"/>
        <item x="315"/>
        <item x="284"/>
        <item x="289"/>
        <item x="263"/>
        <item x="287"/>
        <item x="526"/>
        <item x="483"/>
        <item x="285"/>
        <item x="264"/>
        <item x="524"/>
        <item x="647"/>
        <item x="835"/>
        <item x="36"/>
        <item x="799"/>
        <item x="972"/>
        <item x="457"/>
        <item x="135"/>
        <item x="227"/>
        <item x="67"/>
        <item x="473"/>
        <item x="388"/>
        <item x="50"/>
        <item x="1002"/>
        <item x="374"/>
        <item x="654"/>
        <item x="304"/>
        <item x="1067"/>
        <item x="640"/>
        <item x="551"/>
        <item x="639"/>
        <item x="79"/>
        <item x="1181"/>
        <item x="377"/>
        <item x="762"/>
        <item x="172"/>
        <item x="558"/>
        <item x="56"/>
        <item x="556"/>
        <item x="472"/>
        <item x="434"/>
        <item x="477"/>
        <item x="635"/>
        <item x="702"/>
        <item x="444"/>
        <item x="626"/>
        <item x="516"/>
        <item x="827"/>
        <item x="717"/>
        <item x="960"/>
        <item x="644"/>
        <item x="453"/>
        <item x="308"/>
        <item x="95"/>
        <item x="1089"/>
        <item x="611"/>
        <item x="612"/>
        <item x="999"/>
        <item x="1286"/>
        <item x="557"/>
        <item x="816"/>
        <item x="198"/>
        <item x="923"/>
        <item x="116"/>
        <item x="115"/>
        <item x="120"/>
        <item x="600"/>
        <item x="641"/>
        <item x="532"/>
        <item x="936"/>
        <item x="474"/>
        <item x="299"/>
        <item x="1175"/>
        <item x="238"/>
        <item x="1006"/>
        <item x="466"/>
        <item x="764"/>
        <item x="478"/>
        <item x="725"/>
        <item x="531"/>
        <item x="754"/>
        <item x="43"/>
        <item x="1048"/>
        <item x="85"/>
        <item x="568"/>
        <item x="633"/>
        <item x="197"/>
        <item x="858"/>
        <item x="676"/>
        <item x="1154"/>
        <item x="839"/>
        <item x="751"/>
        <item x="566"/>
        <item x="895"/>
        <item x="1132"/>
        <item x="897"/>
        <item x="1106"/>
        <item x="567"/>
        <item x="242"/>
        <item x="447"/>
        <item x="147"/>
        <item x="89"/>
        <item x="229"/>
        <item x="254"/>
        <item x="866"/>
        <item x="971"/>
        <item x="875"/>
        <item x="60"/>
        <item x="708"/>
        <item x="441"/>
        <item x="1092"/>
        <item x="281"/>
        <item x="932"/>
        <item x="664"/>
        <item x="104"/>
        <item x="395"/>
        <item x="118"/>
        <item x="346"/>
        <item x="749"/>
        <item x="335"/>
        <item x="688"/>
        <item x="615"/>
        <item x="1025"/>
        <item x="461"/>
        <item x="185"/>
        <item x="323"/>
        <item x="1010"/>
        <item x="363"/>
        <item x="140"/>
        <item x="595"/>
        <item x="604"/>
        <item x="1116"/>
        <item x="507"/>
        <item x="450"/>
        <item x="208"/>
        <item x="1049"/>
        <item x="588"/>
        <item x="327"/>
        <item x="393"/>
        <item x="783"/>
        <item x="211"/>
        <item x="376"/>
        <item x="890"/>
        <item x="1027"/>
        <item x="340"/>
        <item x="1173"/>
        <item x="539"/>
        <item x="691"/>
        <item x="617"/>
        <item x="825"/>
        <item x="824"/>
        <item x="712"/>
        <item x="690"/>
        <item x="580"/>
        <item x="961"/>
        <item x="191"/>
        <item x="523"/>
        <item x="1026"/>
        <item x="307"/>
        <item x="86"/>
        <item x="709"/>
        <item x="260"/>
        <item x="1130"/>
        <item x="171"/>
        <item x="423"/>
        <item x="283"/>
        <item x="59"/>
        <item x="796"/>
        <item x="454"/>
        <item x="699"/>
        <item x="757"/>
        <item x="403"/>
        <item x="249"/>
        <item x="1250"/>
        <item x="132"/>
        <item x="1244"/>
        <item x="659"/>
        <item x="727"/>
        <item x="1127"/>
        <item x="922"/>
        <item x="365"/>
        <item x="122"/>
        <item x="69"/>
        <item x="370"/>
        <item x="786"/>
        <item x="684"/>
        <item x="894"/>
        <item x="860"/>
        <item x="26"/>
        <item x="811"/>
        <item x="1073"/>
        <item x="48"/>
        <item x="46"/>
        <item x="134"/>
        <item x="651"/>
        <item x="429"/>
        <item x="207"/>
        <item x="55"/>
        <item x="21"/>
        <item x="23"/>
        <item x="22"/>
        <item x="634"/>
        <item x="925"/>
        <item x="829"/>
        <item x="301"/>
        <item x="856"/>
        <item x="306"/>
        <item x="17"/>
        <item x="1113"/>
        <item x="527"/>
        <item x="965"/>
        <item x="330"/>
        <item x="331"/>
        <item x="564"/>
        <item x="603"/>
        <item x="436"/>
        <item x="613"/>
        <item x="962"/>
        <item x="1041"/>
        <item x="761"/>
        <item x="75"/>
        <item x="78"/>
        <item x="1014"/>
        <item x="888"/>
        <item x="675"/>
        <item x="1012"/>
        <item x="261"/>
        <item x="460"/>
        <item x="933"/>
        <item x="715"/>
        <item x="683"/>
        <item x="338"/>
        <item x="408"/>
        <item x="620"/>
        <item x="63"/>
        <item x="758"/>
        <item x="1280"/>
        <item x="1299"/>
        <item x="655"/>
        <item x="648"/>
        <item x="1179"/>
        <item x="274"/>
        <item x="493"/>
        <item x="774"/>
        <item x="188"/>
        <item x="1058"/>
        <item x="492"/>
        <item x="1052"/>
        <item x="1255"/>
        <item x="995"/>
        <item x="821"/>
        <item x="822"/>
        <item x="333"/>
        <item x="609"/>
        <item x="803"/>
        <item x="1253"/>
        <item x="652"/>
        <item x="1044"/>
        <item x="1045"/>
        <item x="1330"/>
        <item x="1053"/>
        <item x="552"/>
        <item x="553"/>
        <item x="986"/>
        <item x="1231"/>
        <item x="1008"/>
        <item x="1209"/>
        <item x="1197"/>
        <item x="1265"/>
        <item x="919"/>
        <item x="881"/>
        <item x="1152"/>
        <item x="911"/>
        <item x="649"/>
        <item x="354"/>
        <item x="731"/>
        <item x="1035"/>
        <item x="797"/>
        <item x="1300"/>
        <item x="759"/>
        <item x="623"/>
        <item x="734"/>
        <item x="989"/>
        <item x="802"/>
        <item x="747"/>
        <item x="910"/>
        <item x="28"/>
        <item x="1077"/>
        <item x="1059"/>
        <item x="152"/>
        <item x="151"/>
        <item x="193"/>
        <item x="561"/>
        <item x="509"/>
        <item x="1174"/>
        <item x="732"/>
        <item x="889"/>
        <item x="701"/>
        <item x="753"/>
        <item x="520"/>
        <item x="514"/>
        <item x="1190"/>
        <item x="997"/>
        <item x="845"/>
        <item x="934"/>
        <item x="810"/>
        <item x="809"/>
        <item x="707"/>
        <item x="404"/>
        <item x="630"/>
        <item x="350"/>
        <item x="1055"/>
        <item x="1100"/>
        <item x="849"/>
        <item x="1065"/>
        <item x="1108"/>
        <item x="746"/>
        <item x="928"/>
        <item x="1269"/>
        <item x="225"/>
        <item x="224"/>
        <item x="109"/>
        <item x="1129"/>
        <item x="226"/>
        <item x="1165"/>
        <item x="190"/>
        <item x="853"/>
        <item x="929"/>
        <item x="428"/>
        <item x="1093"/>
        <item x="836"/>
        <item x="1230"/>
        <item x="582"/>
        <item x="96"/>
        <item x="360"/>
        <item x="863"/>
        <item x="1149"/>
        <item x="1009"/>
        <item x="935"/>
        <item x="1004"/>
        <item x="994"/>
        <item x="844"/>
        <item x="855"/>
        <item x="585"/>
        <item x="587"/>
        <item x="765"/>
        <item x="837"/>
        <item x="39"/>
        <item x="892"/>
        <item x="1017"/>
        <item x="1312"/>
        <item x="1163"/>
        <item x="874"/>
        <item x="203"/>
        <item x="951"/>
        <item x="1186"/>
        <item x="129"/>
        <item x="813"/>
        <item x="101"/>
        <item x="756"/>
        <item x="867"/>
        <item x="592"/>
        <item x="591"/>
        <item x="1103"/>
        <item x="345"/>
        <item x="204"/>
        <item x="1160"/>
        <item x="625"/>
        <item x="544"/>
        <item x="437"/>
        <item x="959"/>
        <item x="103"/>
        <item x="1022"/>
        <item x="662"/>
        <item x="121"/>
        <item x="271"/>
        <item x="187"/>
        <item x="1119"/>
        <item x="1056"/>
        <item x="693"/>
        <item x="486"/>
        <item x="1091"/>
        <item x="540"/>
        <item x="73"/>
        <item x="258"/>
        <item x="766"/>
        <item x="607"/>
        <item x="921"/>
        <item x="792"/>
        <item x="1024"/>
        <item x="513"/>
        <item x="1146"/>
        <item x="1071"/>
        <item x="801"/>
        <item x="806"/>
        <item x="45"/>
        <item x="1122"/>
        <item x="114"/>
        <item x="778"/>
        <item x="361"/>
        <item x="1292"/>
        <item x="1232"/>
        <item x="1034"/>
        <item x="576"/>
        <item x="984"/>
        <item x="637"/>
        <item x="1229"/>
        <item x="993"/>
        <item x="1309"/>
        <item x="1151"/>
        <item x="752"/>
        <item x="970"/>
        <item x="1177"/>
        <item x="815"/>
        <item x="660"/>
        <item x="854"/>
        <item x="1128"/>
        <item x="366"/>
        <item x="128"/>
        <item x="990"/>
        <item x="1191"/>
        <item x="713"/>
        <item x="1057"/>
        <item x="1125"/>
        <item x="1162"/>
        <item x="1137"/>
        <item x="1064"/>
        <item x="1217"/>
        <item x="939"/>
        <item x="900"/>
        <item x="1098"/>
        <item x="1050"/>
        <item x="563"/>
        <item x="893"/>
        <item x="111"/>
        <item x="1102"/>
        <item x="672"/>
        <item x="1142"/>
        <item x="1038"/>
        <item x="956"/>
        <item x="1063"/>
        <item x="736"/>
        <item x="1275"/>
        <item x="958"/>
        <item x="332"/>
        <item x="834"/>
        <item x="107"/>
        <item x="930"/>
        <item x="1224"/>
        <item x="169"/>
        <item x="1062"/>
        <item x="1001"/>
        <item x="1112"/>
        <item x="798"/>
        <item x="719"/>
        <item x="1147"/>
        <item x="7"/>
        <item x="8"/>
        <item x="918"/>
        <item x="9"/>
        <item x="6"/>
        <item x="503"/>
        <item x="510"/>
        <item x="700"/>
        <item x="1243"/>
        <item x="1212"/>
        <item x="1105"/>
        <item x="1239"/>
        <item x="1159"/>
        <item x="982"/>
        <item x="1238"/>
        <item x="156"/>
        <item x="1196"/>
        <item x="977"/>
        <item x="1028"/>
        <item x="826"/>
        <item x="1187"/>
        <item x="665"/>
        <item x="1138"/>
        <item x="1039"/>
        <item x="1171"/>
        <item x="1263"/>
        <item x="201"/>
        <item x="494"/>
        <item x="495"/>
        <item x="1166"/>
        <item x="326"/>
        <item x="926"/>
        <item x="671"/>
        <item x="1207"/>
        <item x="931"/>
        <item x="1183"/>
        <item x="981"/>
        <item x="1124"/>
        <item x="1182"/>
        <item x="738"/>
        <item x="1060"/>
        <item x="1094"/>
        <item x="159"/>
        <item x="161"/>
        <item x="160"/>
        <item x="1140"/>
        <item x="1005"/>
        <item x="1221"/>
        <item x="1202"/>
        <item x="1327"/>
        <item x="1192"/>
        <item x="1289"/>
        <item x="770"/>
        <item x="879"/>
        <item x="1172"/>
        <item x="885"/>
        <item x="1068"/>
        <item x="265"/>
        <item x="440"/>
        <item x="596"/>
        <item x="1198"/>
        <item x="1223"/>
        <item x="1246"/>
        <item x="68"/>
        <item x="30"/>
        <item x="29"/>
        <item x="980"/>
        <item x="1096"/>
        <item x="964"/>
        <item x="1032"/>
        <item x="577"/>
        <item x="1046"/>
        <item x="31"/>
        <item x="1215"/>
        <item x="438"/>
        <item x="631"/>
        <item x="407"/>
        <item x="1326"/>
        <item x="487"/>
        <item x="488"/>
        <item x="489"/>
        <item x="876"/>
        <item x="496"/>
        <item x="1097"/>
        <item x="1109"/>
        <item x="907"/>
        <item x="1260"/>
        <item x="1218"/>
        <item x="355"/>
        <item x="768"/>
        <item x="1031"/>
        <item x="176"/>
        <item x="174"/>
        <item x="1204"/>
        <item x="1262"/>
        <item x="1242"/>
        <item x="560"/>
        <item x="1338"/>
        <item x="446"/>
        <item x="1003"/>
        <item x="737"/>
        <item x="1219"/>
        <item x="1095"/>
        <item x="443"/>
        <item x="955"/>
        <item x="559"/>
        <item x="175"/>
        <item x="598"/>
        <item x="1121"/>
        <item x="1079"/>
        <item x="142"/>
        <item x="141"/>
        <item x="1141"/>
        <item x="957"/>
        <item x="807"/>
        <item x="808"/>
        <item x="97"/>
        <item x="100"/>
        <item x="99"/>
        <item x="98"/>
        <item x="1304"/>
        <item x="1023"/>
        <item x="1208"/>
        <item x="1153"/>
        <item x="108"/>
        <item x="168"/>
        <item x="397"/>
        <item x="1234"/>
        <item x="266"/>
        <item x="915"/>
        <item x="916"/>
        <item x="1107"/>
        <item x="1205"/>
        <item x="1081"/>
        <item x="1193"/>
        <item x="843"/>
        <item x="673"/>
        <item x="505"/>
        <item x="1136"/>
        <item x="216"/>
        <item x="215"/>
        <item x="877"/>
        <item x="214"/>
        <item x="146"/>
        <item x="597"/>
        <item x="173"/>
        <item x="789"/>
        <item x="771"/>
        <item x="1123"/>
        <item x="252"/>
        <item x="251"/>
        <item x="1293"/>
        <item x="255"/>
        <item x="257"/>
        <item x="256"/>
        <item x="33"/>
        <item x="32"/>
        <item x="1169"/>
        <item x="570"/>
        <item x="1333"/>
        <item x="1088"/>
        <item x="1308"/>
        <item x="1036"/>
        <item x="1158"/>
        <item x="1252"/>
        <item x="1148"/>
        <item x="846"/>
        <item x="1237"/>
        <item x="1120"/>
        <item x="1069"/>
        <item x="356"/>
        <item x="624"/>
        <item x="442"/>
        <item x="991"/>
        <item x="113"/>
        <item x="1236"/>
        <item x="1083"/>
        <item x="1287"/>
        <item x="13"/>
        <item x="1259"/>
        <item x="412"/>
        <item x="413"/>
        <item x="411"/>
        <item x="983"/>
        <item x="1194"/>
        <item x="1335"/>
        <item x="512"/>
        <item x="1110"/>
        <item x="1206"/>
        <item x="884"/>
        <item x="800"/>
        <item x="847"/>
        <item x="1150"/>
        <item x="1043"/>
        <item x="415"/>
        <item x="34"/>
        <item x="35"/>
        <item x="1254"/>
        <item x="1030"/>
        <item x="865"/>
        <item x="337"/>
        <item x="968"/>
        <item x="966"/>
        <item x="967"/>
        <item x="182"/>
        <item x="245"/>
        <item x="244"/>
        <item x="183"/>
        <item x="246"/>
        <item x="504"/>
        <item x="1015"/>
        <item x="898"/>
        <item x="1281"/>
        <item x="1016"/>
        <item x="1328"/>
        <item x="946"/>
        <item x="1297"/>
        <item x="914"/>
        <item x="1157"/>
        <item x="650"/>
        <item x="1270"/>
        <item x="1339"/>
        <item x="917"/>
        <item x="253"/>
        <item x="584"/>
        <item x="586"/>
        <item x="1101"/>
        <item x="646"/>
        <item x="755"/>
        <item x="1176"/>
        <item x="912"/>
        <item x="678"/>
        <item x="680"/>
        <item x="681"/>
        <item x="679"/>
        <item x="750"/>
        <item x="1258"/>
        <item x="938"/>
        <item x="550"/>
        <item x="616"/>
        <item x="1090"/>
        <item x="841"/>
        <item x="902"/>
        <item x="944"/>
        <item x="1135"/>
        <item x="949"/>
        <item x="1084"/>
        <item x="1241"/>
        <item x="1184"/>
        <item x="282"/>
        <item x="1203"/>
        <item x="1000"/>
        <item x="1117"/>
        <item x="1267"/>
        <item x="952"/>
        <item x="1178"/>
        <item x="467"/>
        <item x="481"/>
        <item x="891"/>
        <item x="316"/>
        <item x="317"/>
        <item x="318"/>
        <item x="1274"/>
        <item x="1115"/>
        <item x="1348"/>
        <item x="569"/>
        <item x="491"/>
        <item x="268"/>
        <item x="325"/>
        <item x="490"/>
        <item x="324"/>
        <item x="1303"/>
        <item x="195"/>
        <item x="194"/>
        <item x="196"/>
        <item x="1305"/>
        <item x="464"/>
        <item x="976"/>
        <item x="975"/>
        <item x="1170"/>
        <item x="1271"/>
        <item x="1085"/>
        <item x="296"/>
        <item x="292"/>
        <item x="290"/>
        <item x="295"/>
        <item x="291"/>
        <item x="297"/>
        <item x="293"/>
        <item x="294"/>
        <item x="985"/>
        <item x="1018"/>
        <item x="1019"/>
        <item x="1131"/>
        <item x="1277"/>
        <item x="1341"/>
        <item x="1020"/>
        <item x="1021"/>
        <item x="723"/>
        <item x="696"/>
        <item x="695"/>
        <item x="697"/>
        <item x="1266"/>
        <item x="779"/>
        <item x="1276"/>
        <item x="311"/>
        <item x="310"/>
        <item x="313"/>
        <item x="312"/>
        <item x="1214"/>
        <item x="1061"/>
        <item x="862"/>
        <item x="1143"/>
        <item x="456"/>
        <item x="1029"/>
        <item x="782"/>
        <item x="1075"/>
        <item x="1227"/>
        <item x="886"/>
        <item x="1283"/>
        <item x="1285"/>
        <item x="1301"/>
        <item x="1302"/>
        <item x="1298"/>
        <item x="581"/>
        <item x="153"/>
        <item x="155"/>
        <item x="154"/>
        <item x="1080"/>
        <item x="1040"/>
        <item x="941"/>
        <item x="1118"/>
        <item x="1325"/>
        <item x="1323"/>
        <item x="1082"/>
        <item x="1211"/>
        <item x="1282"/>
        <item x="1251"/>
        <item x="1222"/>
        <item x="1099"/>
        <item x="157"/>
        <item x="389"/>
        <item x="390"/>
        <item x="521"/>
        <item x="1188"/>
        <item x="1256"/>
        <item x="1273"/>
        <item x="1220"/>
        <item x="899"/>
        <item x="1144"/>
        <item x="1349"/>
        <item x="1225"/>
        <item x="942"/>
        <item x="943"/>
        <item x="954"/>
        <item x="1213"/>
        <item x="1319"/>
        <item x="1268"/>
        <item x="1126"/>
        <item x="988"/>
        <item x="1279"/>
        <item x="739"/>
        <item x="1139"/>
        <item x="1226"/>
        <item x="871"/>
        <item x="872"/>
        <item x="1245"/>
        <item x="1310"/>
        <item x="1156"/>
        <item x="547"/>
        <item x="545"/>
        <item x="546"/>
        <item x="1284"/>
        <item x="1185"/>
        <item x="1189"/>
        <item x="740"/>
        <item x="682"/>
        <item x="1047"/>
        <item x="1155"/>
        <item x="1145"/>
        <item x="1278"/>
        <item x="1318"/>
        <item x="87"/>
        <item x="1072"/>
        <item x="1235"/>
        <item x="76"/>
        <item x="1164"/>
        <item x="77"/>
        <item x="74"/>
        <item x="1257"/>
        <item x="383"/>
        <item x="381"/>
        <item x="384"/>
        <item x="382"/>
        <item x="380"/>
        <item x="1334"/>
        <item x="1180"/>
        <item x="1291"/>
        <item x="1344"/>
        <item x="1316"/>
        <item x="1296"/>
        <item x="1290"/>
        <item x="462"/>
        <item x="1317"/>
        <item x="1315"/>
        <item x="1195"/>
        <item x="1264"/>
        <item x="1313"/>
        <item x="1054"/>
        <item x="1247"/>
        <item x="1346"/>
        <item x="1306"/>
        <item x="1321"/>
        <item x="924"/>
        <item x="859"/>
        <item x="1336"/>
        <item x="1200"/>
        <item x="1199"/>
        <item x="1201"/>
        <item x="1314"/>
        <item x="1337"/>
        <item x="1216"/>
        <item x="1261"/>
        <item x="1332"/>
        <item x="1342"/>
        <item x="1288"/>
        <item x="1340"/>
        <item x="1272"/>
        <item x="987"/>
        <item x="1345"/>
        <item x="1307"/>
        <item x="1248"/>
        <item x="1249"/>
        <item x="1070"/>
        <item x="1294"/>
        <item x="1343"/>
        <item x="832"/>
        <item x="1331"/>
        <item x="1295"/>
        <item x="1311"/>
        <item x="1347"/>
        <item x="1320"/>
        <item x="1350"/>
        <item x="93"/>
        <item t="default"/>
      </items>
    </pivotField>
    <pivotField showAll="0"/>
    <pivotField showAll="0"/>
    <pivotField showAll="0"/>
    <pivotField showAll="0"/>
    <pivotField showAll="0"/>
    <pivotField numFmtId="9" showAll="0"/>
    <pivotField showAll="0"/>
    <pivotField showAll="0"/>
    <pivotField showAll="0"/>
    <pivotField dataField="1" showAll="0"/>
    <pivotField numFmtId="165" showAll="0"/>
    <pivotField showAll="0"/>
    <pivotField showAll="0"/>
    <pivotField showAll="0"/>
    <pivotField numFmtId="165" showAll="0"/>
    <pivotField showAll="0"/>
    <pivotField numFmtId="165" showAll="0"/>
    <pivotField numFmtId="166" showAll="0"/>
  </pivotFields>
  <rowFields count="1">
    <field x="0"/>
  </rowFields>
  <rowItems count="7">
    <i>
      <x v="1121"/>
    </i>
    <i>
      <x v="1205"/>
    </i>
    <i>
      <x v="1342"/>
    </i>
    <i>
      <x v="1348"/>
    </i>
    <i>
      <x v="1349"/>
    </i>
    <i>
      <x v="1350"/>
    </i>
    <i t="grand">
      <x/>
    </i>
  </rowItems>
  <colItems count="1">
    <i/>
  </colItems>
  <dataFields count="1">
    <dataField name="Average of rating" fld="10" subtotal="average" baseField="0" baseItem="0"/>
  </dataField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AE4AC36-8880-4655-82C6-7659348910A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5:C59" firstHeaderRow="1" firstDataRow="1" firstDataCol="1"/>
  <pivotFields count="19">
    <pivotField dataField="1" showAll="0" sortType="ascending"/>
    <pivotField showAll="0"/>
    <pivotField showAll="0"/>
    <pivotField showAll="0"/>
    <pivotField showAll="0"/>
    <pivotField showAll="0"/>
    <pivotField numFmtId="9" showAll="0"/>
    <pivotField showAll="0"/>
    <pivotField showAll="0"/>
    <pivotField axis="axisRow" showAll="0">
      <items count="4">
        <item x="2"/>
        <item x="1"/>
        <item x="0"/>
        <item t="default"/>
      </items>
    </pivotField>
    <pivotField showAll="0"/>
    <pivotField numFmtId="165" showAll="0"/>
    <pivotField showAll="0"/>
    <pivotField showAll="0"/>
    <pivotField showAll="0"/>
    <pivotField numFmtId="165" showAll="0"/>
    <pivotField showAll="0"/>
    <pivotField numFmtId="165" showAll="0"/>
    <pivotField numFmtId="166" showAll="0"/>
  </pivotFields>
  <rowFields count="1">
    <field x="9"/>
  </rowFields>
  <rowItems count="4">
    <i>
      <x/>
    </i>
    <i>
      <x v="1"/>
    </i>
    <i>
      <x v="2"/>
    </i>
    <i t="grand">
      <x/>
    </i>
  </rowItems>
  <colItems count="1">
    <i/>
  </colItems>
  <dataFields count="1">
    <dataField name="Count of product_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8E0F4B4-8588-4AF9-9E0F-3DC5A8538F4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9:I19" firstHeaderRow="1" firstDataRow="1" firstDataCol="1"/>
  <pivotFields count="19">
    <pivotField showAll="0"/>
    <pivotField showAll="0"/>
    <pivotField axis="axisRow" showAll="0">
      <items count="10">
        <item x="8"/>
        <item x="2"/>
        <item x="0"/>
        <item x="7"/>
        <item x="1"/>
        <item x="6"/>
        <item x="3"/>
        <item x="5"/>
        <item x="4"/>
        <item t="default"/>
      </items>
    </pivotField>
    <pivotField showAll="0"/>
    <pivotField showAll="0"/>
    <pivotField showAll="0"/>
    <pivotField numFmtId="9" showAll="0"/>
    <pivotField showAll="0"/>
    <pivotField showAll="0"/>
    <pivotField showAll="0"/>
    <pivotField showAll="0"/>
    <pivotField dataField="1" numFmtId="165" showAll="0"/>
    <pivotField showAll="0"/>
    <pivotField showAll="0"/>
    <pivotField showAll="0"/>
    <pivotField numFmtId="165" showAll="0"/>
    <pivotField showAll="0"/>
    <pivotField numFmtId="165" showAll="0"/>
    <pivotField numFmtId="166" showAll="0"/>
  </pivotFields>
  <rowFields count="1">
    <field x="2"/>
  </rowFields>
  <rowItems count="10">
    <i>
      <x/>
    </i>
    <i>
      <x v="1"/>
    </i>
    <i>
      <x v="2"/>
    </i>
    <i>
      <x v="3"/>
    </i>
    <i>
      <x v="4"/>
    </i>
    <i>
      <x v="5"/>
    </i>
    <i>
      <x v="6"/>
    </i>
    <i>
      <x v="7"/>
    </i>
    <i>
      <x v="8"/>
    </i>
    <i t="grand">
      <x/>
    </i>
  </rowItems>
  <colItems count="1">
    <i/>
  </colItems>
  <dataFields count="1">
    <dataField name="Sum of rating_count" fld="11" baseField="2" baseItem="0" numFmtId="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C10535C-712F-47B0-9722-5845D91F0E2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55:G67" firstHeaderRow="1" firstDataRow="1" firstDataCol="1"/>
  <pivotFields count="19">
    <pivotField showAll="0" sortType="ascending"/>
    <pivotField showAll="0"/>
    <pivotField showAll="0"/>
    <pivotField showAll="0"/>
    <pivotField showAll="0"/>
    <pivotField showAll="0"/>
    <pivotField numFmtId="9" showAll="0"/>
    <pivotField showAll="0"/>
    <pivotField showAll="0"/>
    <pivotField showAll="0"/>
    <pivotField showAll="0"/>
    <pivotField numFmtId="165" showAll="0"/>
    <pivotField dataField="1" showAll="0"/>
    <pivotField showAll="0"/>
    <pivotField showAll="0"/>
    <pivotField numFmtId="165" showAll="0"/>
    <pivotField axis="axisRow" showAll="0">
      <items count="12">
        <item x="7"/>
        <item x="4"/>
        <item x="3"/>
        <item x="1"/>
        <item x="6"/>
        <item x="5"/>
        <item x="0"/>
        <item x="2"/>
        <item x="9"/>
        <item x="10"/>
        <item x="8"/>
        <item t="default"/>
      </items>
    </pivotField>
    <pivotField numFmtId="165" showAll="0"/>
    <pivotField numFmtId="166" showAll="0"/>
  </pivotFields>
  <rowFields count="1">
    <field x="16"/>
  </rowFields>
  <rowItems count="12">
    <i>
      <x/>
    </i>
    <i>
      <x v="1"/>
    </i>
    <i>
      <x v="2"/>
    </i>
    <i>
      <x v="3"/>
    </i>
    <i>
      <x v="4"/>
    </i>
    <i>
      <x v="5"/>
    </i>
    <i>
      <x v="6"/>
    </i>
    <i>
      <x v="7"/>
    </i>
    <i>
      <x v="8"/>
    </i>
    <i>
      <x v="9"/>
    </i>
    <i>
      <x v="10"/>
    </i>
    <i t="grand">
      <x/>
    </i>
  </rowItems>
  <colItems count="1">
    <i/>
  </colItems>
  <dataFields count="1">
    <dataField name="Average of Average Rating" fld="12" subtotal="average" baseField="16"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170B452-299A-4F3C-9293-9D8D83DA0D9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4:J30" firstHeaderRow="1" firstDataRow="1" firstDataCol="1"/>
  <pivotFields count="19">
    <pivotField axis="axisRow" showAll="0" measureFilter="1" sortType="ascending">
      <items count="1352">
        <item x="533"/>
        <item x="18"/>
        <item x="200"/>
        <item x="166"/>
        <item x="90"/>
        <item x="12"/>
        <item x="178"/>
        <item x="179"/>
        <item x="422"/>
        <item x="500"/>
        <item x="273"/>
        <item x="250"/>
        <item x="618"/>
        <item x="20"/>
        <item x="1168"/>
        <item x="19"/>
        <item x="555"/>
        <item x="728"/>
        <item x="275"/>
        <item x="131"/>
        <item x="133"/>
        <item x="105"/>
        <item x="392"/>
        <item x="622"/>
        <item x="432"/>
        <item x="578"/>
        <item x="475"/>
        <item x="1133"/>
        <item x="927"/>
        <item x="850"/>
        <item x="1066"/>
        <item x="575"/>
        <item x="91"/>
        <item x="27"/>
        <item x="730"/>
        <item x="305"/>
        <item x="136"/>
        <item x="418"/>
        <item x="674"/>
        <item x="1011"/>
        <item x="378"/>
        <item x="243"/>
        <item x="319"/>
        <item x="339"/>
        <item x="163"/>
        <item x="449"/>
        <item x="127"/>
        <item x="334"/>
        <item x="645"/>
        <item x="795"/>
        <item x="112"/>
        <item x="851"/>
        <item x="963"/>
        <item x="1007"/>
        <item x="528"/>
        <item x="947"/>
        <item x="396"/>
        <item x="394"/>
        <item x="123"/>
        <item x="399"/>
        <item x="775"/>
        <item x="538"/>
        <item x="463"/>
        <item x="694"/>
        <item x="599"/>
        <item x="548"/>
        <item x="628"/>
        <item x="905"/>
        <item x="102"/>
        <item x="537"/>
        <item x="729"/>
        <item x="636"/>
        <item x="781"/>
        <item x="785"/>
        <item x="848"/>
        <item x="763"/>
        <item x="830"/>
        <item x="205"/>
        <item x="579"/>
        <item x="485"/>
        <item x="670"/>
        <item x="469"/>
        <item x="601"/>
        <item x="517"/>
        <item x="733"/>
        <item x="349"/>
        <item x="247"/>
        <item x="562"/>
        <item x="358"/>
        <item x="125"/>
        <item x="452"/>
        <item x="40"/>
        <item x="65"/>
        <item x="448"/>
        <item x="64"/>
        <item x="352"/>
        <item x="267"/>
        <item x="343"/>
        <item x="375"/>
        <item x="406"/>
        <item x="903"/>
        <item x="574"/>
        <item x="508"/>
        <item x="992"/>
        <item x="692"/>
        <item x="706"/>
        <item x="667"/>
        <item x="973"/>
        <item x="767"/>
        <item x="614"/>
        <item x="805"/>
        <item x="812"/>
        <item x="549"/>
        <item x="788"/>
        <item x="745"/>
        <item x="840"/>
        <item x="498"/>
        <item x="386"/>
        <item x="248"/>
        <item x="150"/>
        <item x="658"/>
        <item x="209"/>
        <item x="385"/>
        <item x="167"/>
        <item x="368"/>
        <item x="1042"/>
        <item x="186"/>
        <item x="433"/>
        <item x="685"/>
        <item x="502"/>
        <item x="689"/>
        <item x="217"/>
        <item x="347"/>
        <item x="470"/>
        <item x="589"/>
        <item x="336"/>
        <item x="741"/>
        <item x="1"/>
        <item x="2"/>
        <item x="192"/>
        <item x="883"/>
        <item x="998"/>
        <item x="189"/>
        <item x="430"/>
        <item x="594"/>
        <item x="638"/>
        <item x="1322"/>
        <item x="341"/>
        <item x="276"/>
        <item x="218"/>
        <item x="602"/>
        <item x="427"/>
        <item x="424"/>
        <item x="1161"/>
        <item x="239"/>
        <item x="237"/>
        <item x="748"/>
        <item x="70"/>
        <item x="410"/>
        <item x="515"/>
        <item x="14"/>
        <item x="15"/>
        <item x="536"/>
        <item x="314"/>
        <item x="417"/>
        <item x="344"/>
        <item x="61"/>
        <item x="164"/>
        <item x="165"/>
        <item x="661"/>
        <item x="44"/>
        <item x="92"/>
        <item x="279"/>
        <item x="180"/>
        <item x="181"/>
        <item x="206"/>
        <item x="37"/>
        <item x="149"/>
        <item x="359"/>
        <item x="230"/>
        <item x="468"/>
        <item x="83"/>
        <item x="148"/>
        <item x="222"/>
        <item x="530"/>
        <item x="887"/>
        <item x="240"/>
        <item x="711"/>
        <item x="820"/>
        <item x="80"/>
        <item x="357"/>
        <item x="11"/>
        <item x="571"/>
        <item x="663"/>
        <item x="479"/>
        <item x="280"/>
        <item x="1167"/>
        <item x="419"/>
        <item x="420"/>
        <item x="542"/>
        <item x="793"/>
        <item x="714"/>
        <item x="722"/>
        <item x="143"/>
        <item x="10"/>
        <item x="416"/>
        <item x="82"/>
        <item x="974"/>
        <item x="864"/>
        <item x="405"/>
        <item x="1037"/>
        <item x="572"/>
        <item x="322"/>
        <item x="16"/>
        <item x="794"/>
        <item x="833"/>
        <item x="669"/>
        <item x="223"/>
        <item x="704"/>
        <item x="791"/>
        <item x="687"/>
        <item x="705"/>
        <item x="298"/>
        <item x="130"/>
        <item x="716"/>
        <item x="573"/>
        <item x="54"/>
        <item x="1051"/>
        <item x="506"/>
        <item x="272"/>
        <item x="896"/>
        <item x="541"/>
        <item x="5"/>
        <item x="379"/>
        <item x="53"/>
        <item x="309"/>
        <item x="784"/>
        <item x="213"/>
        <item x="106"/>
        <item x="842"/>
        <item x="439"/>
        <item x="351"/>
        <item x="519"/>
        <item x="219"/>
        <item x="117"/>
        <item x="590"/>
        <item x="996"/>
        <item x="72"/>
        <item x="210"/>
        <item x="269"/>
        <item x="348"/>
        <item x="969"/>
        <item x="760"/>
        <item x="137"/>
        <item x="906"/>
        <item x="698"/>
        <item x="387"/>
        <item x="71"/>
        <item x="908"/>
        <item x="1104"/>
        <item x="145"/>
        <item x="270"/>
        <item x="47"/>
        <item x="364"/>
        <item x="409"/>
        <item x="391"/>
        <item x="1086"/>
        <item x="426"/>
        <item x="1111"/>
        <item x="814"/>
        <item x="818"/>
        <item x="138"/>
        <item x="58"/>
        <item x="718"/>
        <item x="831"/>
        <item x="880"/>
        <item x="819"/>
        <item x="666"/>
        <item x="320"/>
        <item x="371"/>
        <item x="787"/>
        <item x="869"/>
        <item x="920"/>
        <item x="81"/>
        <item x="735"/>
        <item x="199"/>
        <item x="38"/>
        <item x="49"/>
        <item x="619"/>
        <item x="643"/>
        <item x="642"/>
        <item x="904"/>
        <item x="817"/>
        <item x="24"/>
        <item x="94"/>
        <item x="220"/>
        <item x="686"/>
        <item x="158"/>
        <item x="353"/>
        <item x="945"/>
        <item x="144"/>
        <item x="882"/>
        <item x="777"/>
        <item x="459"/>
        <item x="1078"/>
        <item x="857"/>
        <item x="823"/>
        <item x="627"/>
        <item x="435"/>
        <item x="776"/>
        <item x="1074"/>
        <item x="52"/>
        <item x="522"/>
        <item x="724"/>
        <item x="804"/>
        <item x="780"/>
        <item x="302"/>
        <item x="3"/>
        <item x="4"/>
        <item x="458"/>
        <item x="139"/>
        <item x="677"/>
        <item x="119"/>
        <item x="525"/>
        <item x="499"/>
        <item x="425"/>
        <item x="342"/>
        <item x="1210"/>
        <item x="1329"/>
        <item x="979"/>
        <item x="529"/>
        <item x="543"/>
        <item x="610"/>
        <item x="1114"/>
        <item x="455"/>
        <item x="278"/>
        <item x="465"/>
        <item x="235"/>
        <item x="234"/>
        <item x="236"/>
        <item x="88"/>
        <item x="401"/>
        <item x="402"/>
        <item x="501"/>
        <item x="51"/>
        <item x="232"/>
        <item x="231"/>
        <item x="852"/>
        <item x="1233"/>
        <item x="656"/>
        <item x="632"/>
        <item x="948"/>
        <item x="838"/>
        <item x="321"/>
        <item x="421"/>
        <item x="743"/>
        <item x="0"/>
        <item x="57"/>
        <item x="554"/>
        <item x="593"/>
        <item x="518"/>
        <item x="84"/>
        <item x="657"/>
        <item x="606"/>
        <item x="710"/>
        <item x="901"/>
        <item x="1013"/>
        <item x="42"/>
        <item x="773"/>
        <item x="233"/>
        <item x="241"/>
        <item x="721"/>
        <item x="720"/>
        <item x="431"/>
        <item x="937"/>
        <item x="605"/>
        <item x="511"/>
        <item x="202"/>
        <item x="328"/>
        <item x="124"/>
        <item x="742"/>
        <item x="878"/>
        <item x="629"/>
        <item x="868"/>
        <item x="790"/>
        <item x="476"/>
        <item x="978"/>
        <item x="228"/>
        <item x="373"/>
        <item x="372"/>
        <item x="480"/>
        <item x="41"/>
        <item x="940"/>
        <item x="184"/>
        <item x="1087"/>
        <item x="362"/>
        <item x="535"/>
        <item x="608"/>
        <item x="950"/>
        <item x="1228"/>
        <item x="861"/>
        <item x="621"/>
        <item x="744"/>
        <item x="300"/>
        <item x="873"/>
        <item x="400"/>
        <item x="1033"/>
        <item x="451"/>
        <item x="471"/>
        <item x="126"/>
        <item x="668"/>
        <item x="25"/>
        <item x="703"/>
        <item x="177"/>
        <item x="534"/>
        <item x="497"/>
        <item x="367"/>
        <item x="769"/>
        <item x="1076"/>
        <item x="870"/>
        <item x="259"/>
        <item x="398"/>
        <item x="772"/>
        <item x="62"/>
        <item x="329"/>
        <item x="212"/>
        <item x="909"/>
        <item x="445"/>
        <item x="1134"/>
        <item x="583"/>
        <item x="1240"/>
        <item x="162"/>
        <item x="110"/>
        <item x="1324"/>
        <item x="66"/>
        <item x="828"/>
        <item x="913"/>
        <item x="303"/>
        <item x="653"/>
        <item x="953"/>
        <item x="565"/>
        <item x="726"/>
        <item x="170"/>
        <item x="221"/>
        <item x="414"/>
        <item x="482"/>
        <item x="288"/>
        <item x="277"/>
        <item x="286"/>
        <item x="484"/>
        <item x="369"/>
        <item x="262"/>
        <item x="315"/>
        <item x="284"/>
        <item x="289"/>
        <item x="263"/>
        <item x="287"/>
        <item x="526"/>
        <item x="483"/>
        <item x="285"/>
        <item x="264"/>
        <item x="524"/>
        <item x="647"/>
        <item x="835"/>
        <item x="36"/>
        <item x="799"/>
        <item x="972"/>
        <item x="457"/>
        <item x="135"/>
        <item x="227"/>
        <item x="67"/>
        <item x="473"/>
        <item x="388"/>
        <item x="50"/>
        <item x="1002"/>
        <item x="374"/>
        <item x="654"/>
        <item x="304"/>
        <item x="1067"/>
        <item x="640"/>
        <item x="551"/>
        <item x="639"/>
        <item x="79"/>
        <item x="1181"/>
        <item x="377"/>
        <item x="762"/>
        <item x="172"/>
        <item x="558"/>
        <item x="56"/>
        <item x="556"/>
        <item x="472"/>
        <item x="434"/>
        <item x="477"/>
        <item x="635"/>
        <item x="702"/>
        <item x="444"/>
        <item x="626"/>
        <item x="516"/>
        <item x="827"/>
        <item x="717"/>
        <item x="960"/>
        <item x="644"/>
        <item x="453"/>
        <item x="308"/>
        <item x="95"/>
        <item x="1089"/>
        <item x="611"/>
        <item x="612"/>
        <item x="999"/>
        <item x="1286"/>
        <item x="557"/>
        <item x="816"/>
        <item x="198"/>
        <item x="923"/>
        <item x="116"/>
        <item x="115"/>
        <item x="120"/>
        <item x="600"/>
        <item x="641"/>
        <item x="532"/>
        <item x="936"/>
        <item x="474"/>
        <item x="299"/>
        <item x="1175"/>
        <item x="238"/>
        <item x="1006"/>
        <item x="466"/>
        <item x="764"/>
        <item x="478"/>
        <item x="725"/>
        <item x="531"/>
        <item x="754"/>
        <item x="43"/>
        <item x="1048"/>
        <item x="85"/>
        <item x="568"/>
        <item x="633"/>
        <item x="197"/>
        <item x="858"/>
        <item x="676"/>
        <item x="1154"/>
        <item x="839"/>
        <item x="751"/>
        <item x="566"/>
        <item x="895"/>
        <item x="1132"/>
        <item x="897"/>
        <item x="1106"/>
        <item x="567"/>
        <item x="242"/>
        <item x="447"/>
        <item x="147"/>
        <item x="89"/>
        <item x="229"/>
        <item x="254"/>
        <item x="866"/>
        <item x="971"/>
        <item x="875"/>
        <item x="60"/>
        <item x="708"/>
        <item x="441"/>
        <item x="1092"/>
        <item x="281"/>
        <item x="932"/>
        <item x="664"/>
        <item x="104"/>
        <item x="395"/>
        <item x="118"/>
        <item x="346"/>
        <item x="749"/>
        <item x="335"/>
        <item x="688"/>
        <item x="615"/>
        <item x="1025"/>
        <item x="461"/>
        <item x="185"/>
        <item x="323"/>
        <item x="1010"/>
        <item x="363"/>
        <item x="140"/>
        <item x="595"/>
        <item x="604"/>
        <item x="1116"/>
        <item x="507"/>
        <item x="450"/>
        <item x="208"/>
        <item x="1049"/>
        <item x="588"/>
        <item x="327"/>
        <item x="393"/>
        <item x="783"/>
        <item x="211"/>
        <item x="376"/>
        <item x="890"/>
        <item x="1027"/>
        <item x="340"/>
        <item x="1173"/>
        <item x="539"/>
        <item x="691"/>
        <item x="617"/>
        <item x="825"/>
        <item x="824"/>
        <item x="712"/>
        <item x="690"/>
        <item x="580"/>
        <item x="961"/>
        <item x="191"/>
        <item x="523"/>
        <item x="1026"/>
        <item x="307"/>
        <item x="86"/>
        <item x="709"/>
        <item x="260"/>
        <item x="1130"/>
        <item x="171"/>
        <item x="423"/>
        <item x="283"/>
        <item x="59"/>
        <item x="796"/>
        <item x="454"/>
        <item x="699"/>
        <item x="757"/>
        <item x="403"/>
        <item x="249"/>
        <item x="1250"/>
        <item x="132"/>
        <item x="1244"/>
        <item x="659"/>
        <item x="727"/>
        <item x="1127"/>
        <item x="922"/>
        <item x="365"/>
        <item x="122"/>
        <item x="69"/>
        <item x="370"/>
        <item x="786"/>
        <item x="684"/>
        <item x="894"/>
        <item x="860"/>
        <item x="26"/>
        <item x="811"/>
        <item x="1073"/>
        <item x="48"/>
        <item x="46"/>
        <item x="134"/>
        <item x="651"/>
        <item x="429"/>
        <item x="207"/>
        <item x="55"/>
        <item x="21"/>
        <item x="23"/>
        <item x="22"/>
        <item x="634"/>
        <item x="925"/>
        <item x="829"/>
        <item x="301"/>
        <item x="856"/>
        <item x="306"/>
        <item x="17"/>
        <item x="1113"/>
        <item x="527"/>
        <item x="965"/>
        <item x="330"/>
        <item x="331"/>
        <item x="564"/>
        <item x="603"/>
        <item x="436"/>
        <item x="613"/>
        <item x="962"/>
        <item x="1041"/>
        <item x="761"/>
        <item x="75"/>
        <item x="78"/>
        <item x="1014"/>
        <item x="888"/>
        <item x="675"/>
        <item x="1012"/>
        <item x="261"/>
        <item x="460"/>
        <item x="933"/>
        <item x="715"/>
        <item x="683"/>
        <item x="338"/>
        <item x="408"/>
        <item x="620"/>
        <item x="63"/>
        <item x="758"/>
        <item x="1280"/>
        <item x="1299"/>
        <item x="655"/>
        <item x="648"/>
        <item x="1179"/>
        <item x="274"/>
        <item x="493"/>
        <item x="774"/>
        <item x="188"/>
        <item x="1058"/>
        <item x="492"/>
        <item x="1052"/>
        <item x="1255"/>
        <item x="995"/>
        <item x="821"/>
        <item x="822"/>
        <item x="333"/>
        <item x="609"/>
        <item x="803"/>
        <item x="1253"/>
        <item x="652"/>
        <item x="1044"/>
        <item x="1045"/>
        <item x="1330"/>
        <item x="1053"/>
        <item x="552"/>
        <item x="553"/>
        <item x="986"/>
        <item x="1231"/>
        <item x="1008"/>
        <item x="1209"/>
        <item x="1197"/>
        <item x="1265"/>
        <item x="919"/>
        <item x="881"/>
        <item x="1152"/>
        <item x="911"/>
        <item x="649"/>
        <item x="354"/>
        <item x="731"/>
        <item x="1035"/>
        <item x="797"/>
        <item x="1300"/>
        <item x="759"/>
        <item x="623"/>
        <item x="734"/>
        <item x="989"/>
        <item x="802"/>
        <item x="747"/>
        <item x="910"/>
        <item x="28"/>
        <item x="1077"/>
        <item x="1059"/>
        <item x="152"/>
        <item x="151"/>
        <item x="193"/>
        <item x="561"/>
        <item x="509"/>
        <item x="1174"/>
        <item x="732"/>
        <item x="889"/>
        <item x="701"/>
        <item x="753"/>
        <item x="520"/>
        <item x="514"/>
        <item x="1190"/>
        <item x="997"/>
        <item x="845"/>
        <item x="934"/>
        <item x="810"/>
        <item x="809"/>
        <item x="707"/>
        <item x="404"/>
        <item x="630"/>
        <item x="350"/>
        <item x="1055"/>
        <item x="1100"/>
        <item x="849"/>
        <item x="1065"/>
        <item x="1108"/>
        <item x="746"/>
        <item x="928"/>
        <item x="1269"/>
        <item x="225"/>
        <item x="224"/>
        <item x="109"/>
        <item x="1129"/>
        <item x="226"/>
        <item x="1165"/>
        <item x="190"/>
        <item x="853"/>
        <item x="929"/>
        <item x="428"/>
        <item x="1093"/>
        <item x="836"/>
        <item x="1230"/>
        <item x="582"/>
        <item x="96"/>
        <item x="360"/>
        <item x="863"/>
        <item x="1149"/>
        <item x="1009"/>
        <item x="935"/>
        <item x="1004"/>
        <item x="994"/>
        <item x="844"/>
        <item x="855"/>
        <item x="585"/>
        <item x="587"/>
        <item x="765"/>
        <item x="837"/>
        <item x="39"/>
        <item x="892"/>
        <item x="1017"/>
        <item x="1312"/>
        <item x="1163"/>
        <item x="874"/>
        <item x="203"/>
        <item x="951"/>
        <item x="1186"/>
        <item x="129"/>
        <item x="813"/>
        <item x="101"/>
        <item x="756"/>
        <item x="867"/>
        <item x="592"/>
        <item x="591"/>
        <item x="1103"/>
        <item x="345"/>
        <item x="204"/>
        <item x="1160"/>
        <item x="625"/>
        <item x="544"/>
        <item x="437"/>
        <item x="959"/>
        <item x="103"/>
        <item x="1022"/>
        <item x="662"/>
        <item x="121"/>
        <item x="271"/>
        <item x="187"/>
        <item x="1119"/>
        <item x="1056"/>
        <item x="693"/>
        <item x="486"/>
        <item x="1091"/>
        <item x="540"/>
        <item x="73"/>
        <item x="258"/>
        <item x="766"/>
        <item x="607"/>
        <item x="921"/>
        <item x="792"/>
        <item x="1024"/>
        <item x="513"/>
        <item x="1146"/>
        <item x="1071"/>
        <item x="801"/>
        <item x="806"/>
        <item x="45"/>
        <item x="1122"/>
        <item x="114"/>
        <item x="778"/>
        <item x="361"/>
        <item x="1292"/>
        <item x="1232"/>
        <item x="1034"/>
        <item x="576"/>
        <item x="984"/>
        <item x="637"/>
        <item x="1229"/>
        <item x="993"/>
        <item x="1309"/>
        <item x="1151"/>
        <item x="752"/>
        <item x="970"/>
        <item x="1177"/>
        <item x="815"/>
        <item x="660"/>
        <item x="854"/>
        <item x="1128"/>
        <item x="366"/>
        <item x="128"/>
        <item x="990"/>
        <item x="1191"/>
        <item x="713"/>
        <item x="1057"/>
        <item x="1125"/>
        <item x="1162"/>
        <item x="1137"/>
        <item x="1064"/>
        <item x="1217"/>
        <item x="939"/>
        <item x="900"/>
        <item x="1098"/>
        <item x="1050"/>
        <item x="563"/>
        <item x="893"/>
        <item x="111"/>
        <item x="1102"/>
        <item x="672"/>
        <item x="1142"/>
        <item x="1038"/>
        <item x="956"/>
        <item x="1063"/>
        <item x="736"/>
        <item x="1275"/>
        <item x="958"/>
        <item x="332"/>
        <item x="834"/>
        <item x="107"/>
        <item x="930"/>
        <item x="1224"/>
        <item x="169"/>
        <item x="1062"/>
        <item x="1001"/>
        <item x="1112"/>
        <item x="798"/>
        <item x="719"/>
        <item x="1147"/>
        <item x="7"/>
        <item x="8"/>
        <item x="918"/>
        <item x="9"/>
        <item x="6"/>
        <item x="503"/>
        <item x="510"/>
        <item x="700"/>
        <item x="1243"/>
        <item x="1212"/>
        <item x="1105"/>
        <item x="1239"/>
        <item x="1159"/>
        <item x="982"/>
        <item x="1238"/>
        <item x="156"/>
        <item x="1196"/>
        <item x="977"/>
        <item x="1028"/>
        <item x="826"/>
        <item x="1187"/>
        <item x="665"/>
        <item x="1138"/>
        <item x="1039"/>
        <item x="1171"/>
        <item x="1263"/>
        <item x="201"/>
        <item x="494"/>
        <item x="495"/>
        <item x="1166"/>
        <item x="326"/>
        <item x="926"/>
        <item x="671"/>
        <item x="1207"/>
        <item x="931"/>
        <item x="1183"/>
        <item x="981"/>
        <item x="1124"/>
        <item x="1182"/>
        <item x="738"/>
        <item x="1060"/>
        <item x="1094"/>
        <item x="159"/>
        <item x="161"/>
        <item x="160"/>
        <item x="1140"/>
        <item x="1005"/>
        <item x="1221"/>
        <item x="1202"/>
        <item x="1327"/>
        <item x="1192"/>
        <item x="1289"/>
        <item x="770"/>
        <item x="879"/>
        <item x="1172"/>
        <item x="885"/>
        <item x="1068"/>
        <item x="265"/>
        <item x="440"/>
        <item x="596"/>
        <item x="1198"/>
        <item x="1223"/>
        <item x="1246"/>
        <item x="68"/>
        <item x="30"/>
        <item x="29"/>
        <item x="980"/>
        <item x="1096"/>
        <item x="964"/>
        <item x="1032"/>
        <item x="577"/>
        <item x="1046"/>
        <item x="31"/>
        <item x="1215"/>
        <item x="438"/>
        <item x="631"/>
        <item x="407"/>
        <item x="1326"/>
        <item x="487"/>
        <item x="488"/>
        <item x="489"/>
        <item x="876"/>
        <item x="496"/>
        <item x="1097"/>
        <item x="1109"/>
        <item x="907"/>
        <item x="1260"/>
        <item x="1218"/>
        <item x="355"/>
        <item x="768"/>
        <item x="1031"/>
        <item x="176"/>
        <item x="174"/>
        <item x="1204"/>
        <item x="1262"/>
        <item x="1242"/>
        <item x="560"/>
        <item x="1338"/>
        <item x="446"/>
        <item x="1003"/>
        <item x="737"/>
        <item x="1219"/>
        <item x="1095"/>
        <item x="443"/>
        <item x="955"/>
        <item x="559"/>
        <item x="175"/>
        <item x="598"/>
        <item x="1121"/>
        <item x="1079"/>
        <item x="142"/>
        <item x="141"/>
        <item x="1141"/>
        <item x="957"/>
        <item x="807"/>
        <item x="808"/>
        <item x="97"/>
        <item x="100"/>
        <item x="99"/>
        <item x="98"/>
        <item x="1304"/>
        <item x="1023"/>
        <item x="1208"/>
        <item x="1153"/>
        <item x="108"/>
        <item x="168"/>
        <item x="397"/>
        <item x="1234"/>
        <item x="266"/>
        <item x="915"/>
        <item x="916"/>
        <item x="1107"/>
        <item x="1205"/>
        <item x="1081"/>
        <item x="1193"/>
        <item x="843"/>
        <item x="673"/>
        <item x="505"/>
        <item x="1136"/>
        <item x="216"/>
        <item x="215"/>
        <item x="877"/>
        <item x="214"/>
        <item x="146"/>
        <item x="597"/>
        <item x="173"/>
        <item x="789"/>
        <item x="771"/>
        <item x="1123"/>
        <item x="252"/>
        <item x="251"/>
        <item x="1293"/>
        <item x="255"/>
        <item x="257"/>
        <item x="256"/>
        <item x="33"/>
        <item x="32"/>
        <item x="1169"/>
        <item x="570"/>
        <item x="1333"/>
        <item x="1088"/>
        <item x="1308"/>
        <item x="1036"/>
        <item x="1158"/>
        <item x="1252"/>
        <item x="1148"/>
        <item x="846"/>
        <item x="1237"/>
        <item x="1120"/>
        <item x="1069"/>
        <item x="356"/>
        <item x="624"/>
        <item x="442"/>
        <item x="991"/>
        <item x="113"/>
        <item x="1236"/>
        <item x="1083"/>
        <item x="1287"/>
        <item x="13"/>
        <item x="1259"/>
        <item x="412"/>
        <item x="413"/>
        <item x="411"/>
        <item x="983"/>
        <item x="1194"/>
        <item x="1335"/>
        <item x="512"/>
        <item x="1110"/>
        <item x="1206"/>
        <item x="884"/>
        <item x="800"/>
        <item x="847"/>
        <item x="1150"/>
        <item x="1043"/>
        <item x="415"/>
        <item x="34"/>
        <item x="35"/>
        <item x="1254"/>
        <item x="1030"/>
        <item x="865"/>
        <item x="337"/>
        <item x="968"/>
        <item x="966"/>
        <item x="967"/>
        <item x="182"/>
        <item x="245"/>
        <item x="244"/>
        <item x="183"/>
        <item x="246"/>
        <item x="504"/>
        <item x="1015"/>
        <item x="898"/>
        <item x="1281"/>
        <item x="1016"/>
        <item x="1328"/>
        <item x="946"/>
        <item x="1297"/>
        <item x="914"/>
        <item x="1157"/>
        <item x="650"/>
        <item x="1270"/>
        <item x="1339"/>
        <item x="917"/>
        <item x="253"/>
        <item x="584"/>
        <item x="586"/>
        <item x="1101"/>
        <item x="646"/>
        <item x="755"/>
        <item x="1176"/>
        <item x="912"/>
        <item x="678"/>
        <item x="680"/>
        <item x="681"/>
        <item x="679"/>
        <item x="750"/>
        <item x="1258"/>
        <item x="938"/>
        <item x="550"/>
        <item x="616"/>
        <item x="1090"/>
        <item x="841"/>
        <item x="902"/>
        <item x="944"/>
        <item x="1135"/>
        <item x="949"/>
        <item x="1084"/>
        <item x="1241"/>
        <item x="1184"/>
        <item x="282"/>
        <item x="1203"/>
        <item x="1000"/>
        <item x="1117"/>
        <item x="1267"/>
        <item x="952"/>
        <item x="1178"/>
        <item x="467"/>
        <item x="481"/>
        <item x="891"/>
        <item x="316"/>
        <item x="317"/>
        <item x="318"/>
        <item x="1274"/>
        <item x="1115"/>
        <item x="1348"/>
        <item x="569"/>
        <item x="491"/>
        <item x="268"/>
        <item x="325"/>
        <item x="490"/>
        <item x="324"/>
        <item x="1303"/>
        <item x="195"/>
        <item x="194"/>
        <item x="196"/>
        <item x="1305"/>
        <item x="464"/>
        <item x="976"/>
        <item x="975"/>
        <item x="1170"/>
        <item x="1271"/>
        <item x="1085"/>
        <item x="296"/>
        <item x="292"/>
        <item x="290"/>
        <item x="295"/>
        <item x="291"/>
        <item x="297"/>
        <item x="293"/>
        <item x="294"/>
        <item x="985"/>
        <item x="1018"/>
        <item x="1019"/>
        <item x="1131"/>
        <item x="1277"/>
        <item x="1341"/>
        <item x="1020"/>
        <item x="1021"/>
        <item x="723"/>
        <item x="696"/>
        <item x="695"/>
        <item x="697"/>
        <item x="1266"/>
        <item x="779"/>
        <item x="1276"/>
        <item x="311"/>
        <item x="310"/>
        <item x="313"/>
        <item x="312"/>
        <item x="1214"/>
        <item x="1061"/>
        <item x="862"/>
        <item x="1143"/>
        <item x="456"/>
        <item x="1029"/>
        <item x="782"/>
        <item x="1075"/>
        <item x="1227"/>
        <item x="886"/>
        <item x="1283"/>
        <item x="1285"/>
        <item x="1301"/>
        <item x="1302"/>
        <item x="1298"/>
        <item x="581"/>
        <item x="153"/>
        <item x="155"/>
        <item x="154"/>
        <item x="1080"/>
        <item x="1040"/>
        <item x="941"/>
        <item x="1118"/>
        <item x="1325"/>
        <item x="1323"/>
        <item x="1082"/>
        <item x="1211"/>
        <item x="1282"/>
        <item x="1251"/>
        <item x="1222"/>
        <item x="1099"/>
        <item x="157"/>
        <item x="389"/>
        <item x="390"/>
        <item x="521"/>
        <item x="1188"/>
        <item x="1256"/>
        <item x="1273"/>
        <item x="1220"/>
        <item x="899"/>
        <item x="1144"/>
        <item x="1349"/>
        <item x="1225"/>
        <item x="942"/>
        <item x="943"/>
        <item x="954"/>
        <item x="1213"/>
        <item x="1319"/>
        <item x="1268"/>
        <item x="1126"/>
        <item x="988"/>
        <item x="1279"/>
        <item x="739"/>
        <item x="1139"/>
        <item x="1226"/>
        <item x="871"/>
        <item x="872"/>
        <item x="1245"/>
        <item x="1310"/>
        <item x="1156"/>
        <item x="547"/>
        <item x="545"/>
        <item x="546"/>
        <item x="1284"/>
        <item x="1185"/>
        <item x="1189"/>
        <item x="740"/>
        <item x="682"/>
        <item x="1047"/>
        <item x="1155"/>
        <item x="1145"/>
        <item x="1278"/>
        <item x="1318"/>
        <item x="87"/>
        <item x="1072"/>
        <item x="1235"/>
        <item x="76"/>
        <item x="1164"/>
        <item x="77"/>
        <item x="74"/>
        <item x="1257"/>
        <item x="383"/>
        <item x="381"/>
        <item x="384"/>
        <item x="382"/>
        <item x="380"/>
        <item x="1334"/>
        <item x="1180"/>
        <item x="1291"/>
        <item x="1344"/>
        <item x="1316"/>
        <item x="1296"/>
        <item x="1290"/>
        <item x="462"/>
        <item x="1317"/>
        <item x="1315"/>
        <item x="1195"/>
        <item x="1264"/>
        <item x="1313"/>
        <item x="1054"/>
        <item x="1247"/>
        <item x="1346"/>
        <item x="1306"/>
        <item x="1321"/>
        <item x="924"/>
        <item x="859"/>
        <item x="1336"/>
        <item x="1200"/>
        <item x="1199"/>
        <item x="1201"/>
        <item x="1314"/>
        <item x="1337"/>
        <item x="1216"/>
        <item x="1261"/>
        <item x="1332"/>
        <item x="1342"/>
        <item x="1288"/>
        <item x="1340"/>
        <item x="1272"/>
        <item x="987"/>
        <item x="1345"/>
        <item x="1307"/>
        <item x="1248"/>
        <item x="1249"/>
        <item x="1070"/>
        <item x="1294"/>
        <item x="1343"/>
        <item x="832"/>
        <item x="1331"/>
        <item x="1295"/>
        <item x="1311"/>
        <item x="1347"/>
        <item x="1320"/>
        <item x="1350"/>
        <item x="93"/>
        <item t="default"/>
      </items>
    </pivotField>
    <pivotField showAll="0"/>
    <pivotField showAll="0"/>
    <pivotField showAll="0"/>
    <pivotField showAll="0"/>
    <pivotField showAll="0"/>
    <pivotField numFmtId="9" showAll="0"/>
    <pivotField showAll="0"/>
    <pivotField showAll="0"/>
    <pivotField showAll="0"/>
    <pivotField showAll="0"/>
    <pivotField dataField="1" numFmtId="165" showAll="0"/>
    <pivotField showAll="0"/>
    <pivotField showAll="0"/>
    <pivotField showAll="0"/>
    <pivotField numFmtId="165" showAll="0"/>
    <pivotField showAll="0"/>
    <pivotField numFmtId="165" showAll="0"/>
    <pivotField numFmtId="166" showAll="0"/>
  </pivotFields>
  <rowFields count="1">
    <field x="0"/>
  </rowFields>
  <rowItems count="6">
    <i>
      <x v="137"/>
    </i>
    <i>
      <x v="138"/>
    </i>
    <i>
      <x v="317"/>
    </i>
    <i>
      <x v="318"/>
    </i>
    <i>
      <x v="356"/>
    </i>
    <i t="grand">
      <x/>
    </i>
  </rowItems>
  <colItems count="1">
    <i/>
  </colItems>
  <dataFields count="1">
    <dataField name="Max of rating_count" fld="11" subtotal="max" baseField="0" baseItem="0" numFmtId="165"/>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19978CF-E9A0-4C6A-B66C-959C9B93C8A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9:F19" firstHeaderRow="1" firstDataRow="1" firstDataCol="1"/>
  <pivotFields count="19">
    <pivotField dataField="1" showAll="0"/>
    <pivotField showAll="0"/>
    <pivotField axis="axisRow" showAll="0">
      <items count="10">
        <item x="8"/>
        <item x="2"/>
        <item x="0"/>
        <item x="7"/>
        <item x="1"/>
        <item x="6"/>
        <item x="3"/>
        <item x="5"/>
        <item x="4"/>
        <item t="default"/>
      </items>
    </pivotField>
    <pivotField showAll="0"/>
    <pivotField showAll="0"/>
    <pivotField showAll="0"/>
    <pivotField numFmtId="9" showAll="0"/>
    <pivotField showAll="0"/>
    <pivotField showAll="0"/>
    <pivotField showAll="0"/>
    <pivotField showAll="0"/>
    <pivotField numFmtId="165" showAll="0"/>
    <pivotField showAll="0"/>
    <pivotField showAll="0"/>
    <pivotField showAll="0"/>
    <pivotField numFmtId="165" showAll="0"/>
    <pivotField showAll="0"/>
    <pivotField numFmtId="165" showAll="0"/>
    <pivotField numFmtId="166" showAll="0"/>
  </pivotFields>
  <rowFields count="1">
    <field x="2"/>
  </rowFields>
  <rowItems count="10">
    <i>
      <x/>
    </i>
    <i>
      <x v="1"/>
    </i>
    <i>
      <x v="2"/>
    </i>
    <i>
      <x v="3"/>
    </i>
    <i>
      <x v="4"/>
    </i>
    <i>
      <x v="5"/>
    </i>
    <i>
      <x v="6"/>
    </i>
    <i>
      <x v="7"/>
    </i>
    <i>
      <x v="8"/>
    </i>
    <i t="grand">
      <x/>
    </i>
  </rowItems>
  <colItems count="1">
    <i/>
  </colItems>
  <dataFields count="1">
    <dataField name="Count of product_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0F2950-624F-41D1-B68F-A10B91F69F8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55:J65" firstHeaderRow="1" firstDataRow="1" firstDataCol="1"/>
  <pivotFields count="19">
    <pivotField showAll="0" sortType="ascending"/>
    <pivotField showAll="0"/>
    <pivotField axis="axisRow" showAll="0">
      <items count="10">
        <item x="8"/>
        <item x="2"/>
        <item x="0"/>
        <item x="7"/>
        <item x="1"/>
        <item x="6"/>
        <item x="3"/>
        <item x="5"/>
        <item x="4"/>
        <item t="default"/>
      </items>
    </pivotField>
    <pivotField showAll="0"/>
    <pivotField showAll="0"/>
    <pivotField showAll="0"/>
    <pivotField dataField="1" numFmtId="9" showAll="0"/>
    <pivotField showAll="0"/>
    <pivotField showAll="0"/>
    <pivotField showAll="0"/>
    <pivotField showAll="0"/>
    <pivotField numFmtId="165" showAll="0"/>
    <pivotField showAll="0"/>
    <pivotField showAll="0"/>
    <pivotField showAll="0"/>
    <pivotField numFmtId="165" showAll="0"/>
    <pivotField showAll="0"/>
    <pivotField numFmtId="165" showAll="0"/>
    <pivotField numFmtId="166" showAll="0"/>
  </pivotFields>
  <rowFields count="1">
    <field x="2"/>
  </rowFields>
  <rowItems count="10">
    <i>
      <x/>
    </i>
    <i>
      <x v="1"/>
    </i>
    <i>
      <x v="2"/>
    </i>
    <i>
      <x v="3"/>
    </i>
    <i>
      <x v="4"/>
    </i>
    <i>
      <x v="5"/>
    </i>
    <i>
      <x v="6"/>
    </i>
    <i>
      <x v="7"/>
    </i>
    <i>
      <x v="8"/>
    </i>
    <i t="grand">
      <x/>
    </i>
  </rowItems>
  <colItems count="1">
    <i/>
  </colItems>
  <dataFields count="1">
    <dataField name="Max of discount_percentage" fld="6" subtotal="max" baseField="2"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E2885E-2DDF-419E-AC82-E2FA10F1929F}"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75:G81" firstHeaderRow="1" firstDataRow="1" firstDataCol="1"/>
  <pivotFields count="19">
    <pivotField axis="axisRow" showAll="0" measureFilter="1" sortType="ascending">
      <items count="1352">
        <item x="533"/>
        <item x="18"/>
        <item x="200"/>
        <item x="166"/>
        <item x="90"/>
        <item x="12"/>
        <item x="178"/>
        <item x="179"/>
        <item x="422"/>
        <item x="500"/>
        <item x="273"/>
        <item x="250"/>
        <item x="618"/>
        <item x="20"/>
        <item x="1168"/>
        <item x="19"/>
        <item x="555"/>
        <item x="728"/>
        <item x="275"/>
        <item x="131"/>
        <item x="133"/>
        <item x="105"/>
        <item x="392"/>
        <item x="622"/>
        <item x="432"/>
        <item x="578"/>
        <item x="475"/>
        <item x="1133"/>
        <item x="927"/>
        <item x="850"/>
        <item x="1066"/>
        <item x="575"/>
        <item x="91"/>
        <item x="27"/>
        <item x="730"/>
        <item x="305"/>
        <item x="136"/>
        <item x="418"/>
        <item x="674"/>
        <item x="1011"/>
        <item x="378"/>
        <item x="243"/>
        <item x="319"/>
        <item x="339"/>
        <item x="163"/>
        <item x="449"/>
        <item x="127"/>
        <item x="334"/>
        <item x="645"/>
        <item x="795"/>
        <item x="112"/>
        <item x="851"/>
        <item x="963"/>
        <item x="1007"/>
        <item x="528"/>
        <item x="947"/>
        <item x="396"/>
        <item x="394"/>
        <item x="123"/>
        <item x="399"/>
        <item x="775"/>
        <item x="538"/>
        <item x="463"/>
        <item x="694"/>
        <item x="599"/>
        <item x="548"/>
        <item x="628"/>
        <item x="905"/>
        <item x="102"/>
        <item x="537"/>
        <item x="729"/>
        <item x="636"/>
        <item x="781"/>
        <item x="785"/>
        <item x="848"/>
        <item x="763"/>
        <item x="830"/>
        <item x="205"/>
        <item x="579"/>
        <item x="485"/>
        <item x="670"/>
        <item x="469"/>
        <item x="601"/>
        <item x="517"/>
        <item x="733"/>
        <item x="349"/>
        <item x="247"/>
        <item x="562"/>
        <item x="358"/>
        <item x="125"/>
        <item x="452"/>
        <item x="40"/>
        <item x="65"/>
        <item x="448"/>
        <item x="64"/>
        <item x="352"/>
        <item x="267"/>
        <item x="343"/>
        <item x="375"/>
        <item x="406"/>
        <item x="903"/>
        <item x="574"/>
        <item x="508"/>
        <item x="992"/>
        <item x="692"/>
        <item x="706"/>
        <item x="667"/>
        <item x="973"/>
        <item x="767"/>
        <item x="614"/>
        <item x="805"/>
        <item x="812"/>
        <item x="549"/>
        <item x="788"/>
        <item x="745"/>
        <item x="840"/>
        <item x="498"/>
        <item x="386"/>
        <item x="248"/>
        <item x="150"/>
        <item x="658"/>
        <item x="209"/>
        <item x="385"/>
        <item x="167"/>
        <item x="368"/>
        <item x="1042"/>
        <item x="186"/>
        <item x="433"/>
        <item x="685"/>
        <item x="502"/>
        <item x="689"/>
        <item x="217"/>
        <item x="347"/>
        <item x="470"/>
        <item x="589"/>
        <item x="336"/>
        <item x="741"/>
        <item x="1"/>
        <item x="2"/>
        <item x="192"/>
        <item x="883"/>
        <item x="998"/>
        <item x="189"/>
        <item x="430"/>
        <item x="594"/>
        <item x="638"/>
        <item x="1322"/>
        <item x="341"/>
        <item x="276"/>
        <item x="218"/>
        <item x="602"/>
        <item x="427"/>
        <item x="424"/>
        <item x="1161"/>
        <item x="239"/>
        <item x="237"/>
        <item x="748"/>
        <item x="70"/>
        <item x="410"/>
        <item x="515"/>
        <item x="14"/>
        <item x="15"/>
        <item x="536"/>
        <item x="314"/>
        <item x="417"/>
        <item x="344"/>
        <item x="61"/>
        <item x="164"/>
        <item x="165"/>
        <item x="661"/>
        <item x="44"/>
        <item x="92"/>
        <item x="279"/>
        <item x="180"/>
        <item x="181"/>
        <item x="206"/>
        <item x="37"/>
        <item x="149"/>
        <item x="359"/>
        <item x="230"/>
        <item x="468"/>
        <item x="83"/>
        <item x="148"/>
        <item x="222"/>
        <item x="530"/>
        <item x="887"/>
        <item x="240"/>
        <item x="711"/>
        <item x="820"/>
        <item x="80"/>
        <item x="357"/>
        <item x="11"/>
        <item x="571"/>
        <item x="663"/>
        <item x="479"/>
        <item x="280"/>
        <item x="1167"/>
        <item x="419"/>
        <item x="420"/>
        <item x="542"/>
        <item x="793"/>
        <item x="714"/>
        <item x="722"/>
        <item x="143"/>
        <item x="10"/>
        <item x="416"/>
        <item x="82"/>
        <item x="974"/>
        <item x="864"/>
        <item x="405"/>
        <item x="1037"/>
        <item x="572"/>
        <item x="322"/>
        <item x="16"/>
        <item x="794"/>
        <item x="833"/>
        <item x="669"/>
        <item x="223"/>
        <item x="704"/>
        <item x="791"/>
        <item x="687"/>
        <item x="705"/>
        <item x="298"/>
        <item x="130"/>
        <item x="716"/>
        <item x="573"/>
        <item x="54"/>
        <item x="1051"/>
        <item x="506"/>
        <item x="272"/>
        <item x="896"/>
        <item x="541"/>
        <item x="5"/>
        <item x="379"/>
        <item x="53"/>
        <item x="309"/>
        <item x="784"/>
        <item x="213"/>
        <item x="106"/>
        <item x="842"/>
        <item x="439"/>
        <item x="351"/>
        <item x="519"/>
        <item x="219"/>
        <item x="117"/>
        <item x="590"/>
        <item x="996"/>
        <item x="72"/>
        <item x="210"/>
        <item x="269"/>
        <item x="348"/>
        <item x="969"/>
        <item x="760"/>
        <item x="137"/>
        <item x="906"/>
        <item x="698"/>
        <item x="387"/>
        <item x="71"/>
        <item x="908"/>
        <item x="1104"/>
        <item x="145"/>
        <item x="270"/>
        <item x="47"/>
        <item x="364"/>
        <item x="409"/>
        <item x="391"/>
        <item x="1086"/>
        <item x="426"/>
        <item x="1111"/>
        <item x="814"/>
        <item x="818"/>
        <item x="138"/>
        <item x="58"/>
        <item x="718"/>
        <item x="831"/>
        <item x="880"/>
        <item x="819"/>
        <item x="666"/>
        <item x="320"/>
        <item x="371"/>
        <item x="787"/>
        <item x="869"/>
        <item x="920"/>
        <item x="81"/>
        <item x="735"/>
        <item x="199"/>
        <item x="38"/>
        <item x="49"/>
        <item x="619"/>
        <item x="643"/>
        <item x="642"/>
        <item x="904"/>
        <item x="817"/>
        <item x="24"/>
        <item x="94"/>
        <item x="220"/>
        <item x="686"/>
        <item x="158"/>
        <item x="353"/>
        <item x="945"/>
        <item x="144"/>
        <item x="882"/>
        <item x="777"/>
        <item x="459"/>
        <item x="1078"/>
        <item x="857"/>
        <item x="823"/>
        <item x="627"/>
        <item x="435"/>
        <item x="776"/>
        <item x="1074"/>
        <item x="52"/>
        <item x="522"/>
        <item x="724"/>
        <item x="804"/>
        <item x="780"/>
        <item x="302"/>
        <item x="3"/>
        <item x="4"/>
        <item x="458"/>
        <item x="139"/>
        <item x="677"/>
        <item x="119"/>
        <item x="525"/>
        <item x="499"/>
        <item x="425"/>
        <item x="342"/>
        <item x="1210"/>
        <item x="1329"/>
        <item x="979"/>
        <item x="529"/>
        <item x="543"/>
        <item x="610"/>
        <item x="1114"/>
        <item x="455"/>
        <item x="278"/>
        <item x="465"/>
        <item x="235"/>
        <item x="234"/>
        <item x="236"/>
        <item x="88"/>
        <item x="401"/>
        <item x="402"/>
        <item x="501"/>
        <item x="51"/>
        <item x="232"/>
        <item x="231"/>
        <item x="852"/>
        <item x="1233"/>
        <item x="656"/>
        <item x="632"/>
        <item x="948"/>
        <item x="838"/>
        <item x="321"/>
        <item x="421"/>
        <item x="743"/>
        <item x="0"/>
        <item x="57"/>
        <item x="554"/>
        <item x="593"/>
        <item x="518"/>
        <item x="84"/>
        <item x="657"/>
        <item x="606"/>
        <item x="710"/>
        <item x="901"/>
        <item x="1013"/>
        <item x="42"/>
        <item x="773"/>
        <item x="233"/>
        <item x="241"/>
        <item x="721"/>
        <item x="720"/>
        <item x="431"/>
        <item x="937"/>
        <item x="605"/>
        <item x="511"/>
        <item x="202"/>
        <item x="328"/>
        <item x="124"/>
        <item x="742"/>
        <item x="878"/>
        <item x="629"/>
        <item x="868"/>
        <item x="790"/>
        <item x="476"/>
        <item x="978"/>
        <item x="228"/>
        <item x="373"/>
        <item x="372"/>
        <item x="480"/>
        <item x="41"/>
        <item x="940"/>
        <item x="184"/>
        <item x="1087"/>
        <item x="362"/>
        <item x="535"/>
        <item x="608"/>
        <item x="950"/>
        <item x="1228"/>
        <item x="861"/>
        <item x="621"/>
        <item x="744"/>
        <item x="300"/>
        <item x="873"/>
        <item x="400"/>
        <item x="1033"/>
        <item x="451"/>
        <item x="471"/>
        <item x="126"/>
        <item x="668"/>
        <item x="25"/>
        <item x="703"/>
        <item x="177"/>
        <item x="534"/>
        <item x="497"/>
        <item x="367"/>
        <item x="769"/>
        <item x="1076"/>
        <item x="870"/>
        <item x="259"/>
        <item x="398"/>
        <item x="772"/>
        <item x="62"/>
        <item x="329"/>
        <item x="212"/>
        <item x="909"/>
        <item x="445"/>
        <item x="1134"/>
        <item x="583"/>
        <item x="1240"/>
        <item x="162"/>
        <item x="110"/>
        <item x="1324"/>
        <item x="66"/>
        <item x="828"/>
        <item x="913"/>
        <item x="303"/>
        <item x="653"/>
        <item x="953"/>
        <item x="565"/>
        <item x="726"/>
        <item x="170"/>
        <item x="221"/>
        <item x="414"/>
        <item x="482"/>
        <item x="288"/>
        <item x="277"/>
        <item x="286"/>
        <item x="484"/>
        <item x="369"/>
        <item x="262"/>
        <item x="315"/>
        <item x="284"/>
        <item x="289"/>
        <item x="263"/>
        <item x="287"/>
        <item x="526"/>
        <item x="483"/>
        <item x="285"/>
        <item x="264"/>
        <item x="524"/>
        <item x="647"/>
        <item x="835"/>
        <item x="36"/>
        <item x="799"/>
        <item x="972"/>
        <item x="457"/>
        <item x="135"/>
        <item x="227"/>
        <item x="67"/>
        <item x="473"/>
        <item x="388"/>
        <item x="50"/>
        <item x="1002"/>
        <item x="374"/>
        <item x="654"/>
        <item x="304"/>
        <item x="1067"/>
        <item x="640"/>
        <item x="551"/>
        <item x="639"/>
        <item x="79"/>
        <item x="1181"/>
        <item x="377"/>
        <item x="762"/>
        <item x="172"/>
        <item x="558"/>
        <item x="56"/>
        <item x="556"/>
        <item x="472"/>
        <item x="434"/>
        <item x="477"/>
        <item x="635"/>
        <item x="702"/>
        <item x="444"/>
        <item x="626"/>
        <item x="516"/>
        <item x="827"/>
        <item x="717"/>
        <item x="960"/>
        <item x="644"/>
        <item x="453"/>
        <item x="308"/>
        <item x="95"/>
        <item x="1089"/>
        <item x="611"/>
        <item x="612"/>
        <item x="999"/>
        <item x="1286"/>
        <item x="557"/>
        <item x="816"/>
        <item x="198"/>
        <item x="923"/>
        <item x="116"/>
        <item x="115"/>
        <item x="120"/>
        <item x="600"/>
        <item x="641"/>
        <item x="532"/>
        <item x="936"/>
        <item x="474"/>
        <item x="299"/>
        <item x="1175"/>
        <item x="238"/>
        <item x="1006"/>
        <item x="466"/>
        <item x="764"/>
        <item x="478"/>
        <item x="725"/>
        <item x="531"/>
        <item x="754"/>
        <item x="43"/>
        <item x="1048"/>
        <item x="85"/>
        <item x="568"/>
        <item x="633"/>
        <item x="197"/>
        <item x="858"/>
        <item x="676"/>
        <item x="1154"/>
        <item x="839"/>
        <item x="751"/>
        <item x="566"/>
        <item x="895"/>
        <item x="1132"/>
        <item x="897"/>
        <item x="1106"/>
        <item x="567"/>
        <item x="242"/>
        <item x="447"/>
        <item x="147"/>
        <item x="89"/>
        <item x="229"/>
        <item x="254"/>
        <item x="866"/>
        <item x="971"/>
        <item x="875"/>
        <item x="60"/>
        <item x="708"/>
        <item x="441"/>
        <item x="1092"/>
        <item x="281"/>
        <item x="932"/>
        <item x="664"/>
        <item x="104"/>
        <item x="395"/>
        <item x="118"/>
        <item x="346"/>
        <item x="749"/>
        <item x="335"/>
        <item x="688"/>
        <item x="615"/>
        <item x="1025"/>
        <item x="461"/>
        <item x="185"/>
        <item x="323"/>
        <item x="1010"/>
        <item x="363"/>
        <item x="140"/>
        <item x="595"/>
        <item x="604"/>
        <item x="1116"/>
        <item x="507"/>
        <item x="450"/>
        <item x="208"/>
        <item x="1049"/>
        <item x="588"/>
        <item x="327"/>
        <item x="393"/>
        <item x="783"/>
        <item x="211"/>
        <item x="376"/>
        <item x="890"/>
        <item x="1027"/>
        <item x="340"/>
        <item x="1173"/>
        <item x="539"/>
        <item x="691"/>
        <item x="617"/>
        <item x="825"/>
        <item x="824"/>
        <item x="712"/>
        <item x="690"/>
        <item x="580"/>
        <item x="961"/>
        <item x="191"/>
        <item x="523"/>
        <item x="1026"/>
        <item x="307"/>
        <item x="86"/>
        <item x="709"/>
        <item x="260"/>
        <item x="1130"/>
        <item x="171"/>
        <item x="423"/>
        <item x="283"/>
        <item x="59"/>
        <item x="796"/>
        <item x="454"/>
        <item x="699"/>
        <item x="757"/>
        <item x="403"/>
        <item x="249"/>
        <item x="1250"/>
        <item x="132"/>
        <item x="1244"/>
        <item x="659"/>
        <item x="727"/>
        <item x="1127"/>
        <item x="922"/>
        <item x="365"/>
        <item x="122"/>
        <item x="69"/>
        <item x="370"/>
        <item x="786"/>
        <item x="684"/>
        <item x="894"/>
        <item x="860"/>
        <item x="26"/>
        <item x="811"/>
        <item x="1073"/>
        <item x="48"/>
        <item x="46"/>
        <item x="134"/>
        <item x="651"/>
        <item x="429"/>
        <item x="207"/>
        <item x="55"/>
        <item x="21"/>
        <item x="23"/>
        <item x="22"/>
        <item x="634"/>
        <item x="925"/>
        <item x="829"/>
        <item x="301"/>
        <item x="856"/>
        <item x="306"/>
        <item x="17"/>
        <item x="1113"/>
        <item x="527"/>
        <item x="965"/>
        <item x="330"/>
        <item x="331"/>
        <item x="564"/>
        <item x="603"/>
        <item x="436"/>
        <item x="613"/>
        <item x="962"/>
        <item x="1041"/>
        <item x="761"/>
        <item x="75"/>
        <item x="78"/>
        <item x="1014"/>
        <item x="888"/>
        <item x="675"/>
        <item x="1012"/>
        <item x="261"/>
        <item x="460"/>
        <item x="933"/>
        <item x="715"/>
        <item x="683"/>
        <item x="338"/>
        <item x="408"/>
        <item x="620"/>
        <item x="63"/>
        <item x="758"/>
        <item x="1280"/>
        <item x="1299"/>
        <item x="655"/>
        <item x="648"/>
        <item x="1179"/>
        <item x="274"/>
        <item x="493"/>
        <item x="774"/>
        <item x="188"/>
        <item x="1058"/>
        <item x="492"/>
        <item x="1052"/>
        <item x="1255"/>
        <item x="995"/>
        <item x="821"/>
        <item x="822"/>
        <item x="333"/>
        <item x="609"/>
        <item x="803"/>
        <item x="1253"/>
        <item x="652"/>
        <item x="1044"/>
        <item x="1045"/>
        <item x="1330"/>
        <item x="1053"/>
        <item x="552"/>
        <item x="553"/>
        <item x="986"/>
        <item x="1231"/>
        <item x="1008"/>
        <item x="1209"/>
        <item x="1197"/>
        <item x="1265"/>
        <item x="919"/>
        <item x="881"/>
        <item x="1152"/>
        <item x="911"/>
        <item x="649"/>
        <item x="354"/>
        <item x="731"/>
        <item x="1035"/>
        <item x="797"/>
        <item x="1300"/>
        <item x="759"/>
        <item x="623"/>
        <item x="734"/>
        <item x="989"/>
        <item x="802"/>
        <item x="747"/>
        <item x="910"/>
        <item x="28"/>
        <item x="1077"/>
        <item x="1059"/>
        <item x="152"/>
        <item x="151"/>
        <item x="193"/>
        <item x="561"/>
        <item x="509"/>
        <item x="1174"/>
        <item x="732"/>
        <item x="889"/>
        <item x="701"/>
        <item x="753"/>
        <item x="520"/>
        <item x="514"/>
        <item x="1190"/>
        <item x="997"/>
        <item x="845"/>
        <item x="934"/>
        <item x="810"/>
        <item x="809"/>
        <item x="707"/>
        <item x="404"/>
        <item x="630"/>
        <item x="350"/>
        <item x="1055"/>
        <item x="1100"/>
        <item x="849"/>
        <item x="1065"/>
        <item x="1108"/>
        <item x="746"/>
        <item x="928"/>
        <item x="1269"/>
        <item x="225"/>
        <item x="224"/>
        <item x="109"/>
        <item x="1129"/>
        <item x="226"/>
        <item x="1165"/>
        <item x="190"/>
        <item x="853"/>
        <item x="929"/>
        <item x="428"/>
        <item x="1093"/>
        <item x="836"/>
        <item x="1230"/>
        <item x="582"/>
        <item x="96"/>
        <item x="360"/>
        <item x="863"/>
        <item x="1149"/>
        <item x="1009"/>
        <item x="935"/>
        <item x="1004"/>
        <item x="994"/>
        <item x="844"/>
        <item x="855"/>
        <item x="585"/>
        <item x="587"/>
        <item x="765"/>
        <item x="837"/>
        <item x="39"/>
        <item x="892"/>
        <item x="1017"/>
        <item x="1312"/>
        <item x="1163"/>
        <item x="874"/>
        <item x="203"/>
        <item x="951"/>
        <item x="1186"/>
        <item x="129"/>
        <item x="813"/>
        <item x="101"/>
        <item x="756"/>
        <item x="867"/>
        <item x="592"/>
        <item x="591"/>
        <item x="1103"/>
        <item x="345"/>
        <item x="204"/>
        <item x="1160"/>
        <item x="625"/>
        <item x="544"/>
        <item x="437"/>
        <item x="959"/>
        <item x="103"/>
        <item x="1022"/>
        <item x="662"/>
        <item x="121"/>
        <item x="271"/>
        <item x="187"/>
        <item x="1119"/>
        <item x="1056"/>
        <item x="693"/>
        <item x="486"/>
        <item x="1091"/>
        <item x="540"/>
        <item x="73"/>
        <item x="258"/>
        <item x="766"/>
        <item x="607"/>
        <item x="921"/>
        <item x="792"/>
        <item x="1024"/>
        <item x="513"/>
        <item x="1146"/>
        <item x="1071"/>
        <item x="801"/>
        <item x="806"/>
        <item x="45"/>
        <item x="1122"/>
        <item x="114"/>
        <item x="778"/>
        <item x="361"/>
        <item x="1292"/>
        <item x="1232"/>
        <item x="1034"/>
        <item x="576"/>
        <item x="984"/>
        <item x="637"/>
        <item x="1229"/>
        <item x="993"/>
        <item x="1309"/>
        <item x="1151"/>
        <item x="752"/>
        <item x="970"/>
        <item x="1177"/>
        <item x="815"/>
        <item x="660"/>
        <item x="854"/>
        <item x="1128"/>
        <item x="366"/>
        <item x="128"/>
        <item x="990"/>
        <item x="1191"/>
        <item x="713"/>
        <item x="1057"/>
        <item x="1125"/>
        <item x="1162"/>
        <item x="1137"/>
        <item x="1064"/>
        <item x="1217"/>
        <item x="939"/>
        <item x="900"/>
        <item x="1098"/>
        <item x="1050"/>
        <item x="563"/>
        <item x="893"/>
        <item x="111"/>
        <item x="1102"/>
        <item x="672"/>
        <item x="1142"/>
        <item x="1038"/>
        <item x="956"/>
        <item x="1063"/>
        <item x="736"/>
        <item x="1275"/>
        <item x="958"/>
        <item x="332"/>
        <item x="834"/>
        <item x="107"/>
        <item x="930"/>
        <item x="1224"/>
        <item x="169"/>
        <item x="1062"/>
        <item x="1001"/>
        <item x="1112"/>
        <item x="798"/>
        <item x="719"/>
        <item x="1147"/>
        <item x="7"/>
        <item x="8"/>
        <item x="918"/>
        <item x="9"/>
        <item x="6"/>
        <item x="503"/>
        <item x="510"/>
        <item x="700"/>
        <item x="1243"/>
        <item x="1212"/>
        <item x="1105"/>
        <item x="1239"/>
        <item x="1159"/>
        <item x="982"/>
        <item x="1238"/>
        <item x="156"/>
        <item x="1196"/>
        <item x="977"/>
        <item x="1028"/>
        <item x="826"/>
        <item x="1187"/>
        <item x="665"/>
        <item x="1138"/>
        <item x="1039"/>
        <item x="1171"/>
        <item x="1263"/>
        <item x="201"/>
        <item x="494"/>
        <item x="495"/>
        <item x="1166"/>
        <item x="326"/>
        <item x="926"/>
        <item x="671"/>
        <item x="1207"/>
        <item x="931"/>
        <item x="1183"/>
        <item x="981"/>
        <item x="1124"/>
        <item x="1182"/>
        <item x="738"/>
        <item x="1060"/>
        <item x="1094"/>
        <item x="159"/>
        <item x="161"/>
        <item x="160"/>
        <item x="1140"/>
        <item x="1005"/>
        <item x="1221"/>
        <item x="1202"/>
        <item x="1327"/>
        <item x="1192"/>
        <item x="1289"/>
        <item x="770"/>
        <item x="879"/>
        <item x="1172"/>
        <item x="885"/>
        <item x="1068"/>
        <item x="265"/>
        <item x="440"/>
        <item x="596"/>
        <item x="1198"/>
        <item x="1223"/>
        <item x="1246"/>
        <item x="68"/>
        <item x="30"/>
        <item x="29"/>
        <item x="980"/>
        <item x="1096"/>
        <item x="964"/>
        <item x="1032"/>
        <item x="577"/>
        <item x="1046"/>
        <item x="31"/>
        <item x="1215"/>
        <item x="438"/>
        <item x="631"/>
        <item x="407"/>
        <item x="1326"/>
        <item x="487"/>
        <item x="488"/>
        <item x="489"/>
        <item x="876"/>
        <item x="496"/>
        <item x="1097"/>
        <item x="1109"/>
        <item x="907"/>
        <item x="1260"/>
        <item x="1218"/>
        <item x="355"/>
        <item x="768"/>
        <item x="1031"/>
        <item x="176"/>
        <item x="174"/>
        <item x="1204"/>
        <item x="1262"/>
        <item x="1242"/>
        <item x="560"/>
        <item x="1338"/>
        <item x="446"/>
        <item x="1003"/>
        <item x="737"/>
        <item x="1219"/>
        <item x="1095"/>
        <item x="443"/>
        <item x="955"/>
        <item x="559"/>
        <item x="175"/>
        <item x="598"/>
        <item x="1121"/>
        <item x="1079"/>
        <item x="142"/>
        <item x="141"/>
        <item x="1141"/>
        <item x="957"/>
        <item x="807"/>
        <item x="808"/>
        <item x="97"/>
        <item x="100"/>
        <item x="99"/>
        <item x="98"/>
        <item x="1304"/>
        <item x="1023"/>
        <item x="1208"/>
        <item x="1153"/>
        <item x="108"/>
        <item x="168"/>
        <item x="397"/>
        <item x="1234"/>
        <item x="266"/>
        <item x="915"/>
        <item x="916"/>
        <item x="1107"/>
        <item x="1205"/>
        <item x="1081"/>
        <item x="1193"/>
        <item x="843"/>
        <item x="673"/>
        <item x="505"/>
        <item x="1136"/>
        <item x="216"/>
        <item x="215"/>
        <item x="877"/>
        <item x="214"/>
        <item x="146"/>
        <item x="597"/>
        <item x="173"/>
        <item x="789"/>
        <item x="771"/>
        <item x="1123"/>
        <item x="252"/>
        <item x="251"/>
        <item x="1293"/>
        <item x="255"/>
        <item x="257"/>
        <item x="256"/>
        <item x="33"/>
        <item x="32"/>
        <item x="1169"/>
        <item x="570"/>
        <item x="1333"/>
        <item x="1088"/>
        <item x="1308"/>
        <item x="1036"/>
        <item x="1158"/>
        <item x="1252"/>
        <item x="1148"/>
        <item x="846"/>
        <item x="1237"/>
        <item x="1120"/>
        <item x="1069"/>
        <item x="356"/>
        <item x="624"/>
        <item x="442"/>
        <item x="991"/>
        <item x="113"/>
        <item x="1236"/>
        <item x="1083"/>
        <item x="1287"/>
        <item x="13"/>
        <item x="1259"/>
        <item x="412"/>
        <item x="413"/>
        <item x="411"/>
        <item x="983"/>
        <item x="1194"/>
        <item x="1335"/>
        <item x="512"/>
        <item x="1110"/>
        <item x="1206"/>
        <item x="884"/>
        <item x="800"/>
        <item x="847"/>
        <item x="1150"/>
        <item x="1043"/>
        <item x="415"/>
        <item x="34"/>
        <item x="35"/>
        <item x="1254"/>
        <item x="1030"/>
        <item x="865"/>
        <item x="337"/>
        <item x="968"/>
        <item x="966"/>
        <item x="967"/>
        <item x="182"/>
        <item x="245"/>
        <item x="244"/>
        <item x="183"/>
        <item x="246"/>
        <item x="504"/>
        <item x="1015"/>
        <item x="898"/>
        <item x="1281"/>
        <item x="1016"/>
        <item x="1328"/>
        <item x="946"/>
        <item x="1297"/>
        <item x="914"/>
        <item x="1157"/>
        <item x="650"/>
        <item x="1270"/>
        <item x="1339"/>
        <item x="917"/>
        <item x="253"/>
        <item x="584"/>
        <item x="586"/>
        <item x="1101"/>
        <item x="646"/>
        <item x="755"/>
        <item x="1176"/>
        <item x="912"/>
        <item x="678"/>
        <item x="680"/>
        <item x="681"/>
        <item x="679"/>
        <item x="750"/>
        <item x="1258"/>
        <item x="938"/>
        <item x="550"/>
        <item x="616"/>
        <item x="1090"/>
        <item x="841"/>
        <item x="902"/>
        <item x="944"/>
        <item x="1135"/>
        <item x="949"/>
        <item x="1084"/>
        <item x="1241"/>
        <item x="1184"/>
        <item x="282"/>
        <item x="1203"/>
        <item x="1000"/>
        <item x="1117"/>
        <item x="1267"/>
        <item x="952"/>
        <item x="1178"/>
        <item x="467"/>
        <item x="481"/>
        <item x="891"/>
        <item x="316"/>
        <item x="317"/>
        <item x="318"/>
        <item x="1274"/>
        <item x="1115"/>
        <item x="1348"/>
        <item x="569"/>
        <item x="491"/>
        <item x="268"/>
        <item x="325"/>
        <item x="490"/>
        <item x="324"/>
        <item x="1303"/>
        <item x="195"/>
        <item x="194"/>
        <item x="196"/>
        <item x="1305"/>
        <item x="464"/>
        <item x="976"/>
        <item x="975"/>
        <item x="1170"/>
        <item x="1271"/>
        <item x="1085"/>
        <item x="296"/>
        <item x="292"/>
        <item x="290"/>
        <item x="295"/>
        <item x="291"/>
        <item x="297"/>
        <item x="293"/>
        <item x="294"/>
        <item x="985"/>
        <item x="1018"/>
        <item x="1019"/>
        <item x="1131"/>
        <item x="1277"/>
        <item x="1341"/>
        <item x="1020"/>
        <item x="1021"/>
        <item x="723"/>
        <item x="696"/>
        <item x="695"/>
        <item x="697"/>
        <item x="1266"/>
        <item x="779"/>
        <item x="1276"/>
        <item x="311"/>
        <item x="310"/>
        <item x="313"/>
        <item x="312"/>
        <item x="1214"/>
        <item x="1061"/>
        <item x="862"/>
        <item x="1143"/>
        <item x="456"/>
        <item x="1029"/>
        <item x="782"/>
        <item x="1075"/>
        <item x="1227"/>
        <item x="886"/>
        <item x="1283"/>
        <item x="1285"/>
        <item x="1301"/>
        <item x="1302"/>
        <item x="1298"/>
        <item x="581"/>
        <item x="153"/>
        <item x="155"/>
        <item x="154"/>
        <item x="1080"/>
        <item x="1040"/>
        <item x="941"/>
        <item x="1118"/>
        <item x="1325"/>
        <item x="1323"/>
        <item x="1082"/>
        <item x="1211"/>
        <item x="1282"/>
        <item x="1251"/>
        <item x="1222"/>
        <item x="1099"/>
        <item x="157"/>
        <item x="389"/>
        <item x="390"/>
        <item x="521"/>
        <item x="1188"/>
        <item x="1256"/>
        <item x="1273"/>
        <item x="1220"/>
        <item x="899"/>
        <item x="1144"/>
        <item x="1349"/>
        <item x="1225"/>
        <item x="942"/>
        <item x="943"/>
        <item x="954"/>
        <item x="1213"/>
        <item x="1319"/>
        <item x="1268"/>
        <item x="1126"/>
        <item x="988"/>
        <item x="1279"/>
        <item x="739"/>
        <item x="1139"/>
        <item x="1226"/>
        <item x="871"/>
        <item x="872"/>
        <item x="1245"/>
        <item x="1310"/>
        <item x="1156"/>
        <item x="547"/>
        <item x="545"/>
        <item x="546"/>
        <item x="1284"/>
        <item x="1185"/>
        <item x="1189"/>
        <item x="740"/>
        <item x="682"/>
        <item x="1047"/>
        <item x="1155"/>
        <item x="1145"/>
        <item x="1278"/>
        <item x="1318"/>
        <item x="87"/>
        <item x="1072"/>
        <item x="1235"/>
        <item x="76"/>
        <item x="1164"/>
        <item x="77"/>
        <item x="74"/>
        <item x="1257"/>
        <item x="383"/>
        <item x="381"/>
        <item x="384"/>
        <item x="382"/>
        <item x="380"/>
        <item x="1334"/>
        <item x="1180"/>
        <item x="1291"/>
        <item x="1344"/>
        <item x="1316"/>
        <item x="1296"/>
        <item x="1290"/>
        <item x="462"/>
        <item x="1317"/>
        <item x="1315"/>
        <item x="1195"/>
        <item x="1264"/>
        <item x="1313"/>
        <item x="1054"/>
        <item x="1247"/>
        <item x="1346"/>
        <item x="1306"/>
        <item x="1321"/>
        <item x="924"/>
        <item x="859"/>
        <item x="1336"/>
        <item x="1200"/>
        <item x="1199"/>
        <item x="1201"/>
        <item x="1314"/>
        <item x="1337"/>
        <item x="1216"/>
        <item x="1261"/>
        <item x="1332"/>
        <item x="1342"/>
        <item x="1288"/>
        <item x="1340"/>
        <item x="1272"/>
        <item x="987"/>
        <item x="1345"/>
        <item x="1307"/>
        <item x="1248"/>
        <item x="1249"/>
        <item x="1070"/>
        <item x="1294"/>
        <item x="1343"/>
        <item x="832"/>
        <item x="1331"/>
        <item x="1295"/>
        <item x="1311"/>
        <item x="1347"/>
        <item x="1320"/>
        <item x="1350"/>
        <item x="93"/>
        <item t="default"/>
      </items>
    </pivotField>
    <pivotField showAll="0"/>
    <pivotField showAll="0" sortType="descending"/>
    <pivotField showAll="0"/>
    <pivotField showAll="0"/>
    <pivotField showAll="0"/>
    <pivotField numFmtId="9" showAll="0"/>
    <pivotField showAll="0"/>
    <pivotField showAll="0"/>
    <pivotField showAll="0"/>
    <pivotField showAll="0"/>
    <pivotField numFmtId="165" showAll="0"/>
    <pivotField showAll="0"/>
    <pivotField showAll="0"/>
    <pivotField showAll="0"/>
    <pivotField numFmtId="165" showAll="0"/>
    <pivotField showAll="0"/>
    <pivotField dataField="1" numFmtId="165" showAll="0"/>
    <pivotField numFmtId="166" showAll="0"/>
  </pivotFields>
  <rowFields count="1">
    <field x="0"/>
  </rowFields>
  <rowItems count="6">
    <i>
      <x v="137"/>
    </i>
    <i>
      <x v="138"/>
    </i>
    <i>
      <x v="317"/>
    </i>
    <i>
      <x v="318"/>
    </i>
    <i>
      <x v="356"/>
    </i>
    <i t="grand">
      <x/>
    </i>
  </rowItems>
  <colItems count="1">
    <i/>
  </colItems>
  <dataFields count="1">
    <dataField name="Sum of Rating/Review" fld="17" baseField="0" baseItem="0" numFmtId="165"/>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ADD415-4BFB-4EC1-8F47-3D7770A927F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4:G34" firstHeaderRow="0" firstDataRow="1" firstDataCol="1"/>
  <pivotFields count="19">
    <pivotField showAll="0"/>
    <pivotField showAll="0"/>
    <pivotField axis="axisRow" showAll="0">
      <items count="10">
        <item x="8"/>
        <item x="2"/>
        <item x="0"/>
        <item x="7"/>
        <item x="1"/>
        <item x="6"/>
        <item x="3"/>
        <item x="5"/>
        <item x="4"/>
        <item t="default"/>
      </items>
    </pivotField>
    <pivotField showAll="0"/>
    <pivotField dataField="1" showAll="0"/>
    <pivotField dataField="1" showAll="0"/>
    <pivotField numFmtId="9" showAll="0"/>
    <pivotField showAll="0"/>
    <pivotField showAll="0"/>
    <pivotField showAll="0"/>
    <pivotField showAll="0"/>
    <pivotField numFmtId="165" showAll="0"/>
    <pivotField showAll="0"/>
    <pivotField showAll="0"/>
    <pivotField showAll="0"/>
    <pivotField numFmtId="165" showAll="0"/>
    <pivotField showAll="0"/>
    <pivotField numFmtId="165" showAll="0"/>
    <pivotField numFmtId="166"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5" subtotal="average" baseField="2" baseItem="0"/>
    <dataField name="Average of discounted_price" fld="4"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238063-C58C-42AE-A820-79C2381E5A8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1:I51" firstHeaderRow="1" firstDataRow="1" firstDataCol="1"/>
  <pivotFields count="19">
    <pivotField showAll="0" sortType="ascending"/>
    <pivotField showAll="0"/>
    <pivotField axis="axisRow" showAll="0">
      <items count="10">
        <item x="8"/>
        <item x="2"/>
        <item x="0"/>
        <item x="7"/>
        <item x="1"/>
        <item x="6"/>
        <item x="3"/>
        <item x="5"/>
        <item x="4"/>
        <item t="default"/>
      </items>
    </pivotField>
    <pivotField showAll="0"/>
    <pivotField showAll="0"/>
    <pivotField showAll="0"/>
    <pivotField numFmtId="9" showAll="0"/>
    <pivotField showAll="0"/>
    <pivotField dataField="1" showAll="0"/>
    <pivotField showAll="0"/>
    <pivotField showAll="0"/>
    <pivotField numFmtId="165" showAll="0"/>
    <pivotField showAll="0"/>
    <pivotField showAll="0"/>
    <pivotField showAll="0"/>
    <pivotField numFmtId="165" showAll="0"/>
    <pivotField showAll="0"/>
    <pivotField numFmtId="165" showAll="0"/>
    <pivotField numFmtId="166" showAll="0"/>
  </pivotFields>
  <rowFields count="1">
    <field x="2"/>
  </rowFields>
  <rowItems count="10">
    <i>
      <x/>
    </i>
    <i>
      <x v="1"/>
    </i>
    <i>
      <x v="2"/>
    </i>
    <i>
      <x v="3"/>
    </i>
    <i>
      <x v="4"/>
    </i>
    <i>
      <x v="5"/>
    </i>
    <i>
      <x v="6"/>
    </i>
    <i>
      <x v="7"/>
    </i>
    <i>
      <x v="8"/>
    </i>
    <i t="grand">
      <x/>
    </i>
  </rowItems>
  <colItems count="1">
    <i/>
  </colItems>
  <dataFields count="1">
    <dataField name="Sum of Potential Revenue" fld="8"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37FCD2-85D8-4B7D-ADCA-AC926484B5F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B9:C19" firstHeaderRow="1" firstDataRow="1" firstDataCol="1"/>
  <pivotFields count="19">
    <pivotField showAll="0"/>
    <pivotField showAll="0"/>
    <pivotField axis="axisRow" showAll="0">
      <items count="10">
        <item x="8"/>
        <item x="2"/>
        <item x="0"/>
        <item x="7"/>
        <item x="1"/>
        <item x="6"/>
        <item x="3"/>
        <item x="5"/>
        <item x="4"/>
        <item t="default"/>
      </items>
    </pivotField>
    <pivotField showAll="0"/>
    <pivotField showAll="0"/>
    <pivotField showAll="0"/>
    <pivotField dataField="1" numFmtId="9" showAll="0"/>
    <pivotField showAll="0"/>
    <pivotField showAll="0"/>
    <pivotField showAll="0">
      <items count="4">
        <item x="2"/>
        <item x="1"/>
        <item x="0"/>
        <item t="default"/>
      </items>
    </pivotField>
    <pivotField showAll="0"/>
    <pivotField numFmtId="165" showAll="0"/>
    <pivotField showAll="0"/>
    <pivotField showAll="0"/>
    <pivotField showAll="0"/>
    <pivotField numFmtId="165" showAll="0"/>
    <pivotField showAll="0"/>
    <pivotField numFmtId="165" showAll="0"/>
    <pivotField numFmtId="166" showAll="0"/>
  </pivotFields>
  <rowFields count="1">
    <field x="2"/>
  </rowFields>
  <rowItems count="10">
    <i>
      <x/>
    </i>
    <i>
      <x v="1"/>
    </i>
    <i>
      <x v="2"/>
    </i>
    <i>
      <x v="3"/>
    </i>
    <i>
      <x v="4"/>
    </i>
    <i>
      <x v="5"/>
    </i>
    <i>
      <x v="6"/>
    </i>
    <i>
      <x v="7"/>
    </i>
    <i>
      <x v="8"/>
    </i>
    <i t="grand">
      <x/>
    </i>
  </rowItems>
  <colItems count="1">
    <i/>
  </colItems>
  <dataFields count="1">
    <dataField name="Average of discount_percentage" fld="6" subtotal="average" baseField="2" baseItem="0" numFmtId="9"/>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BDD929-D56C-4531-B6B9-6607817561C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1:C49" firstHeaderRow="1" firstDataRow="1" firstDataCol="1" rowPageCount="1" colPageCount="1"/>
  <pivotFields count="19">
    <pivotField showAll="0"/>
    <pivotField showAll="0"/>
    <pivotField axis="axisRow" showAll="0" sortType="ascending">
      <items count="10">
        <item x="8"/>
        <item x="2"/>
        <item x="0"/>
        <item x="7"/>
        <item x="1"/>
        <item x="6"/>
        <item x="3"/>
        <item x="5"/>
        <item x="4"/>
        <item t="default"/>
      </items>
    </pivotField>
    <pivotField showAll="0"/>
    <pivotField showAll="0"/>
    <pivotField showAll="0"/>
    <pivotField dataField="1" numFmtId="9" showAll="0"/>
    <pivotField axis="axisPage" multipleItemSelectionAllowed="1" showAll="0">
      <items count="3">
        <item h="1" x="1"/>
        <item x="0"/>
        <item t="default"/>
      </items>
    </pivotField>
    <pivotField showAll="0"/>
    <pivotField showAll="0"/>
    <pivotField showAll="0"/>
    <pivotField numFmtId="165" showAll="0"/>
    <pivotField showAll="0"/>
    <pivotField showAll="0"/>
    <pivotField showAll="0"/>
    <pivotField numFmtId="165" showAll="0"/>
    <pivotField showAll="0"/>
    <pivotField numFmtId="165" showAll="0"/>
    <pivotField numFmtId="166" showAll="0"/>
  </pivotFields>
  <rowFields count="1">
    <field x="2"/>
  </rowFields>
  <rowItems count="8">
    <i>
      <x v="1"/>
    </i>
    <i>
      <x v="2"/>
    </i>
    <i>
      <x v="3"/>
    </i>
    <i>
      <x v="4"/>
    </i>
    <i>
      <x v="5"/>
    </i>
    <i>
      <x v="6"/>
    </i>
    <i>
      <x v="7"/>
    </i>
    <i t="grand">
      <x/>
    </i>
  </rowItems>
  <colItems count="1">
    <i/>
  </colItems>
  <pageFields count="1">
    <pageField fld="7" hier="-1"/>
  </pageFields>
  <dataFields count="1">
    <dataField name="Sum of discount_percentage" fld="6"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836B73-593E-4DCB-9FD5-DB8B0AFCB2B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E40:F46" firstHeaderRow="1" firstDataRow="1" firstDataCol="1"/>
  <pivotFields count="19">
    <pivotField showAll="0" sortType="ascending">
      <items count="1352">
        <item x="533"/>
        <item x="18"/>
        <item x="200"/>
        <item x="166"/>
        <item x="90"/>
        <item x="12"/>
        <item x="178"/>
        <item x="179"/>
        <item x="422"/>
        <item x="500"/>
        <item x="273"/>
        <item x="250"/>
        <item x="618"/>
        <item x="20"/>
        <item x="1168"/>
        <item x="19"/>
        <item x="555"/>
        <item x="728"/>
        <item x="275"/>
        <item x="131"/>
        <item x="133"/>
        <item x="105"/>
        <item x="392"/>
        <item x="622"/>
        <item x="432"/>
        <item x="578"/>
        <item x="475"/>
        <item x="1133"/>
        <item x="927"/>
        <item x="850"/>
        <item x="1066"/>
        <item x="575"/>
        <item x="91"/>
        <item x="27"/>
        <item x="730"/>
        <item x="305"/>
        <item x="136"/>
        <item x="418"/>
        <item x="674"/>
        <item x="1011"/>
        <item x="378"/>
        <item x="243"/>
        <item x="319"/>
        <item x="339"/>
        <item x="163"/>
        <item x="449"/>
        <item x="127"/>
        <item x="334"/>
        <item x="645"/>
        <item x="795"/>
        <item x="112"/>
        <item x="851"/>
        <item x="963"/>
        <item x="1007"/>
        <item x="528"/>
        <item x="947"/>
        <item x="396"/>
        <item x="394"/>
        <item x="123"/>
        <item x="399"/>
        <item x="775"/>
        <item x="538"/>
        <item x="463"/>
        <item x="694"/>
        <item x="599"/>
        <item x="548"/>
        <item x="628"/>
        <item x="905"/>
        <item x="102"/>
        <item x="537"/>
        <item x="729"/>
        <item x="636"/>
        <item x="781"/>
        <item x="785"/>
        <item x="848"/>
        <item x="763"/>
        <item x="830"/>
        <item x="205"/>
        <item x="579"/>
        <item x="485"/>
        <item x="670"/>
        <item x="469"/>
        <item x="601"/>
        <item x="517"/>
        <item x="733"/>
        <item x="349"/>
        <item x="247"/>
        <item x="562"/>
        <item x="358"/>
        <item x="125"/>
        <item x="452"/>
        <item x="40"/>
        <item x="65"/>
        <item x="448"/>
        <item x="64"/>
        <item x="352"/>
        <item x="267"/>
        <item x="343"/>
        <item x="375"/>
        <item x="406"/>
        <item x="903"/>
        <item x="574"/>
        <item x="508"/>
        <item x="992"/>
        <item x="692"/>
        <item x="706"/>
        <item x="667"/>
        <item x="973"/>
        <item x="767"/>
        <item x="614"/>
        <item x="805"/>
        <item x="812"/>
        <item x="549"/>
        <item x="788"/>
        <item x="745"/>
        <item x="840"/>
        <item x="498"/>
        <item x="386"/>
        <item x="248"/>
        <item x="150"/>
        <item x="658"/>
        <item x="209"/>
        <item x="385"/>
        <item x="167"/>
        <item x="368"/>
        <item x="1042"/>
        <item x="186"/>
        <item x="433"/>
        <item x="685"/>
        <item x="502"/>
        <item x="689"/>
        <item x="217"/>
        <item x="347"/>
        <item x="470"/>
        <item x="589"/>
        <item x="336"/>
        <item x="741"/>
        <item x="1"/>
        <item x="2"/>
        <item x="192"/>
        <item x="883"/>
        <item x="998"/>
        <item x="189"/>
        <item x="430"/>
        <item x="594"/>
        <item x="638"/>
        <item x="1322"/>
        <item x="341"/>
        <item x="276"/>
        <item x="218"/>
        <item x="602"/>
        <item x="427"/>
        <item x="424"/>
        <item x="1161"/>
        <item x="239"/>
        <item x="237"/>
        <item x="748"/>
        <item x="70"/>
        <item x="410"/>
        <item x="515"/>
        <item x="14"/>
        <item x="15"/>
        <item x="536"/>
        <item x="314"/>
        <item x="417"/>
        <item x="344"/>
        <item x="61"/>
        <item x="164"/>
        <item x="165"/>
        <item x="661"/>
        <item x="44"/>
        <item x="92"/>
        <item x="279"/>
        <item x="180"/>
        <item x="181"/>
        <item x="206"/>
        <item x="37"/>
        <item x="149"/>
        <item x="359"/>
        <item x="230"/>
        <item x="468"/>
        <item x="83"/>
        <item x="148"/>
        <item x="222"/>
        <item x="530"/>
        <item x="887"/>
        <item x="240"/>
        <item x="711"/>
        <item x="820"/>
        <item x="80"/>
        <item x="357"/>
        <item x="11"/>
        <item x="571"/>
        <item x="663"/>
        <item x="479"/>
        <item x="280"/>
        <item x="1167"/>
        <item x="419"/>
        <item x="420"/>
        <item x="542"/>
        <item x="793"/>
        <item x="714"/>
        <item x="722"/>
        <item x="143"/>
        <item x="10"/>
        <item x="416"/>
        <item x="82"/>
        <item x="974"/>
        <item x="864"/>
        <item x="405"/>
        <item x="1037"/>
        <item x="572"/>
        <item x="322"/>
        <item x="16"/>
        <item x="794"/>
        <item x="833"/>
        <item x="669"/>
        <item x="223"/>
        <item x="704"/>
        <item x="791"/>
        <item x="687"/>
        <item x="705"/>
        <item x="298"/>
        <item x="130"/>
        <item x="716"/>
        <item x="573"/>
        <item x="54"/>
        <item x="1051"/>
        <item x="506"/>
        <item x="272"/>
        <item x="896"/>
        <item x="541"/>
        <item x="5"/>
        <item x="379"/>
        <item x="53"/>
        <item x="309"/>
        <item x="784"/>
        <item x="213"/>
        <item x="106"/>
        <item x="842"/>
        <item x="439"/>
        <item x="351"/>
        <item x="519"/>
        <item x="219"/>
        <item x="117"/>
        <item x="590"/>
        <item x="996"/>
        <item x="72"/>
        <item x="210"/>
        <item x="269"/>
        <item x="348"/>
        <item x="969"/>
        <item x="760"/>
        <item x="137"/>
        <item x="906"/>
        <item x="698"/>
        <item x="387"/>
        <item x="71"/>
        <item x="908"/>
        <item x="1104"/>
        <item x="145"/>
        <item x="270"/>
        <item x="47"/>
        <item x="364"/>
        <item x="409"/>
        <item x="391"/>
        <item x="1086"/>
        <item x="426"/>
        <item x="1111"/>
        <item x="814"/>
        <item x="818"/>
        <item x="138"/>
        <item x="58"/>
        <item x="718"/>
        <item x="831"/>
        <item x="880"/>
        <item x="819"/>
        <item x="666"/>
        <item x="320"/>
        <item x="371"/>
        <item x="787"/>
        <item x="869"/>
        <item x="920"/>
        <item x="81"/>
        <item x="735"/>
        <item x="199"/>
        <item x="38"/>
        <item x="49"/>
        <item x="619"/>
        <item x="643"/>
        <item x="642"/>
        <item x="904"/>
        <item x="817"/>
        <item x="24"/>
        <item x="94"/>
        <item x="220"/>
        <item x="686"/>
        <item x="158"/>
        <item x="353"/>
        <item x="945"/>
        <item x="144"/>
        <item x="882"/>
        <item x="777"/>
        <item x="459"/>
        <item x="1078"/>
        <item x="857"/>
        <item x="823"/>
        <item x="627"/>
        <item x="435"/>
        <item x="776"/>
        <item x="1074"/>
        <item x="52"/>
        <item x="522"/>
        <item x="724"/>
        <item x="804"/>
        <item x="780"/>
        <item x="302"/>
        <item x="3"/>
        <item x="4"/>
        <item x="458"/>
        <item x="139"/>
        <item x="677"/>
        <item x="119"/>
        <item x="525"/>
        <item x="499"/>
        <item x="425"/>
        <item x="342"/>
        <item x="1210"/>
        <item x="1329"/>
        <item x="979"/>
        <item x="529"/>
        <item x="543"/>
        <item x="610"/>
        <item x="1114"/>
        <item x="455"/>
        <item x="278"/>
        <item x="465"/>
        <item x="235"/>
        <item x="234"/>
        <item x="236"/>
        <item x="88"/>
        <item x="401"/>
        <item x="402"/>
        <item x="501"/>
        <item x="51"/>
        <item x="232"/>
        <item x="231"/>
        <item x="852"/>
        <item x="1233"/>
        <item x="656"/>
        <item x="632"/>
        <item x="948"/>
        <item x="838"/>
        <item x="321"/>
        <item x="421"/>
        <item x="743"/>
        <item x="0"/>
        <item x="57"/>
        <item x="554"/>
        <item x="593"/>
        <item x="518"/>
        <item x="84"/>
        <item x="657"/>
        <item x="606"/>
        <item x="710"/>
        <item x="901"/>
        <item x="1013"/>
        <item x="42"/>
        <item x="773"/>
        <item x="233"/>
        <item x="241"/>
        <item x="721"/>
        <item x="720"/>
        <item x="431"/>
        <item x="937"/>
        <item x="605"/>
        <item x="511"/>
        <item x="202"/>
        <item x="328"/>
        <item x="124"/>
        <item x="742"/>
        <item x="878"/>
        <item x="629"/>
        <item x="868"/>
        <item x="790"/>
        <item x="476"/>
        <item x="978"/>
        <item x="228"/>
        <item x="373"/>
        <item x="372"/>
        <item x="480"/>
        <item x="41"/>
        <item x="940"/>
        <item x="184"/>
        <item x="1087"/>
        <item x="362"/>
        <item x="535"/>
        <item x="608"/>
        <item x="950"/>
        <item x="1228"/>
        <item x="861"/>
        <item x="621"/>
        <item x="744"/>
        <item x="300"/>
        <item x="873"/>
        <item x="400"/>
        <item x="1033"/>
        <item x="451"/>
        <item x="471"/>
        <item x="126"/>
        <item x="668"/>
        <item x="25"/>
        <item x="703"/>
        <item x="177"/>
        <item x="534"/>
        <item x="497"/>
        <item x="367"/>
        <item x="769"/>
        <item x="1076"/>
        <item x="870"/>
        <item x="259"/>
        <item x="398"/>
        <item x="772"/>
        <item x="62"/>
        <item x="329"/>
        <item x="212"/>
        <item x="909"/>
        <item x="445"/>
        <item x="1134"/>
        <item x="583"/>
        <item x="1240"/>
        <item x="162"/>
        <item x="110"/>
        <item x="1324"/>
        <item x="66"/>
        <item x="828"/>
        <item x="913"/>
        <item x="303"/>
        <item x="653"/>
        <item x="953"/>
        <item x="565"/>
        <item x="726"/>
        <item x="170"/>
        <item x="221"/>
        <item x="414"/>
        <item x="482"/>
        <item x="288"/>
        <item x="277"/>
        <item x="286"/>
        <item x="484"/>
        <item x="369"/>
        <item x="262"/>
        <item x="315"/>
        <item x="284"/>
        <item x="289"/>
        <item x="263"/>
        <item x="287"/>
        <item x="526"/>
        <item x="483"/>
        <item x="285"/>
        <item x="264"/>
        <item x="524"/>
        <item x="647"/>
        <item x="835"/>
        <item x="36"/>
        <item x="799"/>
        <item x="972"/>
        <item x="457"/>
        <item x="135"/>
        <item x="227"/>
        <item x="67"/>
        <item x="473"/>
        <item x="388"/>
        <item x="50"/>
        <item x="1002"/>
        <item x="374"/>
        <item x="654"/>
        <item x="304"/>
        <item x="1067"/>
        <item x="640"/>
        <item x="551"/>
        <item x="639"/>
        <item x="79"/>
        <item x="1181"/>
        <item x="377"/>
        <item x="762"/>
        <item x="172"/>
        <item x="558"/>
        <item x="56"/>
        <item x="556"/>
        <item x="472"/>
        <item x="434"/>
        <item x="477"/>
        <item x="635"/>
        <item x="702"/>
        <item x="444"/>
        <item x="626"/>
        <item x="516"/>
        <item x="827"/>
        <item x="717"/>
        <item x="960"/>
        <item x="644"/>
        <item x="453"/>
        <item x="308"/>
        <item x="95"/>
        <item x="1089"/>
        <item x="611"/>
        <item x="612"/>
        <item x="999"/>
        <item x="1286"/>
        <item x="557"/>
        <item x="816"/>
        <item x="198"/>
        <item x="923"/>
        <item x="116"/>
        <item x="115"/>
        <item x="120"/>
        <item x="600"/>
        <item x="641"/>
        <item x="532"/>
        <item x="936"/>
        <item x="474"/>
        <item x="299"/>
        <item x="1175"/>
        <item x="238"/>
        <item x="1006"/>
        <item x="466"/>
        <item x="764"/>
        <item x="478"/>
        <item x="725"/>
        <item x="531"/>
        <item x="754"/>
        <item x="43"/>
        <item x="1048"/>
        <item x="85"/>
        <item x="568"/>
        <item x="633"/>
        <item x="197"/>
        <item x="858"/>
        <item x="676"/>
        <item x="1154"/>
        <item x="839"/>
        <item x="751"/>
        <item x="566"/>
        <item x="895"/>
        <item x="1132"/>
        <item x="897"/>
        <item x="1106"/>
        <item x="567"/>
        <item x="242"/>
        <item x="447"/>
        <item x="147"/>
        <item x="89"/>
        <item x="229"/>
        <item x="254"/>
        <item x="866"/>
        <item x="971"/>
        <item x="875"/>
        <item x="60"/>
        <item x="708"/>
        <item x="441"/>
        <item x="1092"/>
        <item x="281"/>
        <item x="932"/>
        <item x="664"/>
        <item x="104"/>
        <item x="395"/>
        <item x="118"/>
        <item x="346"/>
        <item x="749"/>
        <item x="335"/>
        <item x="688"/>
        <item x="615"/>
        <item x="1025"/>
        <item x="461"/>
        <item x="185"/>
        <item x="323"/>
        <item x="1010"/>
        <item x="363"/>
        <item x="140"/>
        <item x="595"/>
        <item x="604"/>
        <item x="1116"/>
        <item x="507"/>
        <item x="450"/>
        <item x="208"/>
        <item x="1049"/>
        <item x="588"/>
        <item x="327"/>
        <item x="393"/>
        <item x="783"/>
        <item x="211"/>
        <item x="376"/>
        <item x="890"/>
        <item x="1027"/>
        <item x="340"/>
        <item x="1173"/>
        <item x="539"/>
        <item x="691"/>
        <item x="617"/>
        <item x="825"/>
        <item x="824"/>
        <item x="712"/>
        <item x="690"/>
        <item x="580"/>
        <item x="961"/>
        <item x="191"/>
        <item x="523"/>
        <item x="1026"/>
        <item x="307"/>
        <item x="86"/>
        <item x="709"/>
        <item x="260"/>
        <item x="1130"/>
        <item x="171"/>
        <item x="423"/>
        <item x="283"/>
        <item x="59"/>
        <item x="796"/>
        <item x="454"/>
        <item x="699"/>
        <item x="757"/>
        <item x="403"/>
        <item x="249"/>
        <item x="1250"/>
        <item x="132"/>
        <item x="1244"/>
        <item x="659"/>
        <item x="727"/>
        <item x="1127"/>
        <item x="922"/>
        <item x="365"/>
        <item x="122"/>
        <item x="69"/>
        <item x="370"/>
        <item x="786"/>
        <item x="684"/>
        <item x="894"/>
        <item x="860"/>
        <item x="26"/>
        <item x="811"/>
        <item x="1073"/>
        <item x="48"/>
        <item x="46"/>
        <item x="134"/>
        <item x="651"/>
        <item x="429"/>
        <item x="207"/>
        <item x="55"/>
        <item x="21"/>
        <item x="23"/>
        <item x="22"/>
        <item x="634"/>
        <item x="925"/>
        <item x="829"/>
        <item x="301"/>
        <item x="856"/>
        <item x="306"/>
        <item x="17"/>
        <item x="1113"/>
        <item x="527"/>
        <item x="965"/>
        <item x="330"/>
        <item x="331"/>
        <item x="564"/>
        <item x="603"/>
        <item x="436"/>
        <item x="613"/>
        <item x="962"/>
        <item x="1041"/>
        <item x="761"/>
        <item x="75"/>
        <item x="78"/>
        <item x="1014"/>
        <item x="888"/>
        <item x="675"/>
        <item x="1012"/>
        <item x="261"/>
        <item x="460"/>
        <item x="933"/>
        <item x="715"/>
        <item x="683"/>
        <item x="338"/>
        <item x="408"/>
        <item x="620"/>
        <item x="63"/>
        <item x="758"/>
        <item x="1280"/>
        <item x="1299"/>
        <item x="655"/>
        <item x="648"/>
        <item x="1179"/>
        <item x="274"/>
        <item x="493"/>
        <item x="774"/>
        <item x="188"/>
        <item x="1058"/>
        <item x="492"/>
        <item x="1052"/>
        <item x="1255"/>
        <item x="995"/>
        <item x="821"/>
        <item x="822"/>
        <item x="333"/>
        <item x="609"/>
        <item x="803"/>
        <item x="1253"/>
        <item x="652"/>
        <item x="1044"/>
        <item x="1045"/>
        <item x="1330"/>
        <item x="1053"/>
        <item x="552"/>
        <item x="553"/>
        <item x="986"/>
        <item x="1231"/>
        <item x="1008"/>
        <item x="1209"/>
        <item x="1197"/>
        <item x="1265"/>
        <item x="919"/>
        <item x="881"/>
        <item x="1152"/>
        <item x="911"/>
        <item x="649"/>
        <item x="354"/>
        <item x="731"/>
        <item x="1035"/>
        <item x="797"/>
        <item x="1300"/>
        <item x="759"/>
        <item x="623"/>
        <item x="734"/>
        <item x="989"/>
        <item x="802"/>
        <item x="747"/>
        <item x="910"/>
        <item x="28"/>
        <item x="1077"/>
        <item x="1059"/>
        <item x="152"/>
        <item x="151"/>
        <item x="193"/>
        <item x="561"/>
        <item x="509"/>
        <item x="1174"/>
        <item x="732"/>
        <item x="889"/>
        <item x="701"/>
        <item x="753"/>
        <item x="520"/>
        <item x="514"/>
        <item x="1190"/>
        <item x="997"/>
        <item x="845"/>
        <item x="934"/>
        <item x="810"/>
        <item x="809"/>
        <item x="707"/>
        <item x="404"/>
        <item x="630"/>
        <item x="350"/>
        <item x="1055"/>
        <item x="1100"/>
        <item x="849"/>
        <item x="1065"/>
        <item x="1108"/>
        <item x="746"/>
        <item x="928"/>
        <item x="1269"/>
        <item x="225"/>
        <item x="224"/>
        <item x="109"/>
        <item x="1129"/>
        <item x="226"/>
        <item x="1165"/>
        <item x="190"/>
        <item x="853"/>
        <item x="929"/>
        <item x="428"/>
        <item x="1093"/>
        <item x="836"/>
        <item x="1230"/>
        <item x="582"/>
        <item x="96"/>
        <item x="360"/>
        <item x="863"/>
        <item x="1149"/>
        <item x="1009"/>
        <item x="935"/>
        <item x="1004"/>
        <item x="994"/>
        <item x="844"/>
        <item x="855"/>
        <item x="585"/>
        <item x="587"/>
        <item x="765"/>
        <item x="837"/>
        <item x="39"/>
        <item x="892"/>
        <item x="1017"/>
        <item x="1312"/>
        <item x="1163"/>
        <item x="874"/>
        <item x="203"/>
        <item x="951"/>
        <item x="1186"/>
        <item x="129"/>
        <item x="813"/>
        <item x="101"/>
        <item x="756"/>
        <item x="867"/>
        <item x="592"/>
        <item x="591"/>
        <item x="1103"/>
        <item x="345"/>
        <item x="204"/>
        <item x="1160"/>
        <item x="625"/>
        <item x="544"/>
        <item x="437"/>
        <item x="959"/>
        <item x="103"/>
        <item x="1022"/>
        <item x="662"/>
        <item x="121"/>
        <item x="271"/>
        <item x="187"/>
        <item x="1119"/>
        <item x="1056"/>
        <item x="693"/>
        <item x="486"/>
        <item x="1091"/>
        <item x="540"/>
        <item x="73"/>
        <item x="258"/>
        <item x="766"/>
        <item x="607"/>
        <item x="921"/>
        <item x="792"/>
        <item x="1024"/>
        <item x="513"/>
        <item x="1146"/>
        <item x="1071"/>
        <item x="801"/>
        <item x="806"/>
        <item x="45"/>
        <item x="1122"/>
        <item x="114"/>
        <item x="778"/>
        <item x="361"/>
        <item x="1292"/>
        <item x="1232"/>
        <item x="1034"/>
        <item x="576"/>
        <item x="984"/>
        <item x="637"/>
        <item x="1229"/>
        <item x="993"/>
        <item x="1309"/>
        <item x="1151"/>
        <item x="752"/>
        <item x="970"/>
        <item x="1177"/>
        <item x="815"/>
        <item x="660"/>
        <item x="854"/>
        <item x="1128"/>
        <item x="366"/>
        <item x="128"/>
        <item x="990"/>
        <item x="1191"/>
        <item x="713"/>
        <item x="1057"/>
        <item x="1125"/>
        <item x="1162"/>
        <item x="1137"/>
        <item x="1064"/>
        <item x="1217"/>
        <item x="939"/>
        <item x="900"/>
        <item x="1098"/>
        <item x="1050"/>
        <item x="563"/>
        <item x="893"/>
        <item x="111"/>
        <item x="1102"/>
        <item x="672"/>
        <item x="1142"/>
        <item x="1038"/>
        <item x="956"/>
        <item x="1063"/>
        <item x="736"/>
        <item x="1275"/>
        <item x="958"/>
        <item x="332"/>
        <item x="834"/>
        <item x="107"/>
        <item x="930"/>
        <item x="1224"/>
        <item x="169"/>
        <item x="1062"/>
        <item x="1001"/>
        <item x="1112"/>
        <item x="798"/>
        <item x="719"/>
        <item x="1147"/>
        <item x="7"/>
        <item x="8"/>
        <item x="918"/>
        <item x="9"/>
        <item x="6"/>
        <item x="503"/>
        <item x="510"/>
        <item x="700"/>
        <item x="1243"/>
        <item x="1212"/>
        <item x="1105"/>
        <item x="1239"/>
        <item x="1159"/>
        <item x="982"/>
        <item x="1238"/>
        <item x="156"/>
        <item x="1196"/>
        <item x="977"/>
        <item x="1028"/>
        <item x="826"/>
        <item x="1187"/>
        <item x="665"/>
        <item x="1138"/>
        <item x="1039"/>
        <item x="1171"/>
        <item x="1263"/>
        <item x="201"/>
        <item x="494"/>
        <item x="495"/>
        <item x="1166"/>
        <item x="326"/>
        <item x="926"/>
        <item x="671"/>
        <item x="1207"/>
        <item x="931"/>
        <item x="1183"/>
        <item x="981"/>
        <item x="1124"/>
        <item x="1182"/>
        <item x="738"/>
        <item x="1060"/>
        <item x="1094"/>
        <item x="159"/>
        <item x="161"/>
        <item x="160"/>
        <item x="1140"/>
        <item x="1005"/>
        <item x="1221"/>
        <item x="1202"/>
        <item x="1327"/>
        <item x="1192"/>
        <item x="1289"/>
        <item x="770"/>
        <item x="879"/>
        <item x="1172"/>
        <item x="885"/>
        <item x="1068"/>
        <item x="265"/>
        <item x="440"/>
        <item x="596"/>
        <item x="1198"/>
        <item x="1223"/>
        <item x="1246"/>
        <item x="68"/>
        <item x="30"/>
        <item x="29"/>
        <item x="980"/>
        <item x="1096"/>
        <item x="964"/>
        <item x="1032"/>
        <item x="577"/>
        <item x="1046"/>
        <item x="31"/>
        <item x="1215"/>
        <item x="438"/>
        <item x="631"/>
        <item x="407"/>
        <item x="1326"/>
        <item x="487"/>
        <item x="488"/>
        <item x="489"/>
        <item x="876"/>
        <item x="496"/>
        <item x="1097"/>
        <item x="1109"/>
        <item x="907"/>
        <item x="1260"/>
        <item x="1218"/>
        <item x="355"/>
        <item x="768"/>
        <item x="1031"/>
        <item x="176"/>
        <item x="174"/>
        <item x="1204"/>
        <item x="1262"/>
        <item x="1242"/>
        <item x="560"/>
        <item x="1338"/>
        <item x="446"/>
        <item x="1003"/>
        <item x="737"/>
        <item x="1219"/>
        <item x="1095"/>
        <item x="443"/>
        <item x="955"/>
        <item x="559"/>
        <item x="175"/>
        <item x="598"/>
        <item x="1121"/>
        <item x="1079"/>
        <item x="142"/>
        <item x="141"/>
        <item x="1141"/>
        <item x="957"/>
        <item x="807"/>
        <item x="808"/>
        <item x="97"/>
        <item x="100"/>
        <item x="99"/>
        <item x="98"/>
        <item x="1304"/>
        <item x="1023"/>
        <item x="1208"/>
        <item x="1153"/>
        <item x="108"/>
        <item x="168"/>
        <item x="397"/>
        <item x="1234"/>
        <item x="266"/>
        <item x="915"/>
        <item x="916"/>
        <item x="1107"/>
        <item x="1205"/>
        <item x="1081"/>
        <item x="1193"/>
        <item x="843"/>
        <item x="673"/>
        <item x="505"/>
        <item x="1136"/>
        <item x="216"/>
        <item x="215"/>
        <item x="877"/>
        <item x="214"/>
        <item x="146"/>
        <item x="597"/>
        <item x="173"/>
        <item x="789"/>
        <item x="771"/>
        <item x="1123"/>
        <item x="252"/>
        <item x="251"/>
        <item x="1293"/>
        <item x="255"/>
        <item x="257"/>
        <item x="256"/>
        <item x="33"/>
        <item x="32"/>
        <item x="1169"/>
        <item x="570"/>
        <item x="1333"/>
        <item x="1088"/>
        <item x="1308"/>
        <item x="1036"/>
        <item x="1158"/>
        <item x="1252"/>
        <item x="1148"/>
        <item x="846"/>
        <item x="1237"/>
        <item x="1120"/>
        <item x="1069"/>
        <item x="356"/>
        <item x="624"/>
        <item x="442"/>
        <item x="991"/>
        <item x="113"/>
        <item x="1236"/>
        <item x="1083"/>
        <item x="1287"/>
        <item x="13"/>
        <item x="1259"/>
        <item x="412"/>
        <item x="413"/>
        <item x="411"/>
        <item x="983"/>
        <item x="1194"/>
        <item x="1335"/>
        <item x="512"/>
        <item x="1110"/>
        <item x="1206"/>
        <item x="884"/>
        <item x="800"/>
        <item x="847"/>
        <item x="1150"/>
        <item x="1043"/>
        <item x="415"/>
        <item x="34"/>
        <item x="35"/>
        <item x="1254"/>
        <item x="1030"/>
        <item x="865"/>
        <item x="337"/>
        <item x="968"/>
        <item x="966"/>
        <item x="967"/>
        <item x="182"/>
        <item x="245"/>
        <item x="244"/>
        <item x="183"/>
        <item x="246"/>
        <item x="504"/>
        <item x="1015"/>
        <item x="898"/>
        <item x="1281"/>
        <item x="1016"/>
        <item x="1328"/>
        <item x="946"/>
        <item x="1297"/>
        <item x="914"/>
        <item x="1157"/>
        <item x="650"/>
        <item x="1270"/>
        <item x="1339"/>
        <item x="917"/>
        <item x="253"/>
        <item x="584"/>
        <item x="586"/>
        <item x="1101"/>
        <item x="646"/>
        <item x="755"/>
        <item x="1176"/>
        <item x="912"/>
        <item x="678"/>
        <item x="680"/>
        <item x="681"/>
        <item x="679"/>
        <item x="750"/>
        <item x="1258"/>
        <item x="938"/>
        <item x="550"/>
        <item x="616"/>
        <item x="1090"/>
        <item x="841"/>
        <item x="902"/>
        <item x="944"/>
        <item x="1135"/>
        <item x="949"/>
        <item x="1084"/>
        <item x="1241"/>
        <item x="1184"/>
        <item x="282"/>
        <item x="1203"/>
        <item x="1000"/>
        <item x="1117"/>
        <item x="1267"/>
        <item x="952"/>
        <item x="1178"/>
        <item x="467"/>
        <item x="481"/>
        <item x="891"/>
        <item x="316"/>
        <item x="317"/>
        <item x="318"/>
        <item x="1274"/>
        <item x="1115"/>
        <item x="1348"/>
        <item x="569"/>
        <item x="491"/>
        <item x="268"/>
        <item x="325"/>
        <item x="490"/>
        <item x="324"/>
        <item x="1303"/>
        <item x="195"/>
        <item x="194"/>
        <item x="196"/>
        <item x="1305"/>
        <item x="464"/>
        <item x="976"/>
        <item x="975"/>
        <item x="1170"/>
        <item x="1271"/>
        <item x="1085"/>
        <item x="296"/>
        <item x="292"/>
        <item x="290"/>
        <item x="295"/>
        <item x="291"/>
        <item x="297"/>
        <item x="293"/>
        <item x="294"/>
        <item x="985"/>
        <item x="1018"/>
        <item x="1019"/>
        <item x="1131"/>
        <item x="1277"/>
        <item x="1341"/>
        <item x="1020"/>
        <item x="1021"/>
        <item x="723"/>
        <item x="696"/>
        <item x="695"/>
        <item x="697"/>
        <item x="1266"/>
        <item x="779"/>
        <item x="1276"/>
        <item x="311"/>
        <item x="310"/>
        <item x="313"/>
        <item x="312"/>
        <item x="1214"/>
        <item x="1061"/>
        <item x="862"/>
        <item x="1143"/>
        <item x="456"/>
        <item x="1029"/>
        <item x="782"/>
        <item x="1075"/>
        <item x="1227"/>
        <item x="886"/>
        <item x="1283"/>
        <item x="1285"/>
        <item x="1301"/>
        <item x="1302"/>
        <item x="1298"/>
        <item x="581"/>
        <item x="153"/>
        <item x="155"/>
        <item x="154"/>
        <item x="1080"/>
        <item x="1040"/>
        <item x="941"/>
        <item x="1118"/>
        <item x="1325"/>
        <item x="1323"/>
        <item x="1082"/>
        <item x="1211"/>
        <item x="1282"/>
        <item x="1251"/>
        <item x="1222"/>
        <item x="1099"/>
        <item x="157"/>
        <item x="389"/>
        <item x="390"/>
        <item x="521"/>
        <item x="1188"/>
        <item x="1256"/>
        <item x="1273"/>
        <item x="1220"/>
        <item x="899"/>
        <item x="1144"/>
        <item x="1349"/>
        <item x="1225"/>
        <item x="942"/>
        <item x="943"/>
        <item x="954"/>
        <item x="1213"/>
        <item x="1319"/>
        <item x="1268"/>
        <item x="1126"/>
        <item x="988"/>
        <item x="1279"/>
        <item x="739"/>
        <item x="1139"/>
        <item x="1226"/>
        <item x="871"/>
        <item x="872"/>
        <item x="1245"/>
        <item x="1310"/>
        <item x="1156"/>
        <item x="547"/>
        <item x="545"/>
        <item x="546"/>
        <item x="1284"/>
        <item x="1185"/>
        <item x="1189"/>
        <item x="740"/>
        <item x="682"/>
        <item x="1047"/>
        <item x="1155"/>
        <item x="1145"/>
        <item x="1278"/>
        <item x="1318"/>
        <item x="87"/>
        <item x="1072"/>
        <item x="1235"/>
        <item x="76"/>
        <item x="1164"/>
        <item x="77"/>
        <item x="74"/>
        <item x="1257"/>
        <item x="383"/>
        <item x="381"/>
        <item x="384"/>
        <item x="382"/>
        <item x="380"/>
        <item x="1334"/>
        <item x="1180"/>
        <item x="1291"/>
        <item x="1344"/>
        <item x="1316"/>
        <item x="1296"/>
        <item x="1290"/>
        <item x="462"/>
        <item x="1317"/>
        <item x="1315"/>
        <item x="1195"/>
        <item x="1264"/>
        <item x="1313"/>
        <item x="1054"/>
        <item x="1247"/>
        <item x="1346"/>
        <item x="1306"/>
        <item x="1321"/>
        <item x="924"/>
        <item x="859"/>
        <item x="1336"/>
        <item x="1200"/>
        <item x="1199"/>
        <item x="1201"/>
        <item x="1314"/>
        <item x="1337"/>
        <item x="1216"/>
        <item x="1261"/>
        <item x="1332"/>
        <item x="1342"/>
        <item x="1288"/>
        <item x="1340"/>
        <item x="1272"/>
        <item x="987"/>
        <item x="1345"/>
        <item x="1307"/>
        <item x="1248"/>
        <item x="1249"/>
        <item x="1070"/>
        <item x="1294"/>
        <item x="1343"/>
        <item x="832"/>
        <item x="1331"/>
        <item x="1295"/>
        <item x="1311"/>
        <item x="1347"/>
        <item x="1320"/>
        <item x="1350"/>
        <item x="93"/>
        <item t="default"/>
      </items>
    </pivotField>
    <pivotField dataField="1" showAll="0"/>
    <pivotField showAll="0"/>
    <pivotField showAll="0"/>
    <pivotField showAll="0"/>
    <pivotField showAll="0"/>
    <pivotField numFmtId="9" showAll="0"/>
    <pivotField showAll="0"/>
    <pivotField showAll="0"/>
    <pivotField showAll="0"/>
    <pivotField showAll="0"/>
    <pivotField numFmtId="165" showAll="0"/>
    <pivotField showAll="0"/>
    <pivotField showAll="0"/>
    <pivotField showAll="0"/>
    <pivotField numFmtId="165" showAll="0"/>
    <pivotField showAll="0"/>
    <pivotField numFmtId="165" showAll="0"/>
    <pivotField axis="axisRow" numFmtId="166" showAll="0">
      <items count="6">
        <item x="3"/>
        <item x="4"/>
        <item x="2"/>
        <item x="0"/>
        <item x="1"/>
        <item t="default"/>
      </items>
    </pivotField>
  </pivotFields>
  <rowFields count="1">
    <field x="18"/>
  </rowFields>
  <rowItems count="6">
    <i>
      <x/>
    </i>
    <i>
      <x v="1"/>
    </i>
    <i>
      <x v="2"/>
    </i>
    <i>
      <x v="3"/>
    </i>
    <i>
      <x v="4"/>
    </i>
    <i t="grand">
      <x/>
    </i>
  </rowItems>
  <colItems count="1">
    <i/>
  </colItems>
  <dataFields count="1">
    <dataField name="Count of product_name" fld="1" subtotal="count" baseField="0" baseItem="0"/>
  </dataFields>
  <chartFormats count="6">
    <chartFormat chart="19" format="7" series="1">
      <pivotArea type="data" outline="0" fieldPosition="0">
        <references count="1">
          <reference field="4294967294" count="1" selected="0">
            <x v="0"/>
          </reference>
        </references>
      </pivotArea>
    </chartFormat>
    <chartFormat chart="19" format="8">
      <pivotArea type="data" outline="0" fieldPosition="0">
        <references count="2">
          <reference field="4294967294" count="1" selected="0">
            <x v="0"/>
          </reference>
          <reference field="18" count="1" selected="0">
            <x v="0"/>
          </reference>
        </references>
      </pivotArea>
    </chartFormat>
    <chartFormat chart="19" format="9">
      <pivotArea type="data" outline="0" fieldPosition="0">
        <references count="2">
          <reference field="4294967294" count="1" selected="0">
            <x v="0"/>
          </reference>
          <reference field="18" count="1" selected="0">
            <x v="1"/>
          </reference>
        </references>
      </pivotArea>
    </chartFormat>
    <chartFormat chart="19" format="10">
      <pivotArea type="data" outline="0" fieldPosition="0">
        <references count="2">
          <reference field="4294967294" count="1" selected="0">
            <x v="0"/>
          </reference>
          <reference field="18" count="1" selected="0">
            <x v="2"/>
          </reference>
        </references>
      </pivotArea>
    </chartFormat>
    <chartFormat chart="19" format="11">
      <pivotArea type="data" outline="0" fieldPosition="0">
        <references count="2">
          <reference field="4294967294" count="1" selected="0">
            <x v="0"/>
          </reference>
          <reference field="18" count="1" selected="0">
            <x v="3"/>
          </reference>
        </references>
      </pivotArea>
    </chartFormat>
    <chartFormat chart="19" format="12">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040DE72-5B78-4B90-A1AA-E119C0D7A6D3}"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6:C1108" firstHeaderRow="1" firstDataRow="1" firstDataCol="1" rowPageCount="1" colPageCount="1"/>
  <pivotFields count="19">
    <pivotField axis="axisRow" showAll="0" sortType="ascending">
      <items count="1352">
        <item x="533"/>
        <item x="18"/>
        <item x="200"/>
        <item x="166"/>
        <item x="90"/>
        <item x="12"/>
        <item x="178"/>
        <item x="179"/>
        <item x="422"/>
        <item x="500"/>
        <item x="273"/>
        <item x="250"/>
        <item x="618"/>
        <item x="20"/>
        <item x="1168"/>
        <item x="19"/>
        <item x="555"/>
        <item x="728"/>
        <item x="275"/>
        <item x="131"/>
        <item x="133"/>
        <item x="105"/>
        <item x="392"/>
        <item x="622"/>
        <item x="432"/>
        <item x="578"/>
        <item x="475"/>
        <item x="1133"/>
        <item x="927"/>
        <item x="850"/>
        <item x="1066"/>
        <item x="575"/>
        <item x="91"/>
        <item x="27"/>
        <item x="730"/>
        <item x="305"/>
        <item x="136"/>
        <item x="418"/>
        <item x="674"/>
        <item x="1011"/>
        <item x="378"/>
        <item x="243"/>
        <item x="319"/>
        <item x="339"/>
        <item x="163"/>
        <item x="449"/>
        <item x="127"/>
        <item x="334"/>
        <item x="645"/>
        <item x="795"/>
        <item x="112"/>
        <item x="851"/>
        <item x="963"/>
        <item x="1007"/>
        <item x="528"/>
        <item x="947"/>
        <item x="396"/>
        <item x="394"/>
        <item x="123"/>
        <item x="399"/>
        <item x="775"/>
        <item x="538"/>
        <item x="463"/>
        <item x="694"/>
        <item x="599"/>
        <item x="548"/>
        <item x="628"/>
        <item x="905"/>
        <item x="102"/>
        <item x="537"/>
        <item x="729"/>
        <item x="636"/>
        <item x="781"/>
        <item x="785"/>
        <item x="848"/>
        <item x="763"/>
        <item x="830"/>
        <item x="205"/>
        <item x="579"/>
        <item x="485"/>
        <item x="670"/>
        <item x="469"/>
        <item x="601"/>
        <item x="517"/>
        <item x="733"/>
        <item x="349"/>
        <item x="247"/>
        <item x="562"/>
        <item x="358"/>
        <item x="125"/>
        <item x="452"/>
        <item x="40"/>
        <item x="65"/>
        <item x="448"/>
        <item x="64"/>
        <item x="352"/>
        <item x="267"/>
        <item x="343"/>
        <item x="375"/>
        <item x="406"/>
        <item x="903"/>
        <item x="574"/>
        <item x="508"/>
        <item x="992"/>
        <item x="692"/>
        <item x="706"/>
        <item x="667"/>
        <item x="973"/>
        <item x="767"/>
        <item x="614"/>
        <item x="805"/>
        <item x="812"/>
        <item x="549"/>
        <item x="788"/>
        <item x="745"/>
        <item x="840"/>
        <item x="498"/>
        <item x="386"/>
        <item x="248"/>
        <item x="150"/>
        <item x="658"/>
        <item x="209"/>
        <item x="385"/>
        <item x="167"/>
        <item x="368"/>
        <item x="1042"/>
        <item x="186"/>
        <item x="433"/>
        <item x="685"/>
        <item x="502"/>
        <item x="689"/>
        <item x="217"/>
        <item x="347"/>
        <item x="470"/>
        <item x="589"/>
        <item x="336"/>
        <item x="741"/>
        <item x="1"/>
        <item x="2"/>
        <item x="192"/>
        <item x="883"/>
        <item x="998"/>
        <item x="189"/>
        <item x="430"/>
        <item x="594"/>
        <item x="638"/>
        <item x="1322"/>
        <item x="341"/>
        <item x="276"/>
        <item x="218"/>
        <item x="602"/>
        <item x="427"/>
        <item x="424"/>
        <item x="1161"/>
        <item x="239"/>
        <item x="237"/>
        <item x="748"/>
        <item x="70"/>
        <item x="410"/>
        <item x="515"/>
        <item x="14"/>
        <item x="15"/>
        <item x="536"/>
        <item x="314"/>
        <item x="417"/>
        <item x="344"/>
        <item x="61"/>
        <item x="164"/>
        <item x="165"/>
        <item x="661"/>
        <item x="44"/>
        <item x="92"/>
        <item x="279"/>
        <item x="180"/>
        <item x="181"/>
        <item x="206"/>
        <item x="37"/>
        <item x="149"/>
        <item x="359"/>
        <item x="230"/>
        <item x="468"/>
        <item x="83"/>
        <item x="148"/>
        <item x="222"/>
        <item x="530"/>
        <item x="887"/>
        <item x="240"/>
        <item x="711"/>
        <item x="820"/>
        <item x="80"/>
        <item x="357"/>
        <item x="11"/>
        <item x="571"/>
        <item x="663"/>
        <item x="479"/>
        <item x="280"/>
        <item x="1167"/>
        <item x="419"/>
        <item x="420"/>
        <item x="542"/>
        <item x="793"/>
        <item x="714"/>
        <item x="722"/>
        <item x="143"/>
        <item x="10"/>
        <item x="416"/>
        <item x="82"/>
        <item x="974"/>
        <item x="864"/>
        <item x="405"/>
        <item x="1037"/>
        <item x="572"/>
        <item x="322"/>
        <item x="16"/>
        <item x="794"/>
        <item x="833"/>
        <item x="669"/>
        <item x="223"/>
        <item x="704"/>
        <item x="791"/>
        <item x="687"/>
        <item x="705"/>
        <item x="298"/>
        <item x="130"/>
        <item x="716"/>
        <item x="573"/>
        <item x="54"/>
        <item x="1051"/>
        <item x="506"/>
        <item x="272"/>
        <item x="896"/>
        <item x="541"/>
        <item x="5"/>
        <item x="379"/>
        <item x="53"/>
        <item x="309"/>
        <item x="784"/>
        <item x="213"/>
        <item x="106"/>
        <item x="842"/>
        <item x="439"/>
        <item x="351"/>
        <item x="519"/>
        <item x="219"/>
        <item x="117"/>
        <item x="590"/>
        <item x="996"/>
        <item x="72"/>
        <item x="210"/>
        <item x="269"/>
        <item x="348"/>
        <item x="969"/>
        <item x="760"/>
        <item x="137"/>
        <item x="906"/>
        <item x="698"/>
        <item x="387"/>
        <item x="71"/>
        <item x="908"/>
        <item x="1104"/>
        <item x="145"/>
        <item x="270"/>
        <item x="47"/>
        <item x="364"/>
        <item x="409"/>
        <item x="391"/>
        <item x="1086"/>
        <item x="426"/>
        <item x="1111"/>
        <item x="814"/>
        <item x="818"/>
        <item x="138"/>
        <item x="58"/>
        <item x="718"/>
        <item x="831"/>
        <item x="880"/>
        <item x="819"/>
        <item x="666"/>
        <item x="320"/>
        <item x="371"/>
        <item x="787"/>
        <item x="869"/>
        <item x="920"/>
        <item x="81"/>
        <item x="735"/>
        <item x="199"/>
        <item x="38"/>
        <item x="49"/>
        <item x="619"/>
        <item x="643"/>
        <item x="642"/>
        <item x="904"/>
        <item x="817"/>
        <item x="24"/>
        <item x="94"/>
        <item x="220"/>
        <item x="686"/>
        <item x="158"/>
        <item x="353"/>
        <item x="945"/>
        <item x="144"/>
        <item x="882"/>
        <item x="777"/>
        <item x="459"/>
        <item x="1078"/>
        <item x="857"/>
        <item x="823"/>
        <item x="627"/>
        <item x="435"/>
        <item x="776"/>
        <item x="1074"/>
        <item x="52"/>
        <item x="522"/>
        <item x="724"/>
        <item x="804"/>
        <item x="780"/>
        <item x="302"/>
        <item x="3"/>
        <item x="4"/>
        <item x="458"/>
        <item x="139"/>
        <item x="677"/>
        <item x="119"/>
        <item x="525"/>
        <item x="499"/>
        <item x="425"/>
        <item x="342"/>
        <item x="1210"/>
        <item x="1329"/>
        <item x="979"/>
        <item x="529"/>
        <item x="543"/>
        <item x="610"/>
        <item x="1114"/>
        <item x="455"/>
        <item x="278"/>
        <item x="465"/>
        <item x="235"/>
        <item x="234"/>
        <item x="236"/>
        <item x="88"/>
        <item x="401"/>
        <item x="402"/>
        <item x="501"/>
        <item x="51"/>
        <item x="232"/>
        <item x="231"/>
        <item x="852"/>
        <item x="1233"/>
        <item x="656"/>
        <item x="632"/>
        <item x="948"/>
        <item x="838"/>
        <item x="321"/>
        <item x="421"/>
        <item x="743"/>
        <item x="0"/>
        <item x="57"/>
        <item x="554"/>
        <item x="593"/>
        <item x="518"/>
        <item x="84"/>
        <item x="657"/>
        <item x="606"/>
        <item x="710"/>
        <item x="901"/>
        <item x="1013"/>
        <item x="42"/>
        <item x="773"/>
        <item x="233"/>
        <item x="241"/>
        <item x="721"/>
        <item x="720"/>
        <item x="431"/>
        <item x="937"/>
        <item x="605"/>
        <item x="511"/>
        <item x="202"/>
        <item x="328"/>
        <item x="124"/>
        <item x="742"/>
        <item x="878"/>
        <item x="629"/>
        <item x="868"/>
        <item x="790"/>
        <item x="476"/>
        <item x="978"/>
        <item x="228"/>
        <item x="373"/>
        <item x="372"/>
        <item x="480"/>
        <item x="41"/>
        <item x="940"/>
        <item x="184"/>
        <item x="1087"/>
        <item x="362"/>
        <item x="535"/>
        <item x="608"/>
        <item x="950"/>
        <item x="1228"/>
        <item x="861"/>
        <item x="621"/>
        <item x="744"/>
        <item x="300"/>
        <item x="873"/>
        <item x="400"/>
        <item x="1033"/>
        <item x="451"/>
        <item x="471"/>
        <item x="126"/>
        <item x="668"/>
        <item x="25"/>
        <item x="703"/>
        <item x="177"/>
        <item x="534"/>
        <item x="497"/>
        <item x="367"/>
        <item x="769"/>
        <item x="1076"/>
        <item x="870"/>
        <item x="259"/>
        <item x="398"/>
        <item x="772"/>
        <item x="62"/>
        <item x="329"/>
        <item x="212"/>
        <item x="909"/>
        <item x="445"/>
        <item x="1134"/>
        <item x="583"/>
        <item x="1240"/>
        <item x="162"/>
        <item x="110"/>
        <item x="1324"/>
        <item x="66"/>
        <item x="828"/>
        <item x="913"/>
        <item x="303"/>
        <item x="653"/>
        <item x="953"/>
        <item x="565"/>
        <item x="726"/>
        <item x="170"/>
        <item x="221"/>
        <item x="414"/>
        <item x="482"/>
        <item x="288"/>
        <item x="277"/>
        <item x="286"/>
        <item x="484"/>
        <item x="369"/>
        <item x="262"/>
        <item x="315"/>
        <item x="284"/>
        <item x="289"/>
        <item x="263"/>
        <item x="287"/>
        <item x="526"/>
        <item x="483"/>
        <item x="285"/>
        <item x="264"/>
        <item x="524"/>
        <item x="647"/>
        <item x="835"/>
        <item x="36"/>
        <item x="799"/>
        <item x="972"/>
        <item x="457"/>
        <item x="135"/>
        <item x="227"/>
        <item x="67"/>
        <item x="473"/>
        <item x="388"/>
        <item x="50"/>
        <item x="1002"/>
        <item x="374"/>
        <item x="654"/>
        <item x="304"/>
        <item x="1067"/>
        <item x="640"/>
        <item x="551"/>
        <item x="639"/>
        <item x="79"/>
        <item x="1181"/>
        <item x="377"/>
        <item x="762"/>
        <item x="172"/>
        <item x="558"/>
        <item x="56"/>
        <item x="556"/>
        <item x="472"/>
        <item x="434"/>
        <item x="477"/>
        <item x="635"/>
        <item x="702"/>
        <item x="444"/>
        <item x="626"/>
        <item x="516"/>
        <item x="827"/>
        <item x="717"/>
        <item x="960"/>
        <item x="644"/>
        <item x="453"/>
        <item x="308"/>
        <item x="95"/>
        <item x="1089"/>
        <item x="611"/>
        <item x="612"/>
        <item x="999"/>
        <item x="1286"/>
        <item x="557"/>
        <item x="816"/>
        <item x="198"/>
        <item x="923"/>
        <item x="116"/>
        <item x="115"/>
        <item x="120"/>
        <item x="600"/>
        <item x="641"/>
        <item x="532"/>
        <item x="936"/>
        <item x="474"/>
        <item x="299"/>
        <item x="1175"/>
        <item x="238"/>
        <item x="1006"/>
        <item x="466"/>
        <item x="764"/>
        <item x="478"/>
        <item x="725"/>
        <item x="531"/>
        <item x="754"/>
        <item x="43"/>
        <item x="1048"/>
        <item x="85"/>
        <item x="568"/>
        <item x="633"/>
        <item x="197"/>
        <item x="858"/>
        <item x="676"/>
        <item x="1154"/>
        <item x="839"/>
        <item x="751"/>
        <item x="566"/>
        <item x="895"/>
        <item x="1132"/>
        <item x="897"/>
        <item x="1106"/>
        <item x="567"/>
        <item x="242"/>
        <item x="447"/>
        <item x="147"/>
        <item x="89"/>
        <item x="229"/>
        <item x="254"/>
        <item x="866"/>
        <item x="971"/>
        <item x="875"/>
        <item x="60"/>
        <item x="708"/>
        <item x="441"/>
        <item x="1092"/>
        <item x="281"/>
        <item x="932"/>
        <item x="664"/>
        <item x="104"/>
        <item x="395"/>
        <item x="118"/>
        <item x="346"/>
        <item x="749"/>
        <item x="335"/>
        <item x="688"/>
        <item x="615"/>
        <item x="1025"/>
        <item x="461"/>
        <item x="185"/>
        <item x="323"/>
        <item x="1010"/>
        <item x="363"/>
        <item x="140"/>
        <item x="595"/>
        <item x="604"/>
        <item x="1116"/>
        <item x="507"/>
        <item x="450"/>
        <item x="208"/>
        <item x="1049"/>
        <item x="588"/>
        <item x="327"/>
        <item x="393"/>
        <item x="783"/>
        <item x="211"/>
        <item x="376"/>
        <item x="890"/>
        <item x="1027"/>
        <item x="340"/>
        <item x="1173"/>
        <item x="539"/>
        <item x="691"/>
        <item x="617"/>
        <item x="825"/>
        <item x="824"/>
        <item x="712"/>
        <item x="690"/>
        <item x="580"/>
        <item x="961"/>
        <item x="191"/>
        <item x="523"/>
        <item x="1026"/>
        <item x="307"/>
        <item x="86"/>
        <item x="709"/>
        <item x="260"/>
        <item x="1130"/>
        <item x="171"/>
        <item x="423"/>
        <item x="283"/>
        <item x="59"/>
        <item x="796"/>
        <item x="454"/>
        <item x="699"/>
        <item x="757"/>
        <item x="403"/>
        <item x="249"/>
        <item x="1250"/>
        <item x="132"/>
        <item x="1244"/>
        <item x="659"/>
        <item x="727"/>
        <item x="1127"/>
        <item x="922"/>
        <item x="365"/>
        <item x="122"/>
        <item x="69"/>
        <item x="370"/>
        <item x="786"/>
        <item x="684"/>
        <item x="894"/>
        <item x="860"/>
        <item x="26"/>
        <item x="811"/>
        <item x="1073"/>
        <item x="48"/>
        <item x="46"/>
        <item x="134"/>
        <item x="651"/>
        <item x="429"/>
        <item x="207"/>
        <item x="55"/>
        <item x="21"/>
        <item x="23"/>
        <item x="22"/>
        <item x="634"/>
        <item x="925"/>
        <item x="829"/>
        <item x="301"/>
        <item x="856"/>
        <item x="306"/>
        <item x="17"/>
        <item x="1113"/>
        <item x="527"/>
        <item x="965"/>
        <item x="330"/>
        <item x="331"/>
        <item x="564"/>
        <item x="603"/>
        <item x="436"/>
        <item x="613"/>
        <item x="962"/>
        <item x="1041"/>
        <item x="761"/>
        <item x="75"/>
        <item x="78"/>
        <item x="1014"/>
        <item x="888"/>
        <item x="675"/>
        <item x="1012"/>
        <item x="261"/>
        <item x="460"/>
        <item x="933"/>
        <item x="715"/>
        <item x="683"/>
        <item x="338"/>
        <item x="408"/>
        <item x="620"/>
        <item x="63"/>
        <item x="758"/>
        <item x="1280"/>
        <item x="1299"/>
        <item x="655"/>
        <item x="648"/>
        <item x="1179"/>
        <item x="274"/>
        <item x="493"/>
        <item x="774"/>
        <item x="188"/>
        <item x="1058"/>
        <item x="492"/>
        <item x="1052"/>
        <item x="1255"/>
        <item x="995"/>
        <item x="821"/>
        <item x="822"/>
        <item x="333"/>
        <item x="609"/>
        <item x="803"/>
        <item x="1253"/>
        <item x="652"/>
        <item x="1044"/>
        <item x="1045"/>
        <item x="1330"/>
        <item x="1053"/>
        <item x="552"/>
        <item x="553"/>
        <item x="986"/>
        <item x="1231"/>
        <item x="1008"/>
        <item x="1209"/>
        <item x="1197"/>
        <item x="1265"/>
        <item x="919"/>
        <item x="881"/>
        <item x="1152"/>
        <item x="911"/>
        <item x="649"/>
        <item x="354"/>
        <item x="731"/>
        <item x="1035"/>
        <item x="797"/>
        <item x="1300"/>
        <item x="759"/>
        <item x="623"/>
        <item x="734"/>
        <item x="989"/>
        <item x="802"/>
        <item x="747"/>
        <item x="910"/>
        <item x="28"/>
        <item x="1077"/>
        <item x="1059"/>
        <item x="152"/>
        <item x="151"/>
        <item x="193"/>
        <item x="561"/>
        <item x="509"/>
        <item x="1174"/>
        <item x="732"/>
        <item x="889"/>
        <item x="701"/>
        <item x="753"/>
        <item x="520"/>
        <item x="514"/>
        <item x="1190"/>
        <item x="997"/>
        <item x="845"/>
        <item x="934"/>
        <item x="810"/>
        <item x="809"/>
        <item x="707"/>
        <item x="404"/>
        <item x="630"/>
        <item x="350"/>
        <item x="1055"/>
        <item x="1100"/>
        <item x="849"/>
        <item x="1065"/>
        <item x="1108"/>
        <item x="746"/>
        <item x="928"/>
        <item x="1269"/>
        <item x="225"/>
        <item x="224"/>
        <item x="109"/>
        <item x="1129"/>
        <item x="226"/>
        <item x="1165"/>
        <item x="190"/>
        <item x="853"/>
        <item x="929"/>
        <item x="428"/>
        <item x="1093"/>
        <item x="836"/>
        <item x="1230"/>
        <item x="582"/>
        <item x="96"/>
        <item x="360"/>
        <item x="863"/>
        <item x="1149"/>
        <item x="1009"/>
        <item x="935"/>
        <item x="1004"/>
        <item x="994"/>
        <item x="844"/>
        <item x="855"/>
        <item x="585"/>
        <item x="587"/>
        <item x="765"/>
        <item x="837"/>
        <item x="39"/>
        <item x="892"/>
        <item x="1017"/>
        <item x="1312"/>
        <item x="1163"/>
        <item x="874"/>
        <item x="203"/>
        <item x="951"/>
        <item x="1186"/>
        <item x="129"/>
        <item x="813"/>
        <item x="101"/>
        <item x="756"/>
        <item x="867"/>
        <item x="592"/>
        <item x="591"/>
        <item x="1103"/>
        <item x="345"/>
        <item x="204"/>
        <item x="1160"/>
        <item x="625"/>
        <item x="544"/>
        <item x="437"/>
        <item x="959"/>
        <item x="103"/>
        <item x="1022"/>
        <item x="662"/>
        <item x="121"/>
        <item x="271"/>
        <item x="187"/>
        <item x="1119"/>
        <item x="1056"/>
        <item x="693"/>
        <item x="486"/>
        <item x="1091"/>
        <item x="540"/>
        <item x="73"/>
        <item x="258"/>
        <item x="766"/>
        <item x="607"/>
        <item x="921"/>
        <item x="792"/>
        <item x="1024"/>
        <item x="513"/>
        <item x="1146"/>
        <item x="1071"/>
        <item x="801"/>
        <item x="806"/>
        <item x="45"/>
        <item x="1122"/>
        <item x="114"/>
        <item x="778"/>
        <item x="361"/>
        <item x="1292"/>
        <item x="1232"/>
        <item x="1034"/>
        <item x="576"/>
        <item x="984"/>
        <item x="637"/>
        <item x="1229"/>
        <item x="993"/>
        <item x="1309"/>
        <item x="1151"/>
        <item x="752"/>
        <item x="970"/>
        <item x="1177"/>
        <item x="815"/>
        <item x="660"/>
        <item x="854"/>
        <item x="1128"/>
        <item x="366"/>
        <item x="128"/>
        <item x="990"/>
        <item x="1191"/>
        <item x="713"/>
        <item x="1057"/>
        <item x="1125"/>
        <item x="1162"/>
        <item x="1137"/>
        <item x="1064"/>
        <item x="1217"/>
        <item x="939"/>
        <item x="900"/>
        <item x="1098"/>
        <item x="1050"/>
        <item x="563"/>
        <item x="893"/>
        <item x="111"/>
        <item x="1102"/>
        <item x="672"/>
        <item x="1142"/>
        <item x="1038"/>
        <item x="956"/>
        <item x="1063"/>
        <item x="736"/>
        <item x="1275"/>
        <item x="958"/>
        <item x="332"/>
        <item x="834"/>
        <item x="107"/>
        <item x="930"/>
        <item x="1224"/>
        <item x="169"/>
        <item x="1062"/>
        <item x="1001"/>
        <item x="1112"/>
        <item x="798"/>
        <item x="719"/>
        <item x="1147"/>
        <item x="7"/>
        <item x="8"/>
        <item x="918"/>
        <item x="9"/>
        <item x="6"/>
        <item x="503"/>
        <item x="510"/>
        <item x="700"/>
        <item x="1243"/>
        <item x="1212"/>
        <item x="1105"/>
        <item x="1239"/>
        <item x="1159"/>
        <item x="982"/>
        <item x="1238"/>
        <item x="156"/>
        <item x="1196"/>
        <item x="977"/>
        <item x="1028"/>
        <item x="826"/>
        <item x="1187"/>
        <item x="665"/>
        <item x="1138"/>
        <item x="1039"/>
        <item x="1171"/>
        <item x="1263"/>
        <item x="201"/>
        <item x="494"/>
        <item x="495"/>
        <item x="1166"/>
        <item x="326"/>
        <item x="926"/>
        <item x="671"/>
        <item x="1207"/>
        <item x="931"/>
        <item x="1183"/>
        <item x="981"/>
        <item x="1124"/>
        <item x="1182"/>
        <item x="738"/>
        <item x="1060"/>
        <item x="1094"/>
        <item x="159"/>
        <item x="161"/>
        <item x="160"/>
        <item x="1140"/>
        <item x="1005"/>
        <item x="1221"/>
        <item x="1202"/>
        <item x="1327"/>
        <item x="1192"/>
        <item x="1289"/>
        <item x="770"/>
        <item x="879"/>
        <item x="1172"/>
        <item x="885"/>
        <item x="1068"/>
        <item x="265"/>
        <item x="440"/>
        <item x="596"/>
        <item x="1198"/>
        <item x="1223"/>
        <item x="1246"/>
        <item x="68"/>
        <item x="30"/>
        <item x="29"/>
        <item x="980"/>
        <item x="1096"/>
        <item x="964"/>
        <item x="1032"/>
        <item x="577"/>
        <item x="1046"/>
        <item x="31"/>
        <item x="1215"/>
        <item x="438"/>
        <item x="631"/>
        <item x="407"/>
        <item x="1326"/>
        <item x="487"/>
        <item x="488"/>
        <item x="489"/>
        <item x="876"/>
        <item x="496"/>
        <item x="1097"/>
        <item x="1109"/>
        <item x="907"/>
        <item x="1260"/>
        <item x="1218"/>
        <item x="355"/>
        <item x="768"/>
        <item x="1031"/>
        <item x="176"/>
        <item x="174"/>
        <item x="1204"/>
        <item x="1262"/>
        <item x="1242"/>
        <item x="560"/>
        <item x="1338"/>
        <item x="446"/>
        <item x="1003"/>
        <item x="737"/>
        <item x="1219"/>
        <item x="1095"/>
        <item x="443"/>
        <item x="955"/>
        <item x="559"/>
        <item x="175"/>
        <item x="598"/>
        <item x="1121"/>
        <item x="1079"/>
        <item x="142"/>
        <item x="141"/>
        <item x="1141"/>
        <item x="957"/>
        <item x="807"/>
        <item x="808"/>
        <item x="97"/>
        <item x="100"/>
        <item x="99"/>
        <item x="98"/>
        <item x="1304"/>
        <item x="1023"/>
        <item x="1208"/>
        <item x="1153"/>
        <item x="108"/>
        <item x="168"/>
        <item x="397"/>
        <item x="1234"/>
        <item x="266"/>
        <item x="915"/>
        <item x="916"/>
        <item x="1107"/>
        <item x="1205"/>
        <item x="1081"/>
        <item x="1193"/>
        <item x="843"/>
        <item x="673"/>
        <item x="505"/>
        <item x="1136"/>
        <item x="216"/>
        <item x="215"/>
        <item x="877"/>
        <item x="214"/>
        <item x="146"/>
        <item x="597"/>
        <item x="173"/>
        <item x="789"/>
        <item x="771"/>
        <item x="1123"/>
        <item x="252"/>
        <item x="251"/>
        <item x="1293"/>
        <item x="255"/>
        <item x="257"/>
        <item x="256"/>
        <item x="33"/>
        <item x="32"/>
        <item x="1169"/>
        <item x="570"/>
        <item x="1333"/>
        <item x="1088"/>
        <item x="1308"/>
        <item x="1036"/>
        <item x="1158"/>
        <item x="1252"/>
        <item x="1148"/>
        <item x="846"/>
        <item x="1237"/>
        <item x="1120"/>
        <item x="1069"/>
        <item x="356"/>
        <item x="624"/>
        <item x="442"/>
        <item x="991"/>
        <item x="113"/>
        <item x="1236"/>
        <item x="1083"/>
        <item x="1287"/>
        <item x="13"/>
        <item x="1259"/>
        <item x="412"/>
        <item x="413"/>
        <item x="411"/>
        <item x="983"/>
        <item x="1194"/>
        <item x="1335"/>
        <item x="512"/>
        <item x="1110"/>
        <item x="1206"/>
        <item x="884"/>
        <item x="800"/>
        <item x="847"/>
        <item x="1150"/>
        <item x="1043"/>
        <item x="415"/>
        <item x="34"/>
        <item x="35"/>
        <item x="1254"/>
        <item x="1030"/>
        <item x="865"/>
        <item x="337"/>
        <item x="968"/>
        <item x="966"/>
        <item x="967"/>
        <item x="182"/>
        <item x="245"/>
        <item x="244"/>
        <item x="183"/>
        <item x="246"/>
        <item x="504"/>
        <item x="1015"/>
        <item x="898"/>
        <item x="1281"/>
        <item x="1016"/>
        <item x="1328"/>
        <item x="946"/>
        <item x="1297"/>
        <item x="914"/>
        <item x="1157"/>
        <item x="650"/>
        <item x="1270"/>
        <item x="1339"/>
        <item x="917"/>
        <item x="253"/>
        <item x="584"/>
        <item x="586"/>
        <item x="1101"/>
        <item x="646"/>
        <item x="755"/>
        <item x="1176"/>
        <item x="912"/>
        <item x="678"/>
        <item x="680"/>
        <item x="681"/>
        <item x="679"/>
        <item x="750"/>
        <item x="1258"/>
        <item x="938"/>
        <item x="550"/>
        <item x="616"/>
        <item x="1090"/>
        <item x="841"/>
        <item x="902"/>
        <item x="944"/>
        <item x="1135"/>
        <item x="949"/>
        <item x="1084"/>
        <item x="1241"/>
        <item x="1184"/>
        <item x="282"/>
        <item x="1203"/>
        <item x="1000"/>
        <item x="1117"/>
        <item x="1267"/>
        <item x="952"/>
        <item x="1178"/>
        <item x="467"/>
        <item x="481"/>
        <item x="891"/>
        <item x="316"/>
        <item x="317"/>
        <item x="318"/>
        <item x="1274"/>
        <item x="1115"/>
        <item x="1348"/>
        <item x="569"/>
        <item x="491"/>
        <item x="268"/>
        <item x="325"/>
        <item x="490"/>
        <item x="324"/>
        <item x="1303"/>
        <item x="195"/>
        <item x="194"/>
        <item x="196"/>
        <item x="1305"/>
        <item x="464"/>
        <item x="976"/>
        <item x="975"/>
        <item x="1170"/>
        <item x="1271"/>
        <item x="1085"/>
        <item x="296"/>
        <item x="292"/>
        <item x="290"/>
        <item x="295"/>
        <item x="291"/>
        <item x="297"/>
        <item x="293"/>
        <item x="294"/>
        <item x="985"/>
        <item x="1018"/>
        <item x="1019"/>
        <item x="1131"/>
        <item x="1277"/>
        <item x="1341"/>
        <item x="1020"/>
        <item x="1021"/>
        <item x="723"/>
        <item x="696"/>
        <item x="695"/>
        <item x="697"/>
        <item x="1266"/>
        <item x="779"/>
        <item x="1276"/>
        <item x="311"/>
        <item x="310"/>
        <item x="313"/>
        <item x="312"/>
        <item x="1214"/>
        <item x="1061"/>
        <item x="862"/>
        <item x="1143"/>
        <item x="456"/>
        <item x="1029"/>
        <item x="782"/>
        <item x="1075"/>
        <item x="1227"/>
        <item x="886"/>
        <item x="1283"/>
        <item x="1285"/>
        <item x="1301"/>
        <item x="1302"/>
        <item x="1298"/>
        <item x="581"/>
        <item x="153"/>
        <item x="155"/>
        <item x="154"/>
        <item x="1080"/>
        <item x="1040"/>
        <item x="941"/>
        <item x="1118"/>
        <item x="1325"/>
        <item x="1323"/>
        <item x="1082"/>
        <item x="1211"/>
        <item x="1282"/>
        <item x="1251"/>
        <item x="1222"/>
        <item x="1099"/>
        <item x="157"/>
        <item x="389"/>
        <item x="390"/>
        <item x="521"/>
        <item x="1188"/>
        <item x="1256"/>
        <item x="1273"/>
        <item x="1220"/>
        <item x="899"/>
        <item x="1144"/>
        <item x="1349"/>
        <item x="1225"/>
        <item x="942"/>
        <item x="943"/>
        <item x="954"/>
        <item x="1213"/>
        <item x="1319"/>
        <item x="1268"/>
        <item x="1126"/>
        <item x="988"/>
        <item x="1279"/>
        <item x="739"/>
        <item x="1139"/>
        <item x="1226"/>
        <item x="871"/>
        <item x="872"/>
        <item x="1245"/>
        <item x="1310"/>
        <item x="1156"/>
        <item x="547"/>
        <item x="545"/>
        <item x="546"/>
        <item x="1284"/>
        <item x="1185"/>
        <item x="1189"/>
        <item x="740"/>
        <item x="682"/>
        <item x="1047"/>
        <item x="1155"/>
        <item x="1145"/>
        <item x="1278"/>
        <item x="1318"/>
        <item x="87"/>
        <item x="1072"/>
        <item x="1235"/>
        <item x="76"/>
        <item x="1164"/>
        <item x="77"/>
        <item x="74"/>
        <item x="1257"/>
        <item x="383"/>
        <item x="381"/>
        <item x="384"/>
        <item x="382"/>
        <item x="380"/>
        <item x="1334"/>
        <item x="1180"/>
        <item x="1291"/>
        <item x="1344"/>
        <item x="1316"/>
        <item x="1296"/>
        <item x="1290"/>
        <item x="462"/>
        <item x="1317"/>
        <item x="1315"/>
        <item x="1195"/>
        <item x="1264"/>
        <item x="1313"/>
        <item x="1054"/>
        <item x="1247"/>
        <item x="1346"/>
        <item x="1306"/>
        <item x="1321"/>
        <item x="924"/>
        <item x="859"/>
        <item x="1336"/>
        <item x="1200"/>
        <item x="1199"/>
        <item x="1201"/>
        <item x="1314"/>
        <item x="1337"/>
        <item x="1216"/>
        <item x="1261"/>
        <item x="1332"/>
        <item x="1342"/>
        <item x="1288"/>
        <item x="1340"/>
        <item x="1272"/>
        <item x="987"/>
        <item x="1345"/>
        <item x="1307"/>
        <item x="1248"/>
        <item x="1249"/>
        <item x="1070"/>
        <item x="1294"/>
        <item x="1343"/>
        <item x="832"/>
        <item x="1331"/>
        <item x="1295"/>
        <item x="1311"/>
        <item x="1347"/>
        <item x="1320"/>
        <item x="1350"/>
        <item x="93"/>
        <item t="default"/>
      </items>
    </pivotField>
    <pivotField showAll="0">
      <items count="1338">
        <item x="1323"/>
        <item x="1318"/>
        <item x="722"/>
        <item x="1140"/>
        <item x="550"/>
        <item x="350"/>
        <item x="1255"/>
        <item x="1262"/>
        <item x="1095"/>
        <item x="1164"/>
        <item x="1111"/>
        <item x="1196"/>
        <item x="1321"/>
        <item x="1185"/>
        <item x="1218"/>
        <item x="1221"/>
        <item x="1206"/>
        <item x="1210"/>
        <item x="1133"/>
        <item x="704"/>
        <item x="670"/>
        <item x="668"/>
        <item x="667"/>
        <item x="931"/>
        <item x="669"/>
        <item x="666"/>
        <item x="1126"/>
        <item x="930"/>
        <item x="876"/>
        <item x="614"/>
        <item x="1244"/>
        <item x="1222"/>
        <item x="714"/>
        <item x="752"/>
        <item x="732"/>
        <item x="364"/>
        <item x="365"/>
        <item x="1099"/>
        <item x="787"/>
        <item x="1229"/>
        <item x="849"/>
        <item x="1041"/>
        <item x="499"/>
        <item x="359"/>
        <item x="1181"/>
        <item x="1292"/>
        <item x="1106"/>
        <item x="1023"/>
        <item x="1227"/>
        <item x="460"/>
        <item x="465"/>
        <item x="422"/>
        <item x="262"/>
        <item x="424"/>
        <item x="748"/>
        <item x="1175"/>
        <item x="961"/>
        <item x="857"/>
        <item x="1242"/>
        <item x="837"/>
        <item x="851"/>
        <item x="1010"/>
        <item x="710"/>
        <item x="172"/>
        <item x="861"/>
        <item x="1254"/>
        <item x="410"/>
        <item x="1319"/>
        <item x="1257"/>
        <item x="1266"/>
        <item x="1079"/>
        <item x="291"/>
        <item x="1"/>
        <item x="2"/>
        <item x="1143"/>
        <item x="1002"/>
        <item x="588"/>
        <item x="436"/>
        <item x="24"/>
        <item x="143"/>
        <item x="509"/>
        <item x="274"/>
        <item x="1314"/>
        <item x="296"/>
        <item x="1295"/>
        <item x="1335"/>
        <item x="1192"/>
        <item x="503"/>
        <item x="1020"/>
        <item x="737"/>
        <item x="398"/>
        <item x="70"/>
        <item x="218"/>
        <item x="187"/>
        <item x="413"/>
        <item x="731"/>
        <item x="630"/>
        <item x="631"/>
        <item x="0"/>
        <item x="617"/>
        <item x="136"/>
        <item x="1054"/>
        <item x="54"/>
        <item x="53"/>
        <item x="119"/>
        <item x="520"/>
        <item x="629"/>
        <item x="376"/>
        <item x="65"/>
        <item x="40"/>
        <item x="64"/>
        <item x="377"/>
        <item x="378"/>
        <item x="349"/>
        <item x="179"/>
        <item x="180"/>
        <item x="564"/>
        <item x="565"/>
        <item x="1085"/>
        <item x="293"/>
        <item x="766"/>
        <item x="955"/>
        <item x="954"/>
        <item x="956"/>
        <item x="888"/>
        <item x="1290"/>
        <item x="1037"/>
        <item x="902"/>
        <item x="801"/>
        <item x="1167"/>
        <item x="114"/>
        <item x="113"/>
        <item x="115"/>
        <item x="772"/>
        <item x="755"/>
        <item x="952"/>
        <item x="814"/>
        <item x="1268"/>
        <item x="511"/>
        <item x="412"/>
        <item x="333"/>
        <item x="646"/>
        <item x="1182"/>
        <item x="1251"/>
        <item x="425"/>
        <item x="297"/>
        <item x="542"/>
        <item x="1064"/>
        <item x="1136"/>
        <item x="675"/>
        <item x="188"/>
        <item x="1304"/>
        <item x="488"/>
        <item x="1053"/>
        <item x="463"/>
        <item x="633"/>
        <item x="776"/>
        <item x="235"/>
        <item x="104"/>
        <item x="485"/>
        <item x="590"/>
        <item x="135"/>
        <item x="729"/>
        <item x="233"/>
        <item x="1120"/>
        <item x="915"/>
        <item x="838"/>
        <item x="909"/>
        <item x="595"/>
        <item x="754"/>
        <item x="1033"/>
        <item x="1024"/>
        <item x="689"/>
        <item x="122"/>
        <item x="647"/>
        <item x="1055"/>
        <item x="818"/>
        <item x="253"/>
        <item x="746"/>
        <item x="869"/>
        <item x="874"/>
        <item x="885"/>
        <item x="883"/>
        <item x="554"/>
        <item x="555"/>
        <item x="268"/>
        <item x="1093"/>
        <item x="1119"/>
        <item x="1146"/>
        <item x="949"/>
        <item x="892"/>
        <item x="960"/>
        <item x="177"/>
        <item x="178"/>
        <item x="111"/>
        <item x="186"/>
        <item x="185"/>
        <item x="265"/>
        <item x="17"/>
        <item x="31"/>
        <item x="103"/>
        <item x="431"/>
        <item x="1070"/>
        <item x="4"/>
        <item x="3"/>
        <item x="5"/>
        <item x="63"/>
        <item x="1215"/>
        <item x="57"/>
        <item x="10"/>
        <item x="25"/>
        <item x="26"/>
        <item x="58"/>
        <item x="48"/>
        <item x="46"/>
        <item x="129"/>
        <item x="199"/>
        <item x="266"/>
        <item x="626"/>
        <item x="582"/>
        <item x="1153"/>
        <item x="342"/>
        <item x="1236"/>
        <item x="1235"/>
        <item x="28"/>
        <item x="39"/>
        <item x="146"/>
        <item x="44"/>
        <item x="41"/>
        <item x="89"/>
        <item x="49"/>
        <item x="47"/>
        <item x="299"/>
        <item x="785"/>
        <item x="123"/>
        <item x="392"/>
        <item x="904"/>
        <item x="903"/>
        <item x="267"/>
        <item x="306"/>
        <item x="305"/>
        <item x="303"/>
        <item x="304"/>
        <item x="252"/>
        <item x="251"/>
        <item x="250"/>
        <item x="68"/>
        <item x="102"/>
        <item x="530"/>
        <item x="1125"/>
        <item x="577"/>
        <item x="840"/>
        <item x="941"/>
        <item x="1276"/>
        <item x="419"/>
        <item x="189"/>
        <item x="395"/>
        <item x="469"/>
        <item x="391"/>
        <item x="991"/>
        <item x="62"/>
        <item x="743"/>
        <item x="879"/>
        <item x="42"/>
        <item x="207"/>
        <item x="347"/>
        <item x="71"/>
        <item x="539"/>
        <item x="936"/>
        <item x="856"/>
        <item x="1147"/>
        <item x="967"/>
        <item x="862"/>
        <item x="1084"/>
        <item x="137"/>
        <item x="433"/>
        <item x="216"/>
        <item x="264"/>
        <item x="397"/>
        <item x="1328"/>
        <item x="692"/>
        <item x="1278"/>
        <item x="1012"/>
        <item x="1142"/>
        <item x="269"/>
        <item x="616"/>
        <item x="457"/>
        <item x="473"/>
        <item x="658"/>
        <item x="820"/>
        <item x="824"/>
        <item x="1291"/>
        <item x="1170"/>
        <item x="724"/>
        <item x="518"/>
        <item x="405"/>
        <item x="983"/>
        <item x="993"/>
        <item x="719"/>
        <item x="553"/>
        <item x="406"/>
        <item x="621"/>
        <item x="682"/>
        <item x="507"/>
        <item x="1214"/>
        <item x="559"/>
        <item x="1168"/>
        <item x="712"/>
        <item x="589"/>
        <item x="652"/>
        <item x="920"/>
        <item x="763"/>
        <item x="443"/>
        <item x="816"/>
        <item x="620"/>
        <item x="1138"/>
        <item x="496"/>
        <item x="979"/>
        <item x="505"/>
        <item x="680"/>
        <item x="486"/>
        <item x="501"/>
        <item x="1044"/>
        <item x="1110"/>
        <item x="715"/>
        <item x="895"/>
        <item x="934"/>
        <item x="1178"/>
        <item x="591"/>
        <item x="822"/>
        <item x="453"/>
        <item x="357"/>
        <item x="750"/>
        <item x="452"/>
        <item x="1042"/>
        <item x="337"/>
        <item x="387"/>
        <item x="644"/>
        <item x="1204"/>
        <item x="1267"/>
        <item x="1286"/>
        <item x="348"/>
        <item x="545"/>
        <item x="493"/>
        <item x="641"/>
        <item x="1058"/>
        <item x="52"/>
        <item x="829"/>
        <item x="204"/>
        <item x="1035"/>
        <item x="1076"/>
        <item x="1162"/>
        <item x="1043"/>
        <item x="504"/>
        <item x="1109"/>
        <item x="701"/>
        <item x="184"/>
        <item x="148"/>
        <item x="145"/>
        <item x="489"/>
        <item x="1022"/>
        <item x="343"/>
        <item x="603"/>
        <item x="358"/>
        <item x="256"/>
        <item x="583"/>
        <item x="246"/>
        <item x="521"/>
        <item x="723"/>
        <item x="918"/>
        <item x="791"/>
        <item x="1116"/>
        <item x="1152"/>
        <item x="1112"/>
        <item x="196"/>
        <item x="418"/>
        <item x="162"/>
        <item x="1124"/>
        <item x="1149"/>
        <item x="190"/>
        <item x="307"/>
        <item x="871"/>
        <item x="1224"/>
        <item x="1051"/>
        <item x="663"/>
        <item x="648"/>
        <item x="649"/>
        <item x="962"/>
        <item x="611"/>
        <item x="747"/>
        <item x="1202"/>
        <item x="634"/>
        <item x="449"/>
        <item x="1089"/>
        <item x="1158"/>
        <item x="1219"/>
        <item x="183"/>
        <item x="182"/>
        <item x="105"/>
        <item x="843"/>
        <item x="1211"/>
        <item x="1261"/>
        <item x="789"/>
        <item x="124"/>
        <item x="370"/>
        <item x="1305"/>
        <item x="506"/>
        <item x="761"/>
        <item x="823"/>
        <item x="613"/>
        <item x="321"/>
        <item x="276"/>
        <item x="1060"/>
        <item x="751"/>
        <item x="1028"/>
        <item x="811"/>
        <item x="988"/>
        <item x="149"/>
        <item x="690"/>
        <item x="1074"/>
        <item x="1029"/>
        <item x="1237"/>
        <item x="331"/>
        <item x="1180"/>
        <item x="524"/>
        <item x="912"/>
        <item x="1281"/>
        <item x="120"/>
        <item x="181"/>
        <item x="241"/>
        <item x="240"/>
        <item x="242"/>
        <item x="372"/>
        <item x="167"/>
        <item x="192"/>
        <item x="263"/>
        <item x="492"/>
        <item x="1057"/>
        <item x="317"/>
        <item x="1280"/>
        <item x="479"/>
        <item x="476"/>
        <item x="478"/>
        <item x="481"/>
        <item x="864"/>
        <item x="480"/>
        <item x="484"/>
        <item x="477"/>
        <item x="475"/>
        <item x="865"/>
        <item x="826"/>
        <item x="655"/>
        <item x="1193"/>
        <item x="1285"/>
        <item x="673"/>
        <item x="999"/>
        <item x="1077"/>
        <item x="239"/>
        <item x="609"/>
        <item x="345"/>
        <item x="375"/>
        <item x="1000"/>
        <item x="456"/>
        <item x="593"/>
        <item x="214"/>
        <item x="226"/>
        <item x="608"/>
        <item x="341"/>
        <item x="458"/>
        <item x="1195"/>
        <item x="1049"/>
        <item x="109"/>
        <item x="421"/>
        <item x="1082"/>
        <item x="1311"/>
        <item x="467"/>
        <item x="808"/>
        <item x="234"/>
        <item x="1309"/>
        <item x="806"/>
        <item x="594"/>
        <item x="570"/>
        <item x="1145"/>
        <item x="968"/>
        <item x="698"/>
        <item x="316"/>
        <item x="910"/>
        <item x="1073"/>
        <item x="1098"/>
        <item x="414"/>
        <item x="1166"/>
        <item x="526"/>
        <item x="536"/>
        <item x="1174"/>
        <item x="1277"/>
        <item x="339"/>
        <item x="1150"/>
        <item x="466"/>
        <item x="877"/>
        <item x="1312"/>
        <item x="786"/>
        <item x="1129"/>
        <item x="1034"/>
        <item x="980"/>
        <item x="937"/>
        <item x="1316"/>
        <item x="1296"/>
        <item x="1025"/>
        <item x="707"/>
        <item x="157"/>
        <item x="1134"/>
        <item x="821"/>
        <item x="678"/>
        <item x="568"/>
        <item x="255"/>
        <item x="697"/>
        <item x="1141"/>
        <item x="757"/>
        <item x="664"/>
        <item x="846"/>
        <item x="571"/>
        <item x="651"/>
        <item x="80"/>
        <item x="745"/>
        <item x="742"/>
        <item x="566"/>
        <item x="91"/>
        <item x="519"/>
        <item x="236"/>
        <item x="495"/>
        <item x="662"/>
        <item x="437"/>
        <item x="384"/>
        <item x="799"/>
        <item x="1036"/>
        <item x="1234"/>
        <item x="908"/>
        <item x="858"/>
        <item x="1063"/>
        <item x="1097"/>
        <item x="1016"/>
        <item x="978"/>
        <item x="800"/>
        <item x="1118"/>
        <item x="1223"/>
        <item x="1127"/>
        <item x="628"/>
        <item x="762"/>
        <item x="607"/>
        <item x="1230"/>
        <item x="523"/>
        <item x="639"/>
        <item x="427"/>
        <item x="340"/>
        <item x="1163"/>
        <item x="1068"/>
        <item x="522"/>
        <item x="1197"/>
        <item x="217"/>
        <item x="169"/>
        <item x="117"/>
        <item x="844"/>
        <item x="1019"/>
        <item x="686"/>
        <item x="1018"/>
        <item x="1102"/>
        <item x="927"/>
        <item x="711"/>
        <item x="374"/>
        <item x="974"/>
        <item x="928"/>
        <item x="1232"/>
        <item x="1253"/>
        <item x="514"/>
        <item x="272"/>
        <item x="257"/>
        <item x="258"/>
        <item x="259"/>
        <item x="281"/>
        <item x="282"/>
        <item x="284"/>
        <item x="279"/>
        <item x="283"/>
        <item x="280"/>
        <item x="472"/>
        <item x="470"/>
        <item x="471"/>
        <item x="1078"/>
        <item x="933"/>
        <item x="459"/>
        <item x="14"/>
        <item x="15"/>
        <item x="94"/>
        <item x="51"/>
        <item x="346"/>
        <item x="81"/>
        <item x="59"/>
        <item x="1047"/>
        <item x="1100"/>
        <item x="939"/>
        <item x="1157"/>
        <item x="1258"/>
        <item x="451"/>
        <item x="1240"/>
        <item x="894"/>
        <item x="665"/>
        <item x="792"/>
        <item x="596"/>
        <item x="366"/>
        <item x="369"/>
        <item x="911"/>
        <item x="913"/>
        <item x="1173"/>
        <item x="1131"/>
        <item x="420"/>
        <item x="537"/>
        <item x="1115"/>
        <item x="1130"/>
        <item x="1159"/>
        <item x="1333"/>
        <item x="995"/>
        <item x="318"/>
        <item x="942"/>
        <item x="294"/>
        <item x="1011"/>
        <item x="694"/>
        <item x="1300"/>
        <item x="1264"/>
        <item x="1327"/>
        <item x="1315"/>
        <item x="1209"/>
        <item x="1325"/>
        <item x="943"/>
        <item x="916"/>
        <item x="605"/>
        <item x="944"/>
        <item x="779"/>
        <item x="953"/>
        <item x="1189"/>
        <item x="531"/>
        <item x="1161"/>
        <item x="454"/>
        <item x="997"/>
        <item x="720"/>
        <item x="1086"/>
        <item x="1273"/>
        <item x="971"/>
        <item x="1172"/>
        <item x="972"/>
        <item x="1248"/>
        <item x="827"/>
        <item x="1151"/>
        <item x="940"/>
        <item x="502"/>
        <item x="1272"/>
        <item x="1135"/>
        <item x="1050"/>
        <item x="1212"/>
        <item x="842"/>
        <item x="1299"/>
        <item x="740"/>
        <item x="434"/>
        <item x="209"/>
        <item x="598"/>
        <item x="703"/>
        <item x="674"/>
        <item x="1165"/>
        <item x="1108"/>
        <item x="756"/>
        <item x="963"/>
        <item x="964"/>
        <item x="411"/>
        <item x="1017"/>
        <item x="1101"/>
        <item x="1148"/>
        <item x="899"/>
        <item x="1009"/>
        <item x="1179"/>
        <item x="112"/>
        <item x="897"/>
        <item x="688"/>
        <item x="992"/>
        <item x="1330"/>
        <item x="921"/>
        <item x="635"/>
        <item x="985"/>
        <item x="527"/>
        <item x="1205"/>
        <item x="1250"/>
        <item x="925"/>
        <item x="438"/>
        <item x="1265"/>
        <item x="165"/>
        <item x="83"/>
        <item x="270"/>
        <item x="448"/>
        <item x="440"/>
        <item x="373"/>
        <item x="328"/>
        <item x="243"/>
        <item x="142"/>
        <item x="90"/>
        <item x="404"/>
        <item x="213"/>
        <item x="560"/>
        <item x="312"/>
        <item x="445"/>
        <item x="1121"/>
        <item x="1004"/>
        <item x="1114"/>
        <item x="986"/>
        <item x="1313"/>
        <item x="1283"/>
        <item x="1331"/>
        <item x="884"/>
        <item x="1184"/>
        <item x="625"/>
        <item x="1270"/>
        <item x="394"/>
        <item x="1217"/>
        <item x="717"/>
        <item x="525"/>
        <item x="1026"/>
        <item x="893"/>
        <item x="1216"/>
        <item x="696"/>
        <item x="273"/>
        <item x="1324"/>
        <item x="208"/>
        <item x="153"/>
        <item x="155"/>
        <item x="23"/>
        <item x="22"/>
        <item x="330"/>
        <item x="154"/>
        <item x="260"/>
        <item x="197"/>
        <item x="249"/>
        <item x="261"/>
        <item x="1274"/>
        <item x="907"/>
        <item x="110"/>
        <item x="152"/>
        <item x="193"/>
        <item x="156"/>
        <item x="705"/>
        <item x="292"/>
        <item x="21"/>
        <item x="965"/>
        <item x="825"/>
        <item x="170"/>
        <item x="970"/>
        <item x="171"/>
        <item x="878"/>
        <item x="832"/>
        <item x="898"/>
        <item x="354"/>
        <item x="807"/>
        <item x="736"/>
        <item x="1154"/>
        <item x="315"/>
        <item x="672"/>
        <item x="716"/>
        <item x="781"/>
        <item x="483"/>
        <item x="482"/>
        <item x="1259"/>
        <item x="847"/>
        <item x="739"/>
        <item x="855"/>
        <item x="1203"/>
        <item x="1061"/>
        <item x="1334"/>
        <item x="1080"/>
        <item x="1231"/>
        <item x="1001"/>
        <item x="1048"/>
        <item x="403"/>
        <item x="353"/>
        <item x="738"/>
        <item x="55"/>
        <item x="56"/>
        <item x="638"/>
        <item x="1303"/>
        <item x="174"/>
        <item x="175"/>
        <item x="173"/>
        <item x="73"/>
        <item x="455"/>
        <item x="619"/>
        <item x="127"/>
        <item x="128"/>
        <item x="569"/>
        <item x="548"/>
        <item x="547"/>
        <item x="444"/>
        <item x="1301"/>
        <item x="35"/>
        <item x="34"/>
        <item x="33"/>
        <item x="32"/>
        <item x="362"/>
        <item x="929"/>
        <item x="653"/>
        <item x="417"/>
        <item x="841"/>
        <item x="203"/>
        <item x="558"/>
        <item x="141"/>
        <item x="430"/>
        <item x="770"/>
        <item x="557"/>
        <item x="579"/>
        <item x="580"/>
        <item x="139"/>
        <item x="140"/>
        <item x="310"/>
        <item x="311"/>
        <item x="309"/>
        <item x="1059"/>
        <item x="498"/>
        <item x="85"/>
        <item x="150"/>
        <item x="151"/>
        <item x="356"/>
        <item x="1238"/>
        <item x="1306"/>
        <item x="371"/>
        <item x="275"/>
        <item x="1091"/>
        <item x="393"/>
        <item x="606"/>
        <item x="298"/>
        <item x="367"/>
        <item x="950"/>
        <item x="201"/>
        <item x="206"/>
        <item x="718"/>
        <item x="624"/>
        <item x="889"/>
        <item x="773"/>
        <item x="769"/>
        <item x="830"/>
        <item x="721"/>
        <item x="803"/>
        <item x="691"/>
        <item x="1320"/>
        <item x="699"/>
        <item x="881"/>
        <item x="875"/>
        <item x="529"/>
        <item x="780"/>
        <item x="1226"/>
        <item x="848"/>
        <item x="882"/>
        <item x="765"/>
        <item x="733"/>
        <item x="336"/>
        <item x="130"/>
        <item x="543"/>
        <item x="870"/>
        <item x="976"/>
        <item x="464"/>
        <item x="828"/>
        <item x="563"/>
        <item x="360"/>
        <item x="202"/>
        <item x="302"/>
        <item x="126"/>
        <item x="793"/>
        <item x="866"/>
        <item x="567"/>
        <item x="1030"/>
        <item x="693"/>
        <item x="462"/>
        <item x="36"/>
        <item x="512"/>
        <item x="92"/>
        <item x="308"/>
        <item x="1243"/>
        <item x="351"/>
        <item x="11"/>
        <item x="1137"/>
        <item x="602"/>
        <item x="836"/>
        <item x="540"/>
        <item x="541"/>
        <item x="1191"/>
        <item x="1249"/>
        <item x="1062"/>
        <item x="671"/>
        <item x="517"/>
        <item x="1246"/>
        <item x="1317"/>
        <item x="508"/>
        <item x="650"/>
        <item x="295"/>
        <item x="450"/>
        <item x="854"/>
        <item x="319"/>
        <item x="659"/>
        <item x="576"/>
        <item x="1128"/>
        <item x="945"/>
        <item x="381"/>
        <item x="914"/>
        <item x="1245"/>
        <item x="320"/>
        <item x="867"/>
        <item x="758"/>
        <item x="313"/>
        <item x="1156"/>
        <item x="734"/>
        <item x="906"/>
        <item x="932"/>
        <item x="982"/>
        <item x="415"/>
        <item x="677"/>
        <item x="161"/>
        <item x="819"/>
        <item x="702"/>
        <item x="82"/>
        <item x="116"/>
        <item x="368"/>
        <item x="578"/>
        <item x="344"/>
        <item x="166"/>
        <item x="335"/>
        <item x="380"/>
        <item x="610"/>
        <item x="924"/>
        <item x="125"/>
        <item x="1013"/>
        <item x="713"/>
        <item x="632"/>
        <item x="948"/>
        <item x="1183"/>
        <item x="513"/>
        <item x="432"/>
        <item x="1225"/>
        <item x="1122"/>
        <item x="1105"/>
        <item x="1103"/>
        <item x="300"/>
        <item x="361"/>
        <item x="685"/>
        <item x="683"/>
        <item x="684"/>
        <item x="1006"/>
        <item x="1007"/>
        <item x="221"/>
        <item x="1008"/>
        <item x="222"/>
        <item x="1005"/>
        <item x="220"/>
        <item x="60"/>
        <item x="86"/>
        <item x="759"/>
        <item x="771"/>
        <item x="516"/>
        <item x="726"/>
        <item x="1194"/>
        <item x="760"/>
        <item x="528"/>
        <item x="1065"/>
        <item x="966"/>
        <item x="586"/>
        <item x="131"/>
        <item x="67"/>
        <item x="385"/>
        <item x="168"/>
        <item x="1208"/>
        <item x="332"/>
        <item x="386"/>
        <item x="363"/>
        <item x="147"/>
        <item x="215"/>
        <item x="107"/>
        <item x="399"/>
        <item x="400"/>
        <item x="401"/>
        <item x="859"/>
        <item x="860"/>
        <item x="108"/>
        <item x="106"/>
        <item x="6"/>
        <item x="8"/>
        <item x="7"/>
        <item x="9"/>
        <item x="534"/>
        <item x="533"/>
        <item x="535"/>
        <item x="98"/>
        <item x="97"/>
        <item x="99"/>
        <item x="211"/>
        <item x="210"/>
        <item x="212"/>
        <item x="159"/>
        <item x="158"/>
        <item x="160"/>
        <item x="977"/>
        <item x="1336"/>
        <item x="996"/>
        <item x="1199"/>
        <item x="1302"/>
        <item x="271"/>
        <item x="490"/>
        <item x="919"/>
        <item x="1066"/>
        <item x="700"/>
        <item x="1071"/>
        <item x="627"/>
        <item x="623"/>
        <item x="1282"/>
        <item x="735"/>
        <item x="1294"/>
        <item x="833"/>
        <item x="622"/>
        <item x="681"/>
        <item x="1038"/>
        <item x="1083"/>
        <item x="1233"/>
        <item x="749"/>
        <item x="1090"/>
        <item x="1239"/>
        <item x="778"/>
        <item x="572"/>
        <item x="573"/>
        <item x="574"/>
        <item x="575"/>
        <item x="817"/>
        <item x="497"/>
        <item x="324"/>
        <item x="325"/>
        <item x="163"/>
        <item x="29"/>
        <item x="30"/>
        <item x="687"/>
        <item x="1188"/>
        <item x="1186"/>
        <item x="1187"/>
        <item x="287"/>
        <item x="285"/>
        <item x="288"/>
        <item x="289"/>
        <item x="286"/>
        <item x="290"/>
        <item x="87"/>
        <item x="248"/>
        <item x="247"/>
        <item x="500"/>
        <item x="191"/>
        <item x="660"/>
        <item x="549"/>
        <item x="164"/>
        <item x="1155"/>
        <item x="121"/>
        <item x="12"/>
        <item x="277"/>
        <item x="13"/>
        <item x="88"/>
        <item x="61"/>
        <item x="16"/>
        <item x="95"/>
        <item x="238"/>
        <item x="176"/>
        <item x="78"/>
        <item x="75"/>
        <item x="69"/>
        <item x="77"/>
        <item x="74"/>
        <item x="76"/>
        <item x="1096"/>
        <item x="1247"/>
        <item x="556"/>
        <item x="96"/>
        <item x="100"/>
        <item x="43"/>
        <item x="1176"/>
        <item x="1228"/>
        <item x="1241"/>
        <item x="657"/>
        <item x="1271"/>
        <item x="1087"/>
        <item x="334"/>
        <item x="845"/>
        <item x="1081"/>
        <item x="1067"/>
        <item x="946"/>
        <item x="1040"/>
        <item x="439"/>
        <item x="969"/>
        <item x="768"/>
        <item x="863"/>
        <item x="1117"/>
        <item x="612"/>
        <item x="1169"/>
        <item x="853"/>
        <item x="947"/>
        <item x="1094"/>
        <item x="532"/>
        <item x="592"/>
        <item x="661"/>
        <item x="959"/>
        <item x="604"/>
        <item x="538"/>
        <item x="200"/>
        <item x="900"/>
        <item x="551"/>
        <item x="868"/>
        <item x="1256"/>
        <item x="951"/>
        <item x="839"/>
        <item x="783"/>
        <item x="891"/>
        <item x="887"/>
        <item x="886"/>
        <item x="223"/>
        <item x="1039"/>
        <item x="872"/>
        <item x="1113"/>
        <item x="834"/>
        <item x="118"/>
        <item x="835"/>
        <item x="487"/>
        <item x="730"/>
        <item x="1279"/>
        <item x="852"/>
        <item x="587"/>
        <item x="802"/>
        <item x="561"/>
        <item x="642"/>
        <item x="805"/>
        <item x="957"/>
        <item x="1132"/>
        <item x="329"/>
        <item x="901"/>
        <item x="1104"/>
        <item x="753"/>
        <item x="938"/>
        <item x="93"/>
        <item x="1123"/>
        <item x="1329"/>
        <item x="1046"/>
        <item x="1045"/>
        <item x="774"/>
        <item x="896"/>
        <item x="198"/>
        <item x="973"/>
        <item x="790"/>
        <item x="429"/>
        <item x="917"/>
        <item x="1252"/>
        <item x="544"/>
        <item x="782"/>
        <item x="1160"/>
        <item x="764"/>
        <item x="585"/>
        <item x="784"/>
        <item x="1144"/>
        <item x="1284"/>
        <item x="1287"/>
        <item x="1308"/>
        <item x="584"/>
        <item x="767"/>
        <item x="1075"/>
        <item x="981"/>
        <item x="1107"/>
        <item x="1052"/>
        <item x="435"/>
        <item x="408"/>
        <item x="407"/>
        <item x="640"/>
        <item x="1069"/>
        <item x="1177"/>
        <item x="388"/>
        <item x="926"/>
        <item x="402"/>
        <item x="225"/>
        <item x="237"/>
        <item x="224"/>
        <item x="72"/>
        <item x="101"/>
        <item x="138"/>
        <item x="37"/>
        <item x="409"/>
        <item x="18"/>
        <item x="50"/>
        <item x="27"/>
        <item x="326"/>
        <item x="244"/>
        <item x="245"/>
        <item x="45"/>
        <item x="19"/>
        <item x="20"/>
        <item x="1003"/>
        <item x="1297"/>
        <item x="322"/>
        <item x="323"/>
        <item x="643"/>
        <item x="695"/>
        <item x="601"/>
        <item x="984"/>
        <item x="1021"/>
        <item x="396"/>
        <item x="744"/>
        <item x="815"/>
        <item x="134"/>
        <item x="515"/>
        <item x="133"/>
        <item x="355"/>
        <item x="994"/>
        <item x="327"/>
        <item x="656"/>
        <item x="426"/>
        <item x="132"/>
        <item x="706"/>
        <item x="676"/>
        <item x="1220"/>
        <item x="935"/>
        <item x="562"/>
        <item x="383"/>
        <item x="382"/>
        <item x="636"/>
        <item x="654"/>
        <item x="1332"/>
        <item x="804"/>
        <item x="1092"/>
        <item x="923"/>
        <item x="618"/>
        <item x="615"/>
        <item x="975"/>
        <item x="278"/>
        <item x="1275"/>
        <item x="1027"/>
        <item x="1213"/>
        <item x="727"/>
        <item x="728"/>
        <item x="709"/>
        <item x="708"/>
        <item x="597"/>
        <item x="1088"/>
        <item x="379"/>
        <item x="1326"/>
        <item x="1201"/>
        <item x="230"/>
        <item x="231"/>
        <item x="228"/>
        <item x="390"/>
        <item x="389"/>
        <item x="232"/>
        <item x="227"/>
        <item x="447"/>
        <item x="599"/>
        <item x="1015"/>
        <item x="1014"/>
        <item x="798"/>
        <item x="795"/>
        <item x="797"/>
        <item x="229"/>
        <item x="796"/>
        <item x="812"/>
        <item x="446"/>
        <item x="813"/>
        <item x="600"/>
        <item x="987"/>
        <item x="352"/>
        <item x="725"/>
        <item x="850"/>
        <item x="461"/>
        <item x="1200"/>
        <item x="1072"/>
        <item x="990"/>
        <item x="219"/>
        <item x="66"/>
        <item x="777"/>
        <item x="1322"/>
        <item x="1298"/>
        <item x="873"/>
        <item x="998"/>
        <item x="1171"/>
        <item x="1269"/>
        <item x="1198"/>
        <item x="1056"/>
        <item x="958"/>
        <item x="1190"/>
        <item x="1263"/>
        <item x="423"/>
        <item x="205"/>
        <item x="494"/>
        <item x="1307"/>
        <item x="428"/>
        <item x="38"/>
        <item x="788"/>
        <item x="922"/>
        <item x="1139"/>
        <item x="1289"/>
        <item x="1288"/>
        <item x="1310"/>
        <item x="314"/>
        <item x="741"/>
        <item x="552"/>
        <item x="510"/>
        <item x="474"/>
        <item x="905"/>
        <item x="254"/>
        <item x="831"/>
        <item x="775"/>
        <item x="338"/>
        <item x="79"/>
        <item x="416"/>
        <item x="491"/>
        <item x="581"/>
        <item x="794"/>
        <item x="679"/>
        <item x="144"/>
        <item x="645"/>
        <item x="890"/>
        <item x="84"/>
        <item x="195"/>
        <item x="301"/>
        <item x="880"/>
        <item x="441"/>
        <item x="637"/>
        <item x="546"/>
        <item x="989"/>
        <item x="194"/>
        <item x="442"/>
        <item x="468"/>
        <item x="1260"/>
        <item x="809"/>
        <item x="1031"/>
        <item x="810"/>
        <item x="1032"/>
        <item x="1207"/>
        <item x="1293"/>
        <item t="default"/>
      </items>
    </pivotField>
    <pivotField showAll="0"/>
    <pivotField showAll="0"/>
    <pivotField showAll="0"/>
    <pivotField showAll="0"/>
    <pivotField numFmtId="9" showAll="0"/>
    <pivotField showAll="0"/>
    <pivotField showAll="0"/>
    <pivotField showAll="0"/>
    <pivotField showAll="0"/>
    <pivotField dataField="1" numFmtId="165" showAll="0">
      <items count="1119">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Page" multipleItemSelectionAllowed="1" showAll="0">
      <items count="3">
        <item x="0"/>
        <item h="1" x="1"/>
        <item t="default"/>
      </items>
    </pivotField>
    <pivotField showAll="0"/>
    <pivotField numFmtId="165" showAll="0"/>
    <pivotField showAll="0">
      <items count="12">
        <item x="7"/>
        <item x="4"/>
        <item x="3"/>
        <item x="1"/>
        <item x="6"/>
        <item x="5"/>
        <item x="0"/>
        <item x="2"/>
        <item x="9"/>
        <item x="10"/>
        <item x="8"/>
        <item t="default"/>
      </items>
    </pivotField>
    <pivotField numFmtId="165" showAll="0"/>
    <pivotField numFmtId="166" showAll="0"/>
  </pivotFields>
  <rowFields count="1">
    <field x="0"/>
  </rowFields>
  <rowItems count="1042">
    <i>
      <x/>
    </i>
    <i>
      <x v="1"/>
    </i>
    <i>
      <x v="2"/>
    </i>
    <i>
      <x v="3"/>
    </i>
    <i>
      <x v="4"/>
    </i>
    <i>
      <x v="5"/>
    </i>
    <i>
      <x v="6"/>
    </i>
    <i>
      <x v="7"/>
    </i>
    <i>
      <x v="8"/>
    </i>
    <i>
      <x v="9"/>
    </i>
    <i>
      <x v="10"/>
    </i>
    <i>
      <x v="11"/>
    </i>
    <i>
      <x v="12"/>
    </i>
    <i>
      <x v="13"/>
    </i>
    <i>
      <x v="15"/>
    </i>
    <i>
      <x v="16"/>
    </i>
    <i>
      <x v="17"/>
    </i>
    <i>
      <x v="18"/>
    </i>
    <i>
      <x v="19"/>
    </i>
    <i>
      <x v="20"/>
    </i>
    <i>
      <x v="21"/>
    </i>
    <i>
      <x v="22"/>
    </i>
    <i>
      <x v="23"/>
    </i>
    <i>
      <x v="24"/>
    </i>
    <i>
      <x v="25"/>
    </i>
    <i>
      <x v="26"/>
    </i>
    <i>
      <x v="28"/>
    </i>
    <i>
      <x v="29"/>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6"/>
    </i>
    <i>
      <x v="127"/>
    </i>
    <i>
      <x v="128"/>
    </i>
    <i>
      <x v="129"/>
    </i>
    <i>
      <x v="130"/>
    </i>
    <i>
      <x v="131"/>
    </i>
    <i>
      <x v="132"/>
    </i>
    <i>
      <x v="133"/>
    </i>
    <i>
      <x v="134"/>
    </i>
    <i>
      <x v="135"/>
    </i>
    <i>
      <x v="136"/>
    </i>
    <i>
      <x v="137"/>
    </i>
    <i>
      <x v="138"/>
    </i>
    <i>
      <x v="139"/>
    </i>
    <i>
      <x v="140"/>
    </i>
    <i>
      <x v="141"/>
    </i>
    <i>
      <x v="142"/>
    </i>
    <i>
      <x v="143"/>
    </i>
    <i>
      <x v="144"/>
    </i>
    <i>
      <x v="145"/>
    </i>
    <i>
      <x v="147"/>
    </i>
    <i>
      <x v="148"/>
    </i>
    <i>
      <x v="149"/>
    </i>
    <i>
      <x v="150"/>
    </i>
    <i>
      <x v="151"/>
    </i>
    <i>
      <x v="152"/>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60"/>
    </i>
    <i>
      <x v="261"/>
    </i>
    <i>
      <x v="262"/>
    </i>
    <i>
      <x v="263"/>
    </i>
    <i>
      <x v="264"/>
    </i>
    <i>
      <x v="265"/>
    </i>
    <i>
      <x v="267"/>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5"/>
    </i>
    <i>
      <x v="306"/>
    </i>
    <i>
      <x v="307"/>
    </i>
    <i>
      <x v="308"/>
    </i>
    <i>
      <x v="309"/>
    </i>
    <i>
      <x v="311"/>
    </i>
    <i>
      <x v="312"/>
    </i>
    <i>
      <x v="313"/>
    </i>
    <i>
      <x v="314"/>
    </i>
    <i>
      <x v="315"/>
    </i>
    <i>
      <x v="316"/>
    </i>
    <i>
      <x v="317"/>
    </i>
    <i>
      <x v="318"/>
    </i>
    <i>
      <x v="319"/>
    </i>
    <i>
      <x v="320"/>
    </i>
    <i>
      <x v="321"/>
    </i>
    <i>
      <x v="322"/>
    </i>
    <i>
      <x v="323"/>
    </i>
    <i>
      <x v="324"/>
    </i>
    <i>
      <x v="325"/>
    </i>
    <i>
      <x v="326"/>
    </i>
    <i>
      <x v="329"/>
    </i>
    <i>
      <x v="330"/>
    </i>
    <i>
      <x v="331"/>
    </i>
    <i>
      <x v="332"/>
    </i>
    <i>
      <x v="334"/>
    </i>
    <i>
      <x v="335"/>
    </i>
    <i>
      <x v="336"/>
    </i>
    <i>
      <x v="337"/>
    </i>
    <i>
      <x v="338"/>
    </i>
    <i>
      <x v="339"/>
    </i>
    <i>
      <x v="340"/>
    </i>
    <i>
      <x v="341"/>
    </i>
    <i>
      <x v="342"/>
    </i>
    <i>
      <x v="343"/>
    </i>
    <i>
      <x v="344"/>
    </i>
    <i>
      <x v="345"/>
    </i>
    <i>
      <x v="346"/>
    </i>
    <i>
      <x v="347"/>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5"/>
    </i>
    <i>
      <x v="396"/>
    </i>
    <i>
      <x v="397"/>
    </i>
    <i>
      <x v="398"/>
    </i>
    <i>
      <x v="400"/>
    </i>
    <i>
      <x v="401"/>
    </i>
    <i>
      <x v="402"/>
    </i>
    <i>
      <x v="403"/>
    </i>
    <i>
      <x v="404"/>
    </i>
    <i>
      <x v="405"/>
    </i>
    <i>
      <x v="406"/>
    </i>
    <i>
      <x v="407"/>
    </i>
    <i>
      <x v="408"/>
    </i>
    <i>
      <x v="409"/>
    </i>
    <i>
      <x v="410"/>
    </i>
    <i>
      <x v="411"/>
    </i>
    <i>
      <x v="412"/>
    </i>
    <i>
      <x v="413"/>
    </i>
    <i>
      <x v="414"/>
    </i>
    <i>
      <x v="415"/>
    </i>
    <i>
      <x v="416"/>
    </i>
    <i>
      <x v="417"/>
    </i>
    <i>
      <x v="419"/>
    </i>
    <i>
      <x v="420"/>
    </i>
    <i>
      <x v="421"/>
    </i>
    <i>
      <x v="422"/>
    </i>
    <i>
      <x v="423"/>
    </i>
    <i>
      <x v="424"/>
    </i>
    <i>
      <x v="425"/>
    </i>
    <i>
      <x v="426"/>
    </i>
    <i>
      <x v="427"/>
    </i>
    <i>
      <x v="429"/>
    </i>
    <i>
      <x v="431"/>
    </i>
    <i>
      <x v="432"/>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9"/>
    </i>
    <i>
      <x v="480"/>
    </i>
    <i>
      <x v="481"/>
    </i>
    <i>
      <x v="482"/>
    </i>
    <i>
      <x v="484"/>
    </i>
    <i>
      <x v="485"/>
    </i>
    <i>
      <x v="486"/>
    </i>
    <i>
      <x v="487"/>
    </i>
    <i>
      <x v="488"/>
    </i>
    <i>
      <x v="489"/>
    </i>
    <i>
      <x v="490"/>
    </i>
    <i>
      <x v="491"/>
    </i>
    <i>
      <x v="492"/>
    </i>
    <i>
      <x v="493"/>
    </i>
    <i>
      <x v="494"/>
    </i>
    <i>
      <x v="495"/>
    </i>
    <i>
      <x v="496"/>
    </i>
    <i>
      <x v="497"/>
    </i>
    <i>
      <x v="498"/>
    </i>
    <i>
      <x v="499"/>
    </i>
    <i>
      <x v="500"/>
    </i>
    <i>
      <x v="501"/>
    </i>
    <i>
      <x v="502"/>
    </i>
    <i>
      <x v="503"/>
    </i>
    <i>
      <x v="504"/>
    </i>
    <i>
      <x v="506"/>
    </i>
    <i>
      <x v="507"/>
    </i>
    <i>
      <x v="508"/>
    </i>
    <i>
      <x v="510"/>
    </i>
    <i>
      <x v="511"/>
    </i>
    <i>
      <x v="512"/>
    </i>
    <i>
      <x v="513"/>
    </i>
    <i>
      <x v="514"/>
    </i>
    <i>
      <x v="515"/>
    </i>
    <i>
      <x v="516"/>
    </i>
    <i>
      <x v="517"/>
    </i>
    <i>
      <x v="518"/>
    </i>
    <i>
      <x v="519"/>
    </i>
    <i>
      <x v="520"/>
    </i>
    <i>
      <x v="521"/>
    </i>
    <i>
      <x v="522"/>
    </i>
    <i>
      <x v="524"/>
    </i>
    <i>
      <x v="525"/>
    </i>
    <i>
      <x v="526"/>
    </i>
    <i>
      <x v="527"/>
    </i>
    <i>
      <x v="528"/>
    </i>
    <i>
      <x v="529"/>
    </i>
    <i>
      <x v="530"/>
    </i>
    <i>
      <x v="531"/>
    </i>
    <i>
      <x v="532"/>
    </i>
    <i>
      <x v="534"/>
    </i>
    <i>
      <x v="535"/>
    </i>
    <i>
      <x v="536"/>
    </i>
    <i>
      <x v="537"/>
    </i>
    <i>
      <x v="538"/>
    </i>
    <i>
      <x v="539"/>
    </i>
    <i>
      <x v="541"/>
    </i>
    <i>
      <x v="542"/>
    </i>
    <i>
      <x v="543"/>
    </i>
    <i>
      <x v="544"/>
    </i>
    <i>
      <x v="546"/>
    </i>
    <i>
      <x v="548"/>
    </i>
    <i>
      <x v="549"/>
    </i>
    <i>
      <x v="550"/>
    </i>
    <i>
      <x v="551"/>
    </i>
    <i>
      <x v="552"/>
    </i>
    <i>
      <x v="553"/>
    </i>
    <i>
      <x v="554"/>
    </i>
    <i>
      <x v="555"/>
    </i>
    <i>
      <x v="556"/>
    </i>
    <i>
      <x v="557"/>
    </i>
    <i>
      <x v="558"/>
    </i>
    <i>
      <x v="559"/>
    </i>
    <i>
      <x v="560"/>
    </i>
    <i>
      <x v="562"/>
    </i>
    <i>
      <x v="563"/>
    </i>
    <i>
      <x v="564"/>
    </i>
    <i>
      <x v="565"/>
    </i>
    <i>
      <x v="566"/>
    </i>
    <i>
      <x v="567"/>
    </i>
    <i>
      <x v="568"/>
    </i>
    <i>
      <x v="569"/>
    </i>
    <i>
      <x v="570"/>
    </i>
    <i>
      <x v="571"/>
    </i>
    <i>
      <x v="572"/>
    </i>
    <i>
      <x v="573"/>
    </i>
    <i>
      <x v="574"/>
    </i>
    <i>
      <x v="575"/>
    </i>
    <i>
      <x v="576"/>
    </i>
    <i>
      <x v="577"/>
    </i>
    <i>
      <x v="578"/>
    </i>
    <i>
      <x v="579"/>
    </i>
    <i>
      <x v="580"/>
    </i>
    <i>
      <x v="581"/>
    </i>
    <i>
      <x v="583"/>
    </i>
    <i>
      <x v="584"/>
    </i>
    <i>
      <x v="585"/>
    </i>
    <i>
      <x v="587"/>
    </i>
    <i>
      <x v="588"/>
    </i>
    <i>
      <x v="589"/>
    </i>
    <i>
      <x v="590"/>
    </i>
    <i>
      <x v="591"/>
    </i>
    <i>
      <x v="592"/>
    </i>
    <i>
      <x v="593"/>
    </i>
    <i>
      <x v="594"/>
    </i>
    <i>
      <x v="595"/>
    </i>
    <i>
      <x v="597"/>
    </i>
    <i>
      <x v="598"/>
    </i>
    <i>
      <x v="599"/>
    </i>
    <i>
      <x v="600"/>
    </i>
    <i>
      <x v="601"/>
    </i>
    <i>
      <x v="602"/>
    </i>
    <i>
      <x v="603"/>
    </i>
    <i>
      <x v="604"/>
    </i>
    <i>
      <x v="605"/>
    </i>
    <i>
      <x v="606"/>
    </i>
    <i>
      <x v="607"/>
    </i>
    <i>
      <x v="608"/>
    </i>
    <i>
      <x v="609"/>
    </i>
    <i>
      <x v="610"/>
    </i>
    <i>
      <x v="611"/>
    </i>
    <i>
      <x v="612"/>
    </i>
    <i>
      <x v="614"/>
    </i>
    <i>
      <x v="615"/>
    </i>
    <i>
      <x v="616"/>
    </i>
    <i>
      <x v="617"/>
    </i>
    <i>
      <x v="618"/>
    </i>
    <i>
      <x v="619"/>
    </i>
    <i>
      <x v="620"/>
    </i>
    <i>
      <x v="621"/>
    </i>
    <i>
      <x v="622"/>
    </i>
    <i>
      <x v="623"/>
    </i>
    <i>
      <x v="625"/>
    </i>
    <i>
      <x v="627"/>
    </i>
    <i>
      <x v="628"/>
    </i>
    <i>
      <x v="630"/>
    </i>
    <i>
      <x v="631"/>
    </i>
    <i>
      <x v="632"/>
    </i>
    <i>
      <x v="633"/>
    </i>
    <i>
      <x v="634"/>
    </i>
    <i>
      <x v="635"/>
    </i>
    <i>
      <x v="636"/>
    </i>
    <i>
      <x v="637"/>
    </i>
    <i>
      <x v="638"/>
    </i>
    <i>
      <x v="639"/>
    </i>
    <i>
      <x v="640"/>
    </i>
    <i>
      <x v="642"/>
    </i>
    <i>
      <x v="643"/>
    </i>
    <i>
      <x v="644"/>
    </i>
    <i>
      <x v="645"/>
    </i>
    <i>
      <x v="646"/>
    </i>
    <i>
      <x v="647"/>
    </i>
    <i>
      <x v="648"/>
    </i>
    <i>
      <x v="649"/>
    </i>
    <i>
      <x v="650"/>
    </i>
    <i>
      <x v="651"/>
    </i>
    <i>
      <x v="652"/>
    </i>
    <i>
      <x v="653"/>
    </i>
    <i>
      <x v="654"/>
    </i>
    <i>
      <x v="655"/>
    </i>
    <i>
      <x v="656"/>
    </i>
    <i>
      <x v="657"/>
    </i>
    <i>
      <x v="658"/>
    </i>
    <i>
      <x v="660"/>
    </i>
    <i>
      <x v="661"/>
    </i>
    <i>
      <x v="662"/>
    </i>
    <i>
      <x v="663"/>
    </i>
    <i>
      <x v="664"/>
    </i>
    <i>
      <x v="665"/>
    </i>
    <i>
      <x v="666"/>
    </i>
    <i>
      <x v="667"/>
    </i>
    <i>
      <x v="668"/>
    </i>
    <i>
      <x v="670"/>
    </i>
    <i>
      <x v="671"/>
    </i>
    <i>
      <x v="672"/>
    </i>
    <i>
      <x v="673"/>
    </i>
    <i>
      <x v="674"/>
    </i>
    <i>
      <x v="675"/>
    </i>
    <i>
      <x v="676"/>
    </i>
    <i>
      <x v="677"/>
    </i>
    <i>
      <x v="678"/>
    </i>
    <i>
      <x v="679"/>
    </i>
    <i>
      <x v="680"/>
    </i>
    <i>
      <x v="681"/>
    </i>
    <i>
      <x v="682"/>
    </i>
    <i>
      <x v="683"/>
    </i>
    <i>
      <x v="684"/>
    </i>
    <i>
      <x v="685"/>
    </i>
    <i>
      <x v="686"/>
    </i>
    <i>
      <x v="689"/>
    </i>
    <i>
      <x v="690"/>
    </i>
    <i>
      <x v="692"/>
    </i>
    <i>
      <x v="693"/>
    </i>
    <i>
      <x v="694"/>
    </i>
    <i>
      <x v="695"/>
    </i>
    <i>
      <x v="697"/>
    </i>
    <i>
      <x v="700"/>
    </i>
    <i>
      <x v="701"/>
    </i>
    <i>
      <x v="702"/>
    </i>
    <i>
      <x v="703"/>
    </i>
    <i>
      <x v="704"/>
    </i>
    <i>
      <x v="705"/>
    </i>
    <i>
      <x v="707"/>
    </i>
    <i>
      <x v="712"/>
    </i>
    <i>
      <x v="713"/>
    </i>
    <i>
      <x v="714"/>
    </i>
    <i>
      <x v="716"/>
    </i>
    <i>
      <x v="720"/>
    </i>
    <i>
      <x v="721"/>
    </i>
    <i>
      <x v="723"/>
    </i>
    <i>
      <x v="724"/>
    </i>
    <i>
      <x v="725"/>
    </i>
    <i>
      <x v="726"/>
    </i>
    <i>
      <x v="727"/>
    </i>
    <i>
      <x v="728"/>
    </i>
    <i>
      <x v="730"/>
    </i>
    <i>
      <x v="731"/>
    </i>
    <i>
      <x v="732"/>
    </i>
    <i>
      <x v="733"/>
    </i>
    <i>
      <x v="734"/>
    </i>
    <i>
      <x v="735"/>
    </i>
    <i>
      <x v="736"/>
    </i>
    <i>
      <x v="737"/>
    </i>
    <i>
      <x v="740"/>
    </i>
    <i>
      <x v="741"/>
    </i>
    <i>
      <x v="742"/>
    </i>
    <i>
      <x v="743"/>
    </i>
    <i>
      <x v="744"/>
    </i>
    <i>
      <x v="746"/>
    </i>
    <i>
      <x v="747"/>
    </i>
    <i>
      <x v="748"/>
    </i>
    <i>
      <x v="749"/>
    </i>
    <i>
      <x v="750"/>
    </i>
    <i>
      <x v="751"/>
    </i>
    <i>
      <x v="753"/>
    </i>
    <i>
      <x v="754"/>
    </i>
    <i>
      <x v="755"/>
    </i>
    <i>
      <x v="756"/>
    </i>
    <i>
      <x v="757"/>
    </i>
    <i>
      <x v="758"/>
    </i>
    <i>
      <x v="759"/>
    </i>
    <i>
      <x v="760"/>
    </i>
    <i>
      <x v="761"/>
    </i>
    <i>
      <x v="764"/>
    </i>
    <i>
      <x v="767"/>
    </i>
    <i>
      <x v="768"/>
    </i>
    <i>
      <x v="770"/>
    </i>
    <i>
      <x v="771"/>
    </i>
    <i>
      <x v="772"/>
    </i>
    <i>
      <x v="774"/>
    </i>
    <i>
      <x v="776"/>
    </i>
    <i>
      <x v="777"/>
    </i>
    <i>
      <x v="778"/>
    </i>
    <i>
      <x v="779"/>
    </i>
    <i>
      <x v="781"/>
    </i>
    <i>
      <x v="783"/>
    </i>
    <i>
      <x v="784"/>
    </i>
    <i>
      <x v="785"/>
    </i>
    <i>
      <x v="786"/>
    </i>
    <i>
      <x v="788"/>
    </i>
    <i>
      <x v="789"/>
    </i>
    <i>
      <x v="790"/>
    </i>
    <i>
      <x v="791"/>
    </i>
    <i>
      <x v="792"/>
    </i>
    <i>
      <x v="793"/>
    </i>
    <i>
      <x v="794"/>
    </i>
    <i>
      <x v="795"/>
    </i>
    <i>
      <x v="796"/>
    </i>
    <i>
      <x v="797"/>
    </i>
    <i>
      <x v="798"/>
    </i>
    <i>
      <x v="799"/>
    </i>
    <i>
      <x v="800"/>
    </i>
    <i>
      <x v="803"/>
    </i>
    <i>
      <x v="804"/>
    </i>
    <i>
      <x v="805"/>
    </i>
    <i>
      <x v="807"/>
    </i>
    <i>
      <x v="808"/>
    </i>
    <i>
      <x v="809"/>
    </i>
    <i>
      <x v="810"/>
    </i>
    <i>
      <x v="811"/>
    </i>
    <i>
      <x v="812"/>
    </i>
    <i>
      <x v="813"/>
    </i>
    <i>
      <x v="815"/>
    </i>
    <i>
      <x v="816"/>
    </i>
    <i>
      <x v="818"/>
    </i>
    <i>
      <x v="819"/>
    </i>
    <i>
      <x v="820"/>
    </i>
    <i>
      <x v="821"/>
    </i>
    <i>
      <x v="822"/>
    </i>
    <i>
      <x v="823"/>
    </i>
    <i>
      <x v="824"/>
    </i>
    <i>
      <x v="825"/>
    </i>
    <i>
      <x v="826"/>
    </i>
    <i>
      <x v="827"/>
    </i>
    <i>
      <x v="830"/>
    </i>
    <i>
      <x v="831"/>
    </i>
    <i>
      <x v="833"/>
    </i>
    <i>
      <x v="834"/>
    </i>
    <i>
      <x v="835"/>
    </i>
    <i>
      <x v="836"/>
    </i>
    <i>
      <x v="837"/>
    </i>
    <i>
      <x v="838"/>
    </i>
    <i>
      <x v="839"/>
    </i>
    <i>
      <x v="840"/>
    </i>
    <i>
      <x v="841"/>
    </i>
    <i>
      <x v="844"/>
    </i>
    <i>
      <x v="845"/>
    </i>
    <i>
      <x v="846"/>
    </i>
    <i>
      <x v="848"/>
    </i>
    <i>
      <x v="849"/>
    </i>
    <i>
      <x v="850"/>
    </i>
    <i>
      <x v="853"/>
    </i>
    <i>
      <x v="854"/>
    </i>
    <i>
      <x v="855"/>
    </i>
    <i>
      <x v="856"/>
    </i>
    <i>
      <x v="858"/>
    </i>
    <i>
      <x v="861"/>
    </i>
    <i>
      <x v="862"/>
    </i>
    <i>
      <x v="864"/>
    </i>
    <i>
      <x v="865"/>
    </i>
    <i>
      <x v="866"/>
    </i>
    <i>
      <x v="868"/>
    </i>
    <i>
      <x v="869"/>
    </i>
    <i>
      <x v="870"/>
    </i>
    <i>
      <x v="872"/>
    </i>
    <i>
      <x v="879"/>
    </i>
    <i>
      <x v="880"/>
    </i>
    <i>
      <x v="883"/>
    </i>
    <i>
      <x v="884"/>
    </i>
    <i>
      <x v="885"/>
    </i>
    <i>
      <x v="887"/>
    </i>
    <i>
      <x v="889"/>
    </i>
    <i>
      <x v="890"/>
    </i>
    <i>
      <x v="892"/>
    </i>
    <i>
      <x v="894"/>
    </i>
    <i>
      <x v="895"/>
    </i>
    <i>
      <x v="896"/>
    </i>
    <i>
      <x v="897"/>
    </i>
    <i>
      <x v="898"/>
    </i>
    <i>
      <x v="900"/>
    </i>
    <i>
      <x v="902"/>
    </i>
    <i>
      <x v="904"/>
    </i>
    <i>
      <x v="905"/>
    </i>
    <i>
      <x v="907"/>
    </i>
    <i>
      <x v="908"/>
    </i>
    <i>
      <x v="909"/>
    </i>
    <i>
      <x v="910"/>
    </i>
    <i>
      <x v="911"/>
    </i>
    <i>
      <x v="912"/>
    </i>
    <i>
      <x v="913"/>
    </i>
    <i>
      <x v="914"/>
    </i>
    <i>
      <x v="920"/>
    </i>
    <i>
      <x v="922"/>
    </i>
    <i>
      <x v="924"/>
    </i>
    <i>
      <x v="925"/>
    </i>
    <i>
      <x v="926"/>
    </i>
    <i>
      <x v="928"/>
    </i>
    <i>
      <x v="930"/>
    </i>
    <i>
      <x v="933"/>
    </i>
    <i>
      <x v="934"/>
    </i>
    <i>
      <x v="935"/>
    </i>
    <i>
      <x v="937"/>
    </i>
    <i>
      <x v="938"/>
    </i>
    <i>
      <x v="939"/>
    </i>
    <i>
      <x v="941"/>
    </i>
    <i>
      <x v="943"/>
    </i>
    <i>
      <x v="946"/>
    </i>
    <i>
      <x v="949"/>
    </i>
    <i>
      <x v="950"/>
    </i>
    <i>
      <x v="951"/>
    </i>
    <i>
      <x v="953"/>
    </i>
    <i>
      <x v="959"/>
    </i>
    <i>
      <x v="960"/>
    </i>
    <i>
      <x v="962"/>
    </i>
    <i>
      <x v="964"/>
    </i>
    <i>
      <x v="965"/>
    </i>
    <i>
      <x v="966"/>
    </i>
    <i>
      <x v="970"/>
    </i>
    <i>
      <x v="971"/>
    </i>
    <i>
      <x v="972"/>
    </i>
    <i>
      <x v="973"/>
    </i>
    <i>
      <x v="975"/>
    </i>
    <i>
      <x v="976"/>
    </i>
    <i>
      <x v="977"/>
    </i>
    <i>
      <x v="979"/>
    </i>
    <i>
      <x v="981"/>
    </i>
    <i>
      <x v="982"/>
    </i>
    <i>
      <x v="983"/>
    </i>
    <i>
      <x v="985"/>
    </i>
    <i>
      <x v="986"/>
    </i>
    <i>
      <x v="987"/>
    </i>
    <i>
      <x v="988"/>
    </i>
    <i>
      <x v="989"/>
    </i>
    <i>
      <x v="992"/>
    </i>
    <i>
      <x v="995"/>
    </i>
    <i>
      <x v="996"/>
    </i>
    <i>
      <x v="997"/>
    </i>
    <i>
      <x v="998"/>
    </i>
    <i>
      <x v="999"/>
    </i>
    <i>
      <x v="1003"/>
    </i>
    <i>
      <x v="1005"/>
    </i>
    <i>
      <x v="1006"/>
    </i>
    <i>
      <x v="1007"/>
    </i>
    <i>
      <x v="1010"/>
    </i>
    <i>
      <x v="1011"/>
    </i>
    <i>
      <x v="1012"/>
    </i>
    <i>
      <x v="1013"/>
    </i>
    <i>
      <x v="1014"/>
    </i>
    <i>
      <x v="1017"/>
    </i>
    <i>
      <x v="1018"/>
    </i>
    <i>
      <x v="1020"/>
    </i>
    <i>
      <x v="1021"/>
    </i>
    <i>
      <x v="1022"/>
    </i>
    <i>
      <x v="1023"/>
    </i>
    <i>
      <x v="1024"/>
    </i>
    <i>
      <x v="1025"/>
    </i>
    <i>
      <x v="1026"/>
    </i>
    <i>
      <x v="1028"/>
    </i>
    <i>
      <x v="1031"/>
    </i>
    <i>
      <x v="1032"/>
    </i>
    <i>
      <x v="1033"/>
    </i>
    <i>
      <x v="1035"/>
    </i>
    <i>
      <x v="1036"/>
    </i>
    <i>
      <x v="1037"/>
    </i>
    <i>
      <x v="1042"/>
    </i>
    <i>
      <x v="1043"/>
    </i>
    <i>
      <x v="1044"/>
    </i>
    <i>
      <x v="1046"/>
    </i>
    <i>
      <x v="1047"/>
    </i>
    <i>
      <x v="1048"/>
    </i>
    <i>
      <x v="1049"/>
    </i>
    <i>
      <x v="1050"/>
    </i>
    <i>
      <x v="1051"/>
    </i>
    <i>
      <x v="1052"/>
    </i>
    <i>
      <x v="1053"/>
    </i>
    <i>
      <x v="1054"/>
    </i>
    <i>
      <x v="1056"/>
    </i>
    <i>
      <x v="1057"/>
    </i>
    <i>
      <x v="1059"/>
    </i>
    <i>
      <x v="1060"/>
    </i>
    <i>
      <x v="1061"/>
    </i>
    <i>
      <x v="1062"/>
    </i>
    <i>
      <x v="1063"/>
    </i>
    <i>
      <x v="1065"/>
    </i>
    <i>
      <x v="1069"/>
    </i>
    <i>
      <x v="1073"/>
    </i>
    <i>
      <x v="1077"/>
    </i>
    <i>
      <x v="1078"/>
    </i>
    <i>
      <x v="1079"/>
    </i>
    <i>
      <x v="1080"/>
    </i>
    <i>
      <x v="1081"/>
    </i>
    <i>
      <x v="1085"/>
    </i>
    <i>
      <x v="1087"/>
    </i>
    <i>
      <x v="1088"/>
    </i>
    <i>
      <x v="1089"/>
    </i>
    <i>
      <x v="1090"/>
    </i>
    <i>
      <x v="1093"/>
    </i>
    <i>
      <x v="1096"/>
    </i>
    <i>
      <x v="1097"/>
    </i>
    <i>
      <x v="1098"/>
    </i>
    <i>
      <x v="1101"/>
    </i>
    <i>
      <x v="1102"/>
    </i>
    <i>
      <x v="1103"/>
    </i>
    <i>
      <x v="1105"/>
    </i>
    <i>
      <x v="1106"/>
    </i>
    <i>
      <x v="1107"/>
    </i>
    <i>
      <x v="1108"/>
    </i>
    <i>
      <x v="1109"/>
    </i>
    <i>
      <x v="1110"/>
    </i>
    <i>
      <x v="1111"/>
    </i>
    <i>
      <x v="1112"/>
    </i>
    <i>
      <x v="1113"/>
    </i>
    <i>
      <x v="1114"/>
    </i>
    <i>
      <x v="1115"/>
    </i>
    <i>
      <x v="1116"/>
    </i>
    <i>
      <x v="1117"/>
    </i>
    <i>
      <x v="1118"/>
    </i>
    <i>
      <x v="1120"/>
    </i>
    <i>
      <x v="1122"/>
    </i>
    <i>
      <x v="1124"/>
    </i>
    <i>
      <x v="1126"/>
    </i>
    <i>
      <x v="1129"/>
    </i>
    <i>
      <x v="1130"/>
    </i>
    <i>
      <x v="1131"/>
    </i>
    <i>
      <x v="1132"/>
    </i>
    <i>
      <x v="1134"/>
    </i>
    <i>
      <x v="1135"/>
    </i>
    <i>
      <x v="1137"/>
    </i>
    <i>
      <x v="1138"/>
    </i>
    <i>
      <x v="1139"/>
    </i>
    <i>
      <x v="1140"/>
    </i>
    <i>
      <x v="1141"/>
    </i>
    <i>
      <x v="1142"/>
    </i>
    <i>
      <x v="1144"/>
    </i>
    <i>
      <x v="1145"/>
    </i>
    <i>
      <x v="1146"/>
    </i>
    <i>
      <x v="1148"/>
    </i>
    <i>
      <x v="1149"/>
    </i>
    <i>
      <x v="1150"/>
    </i>
    <i>
      <x v="1152"/>
    </i>
    <i>
      <x v="1156"/>
    </i>
    <i>
      <x v="1158"/>
    </i>
    <i>
      <x v="1161"/>
    </i>
    <i>
      <x v="1163"/>
    </i>
    <i>
      <x v="1164"/>
    </i>
    <i>
      <x v="1165"/>
    </i>
    <i>
      <x v="1166"/>
    </i>
    <i>
      <x v="1167"/>
    </i>
    <i>
      <x v="1168"/>
    </i>
    <i>
      <x v="1172"/>
    </i>
    <i>
      <x v="1173"/>
    </i>
    <i>
      <x v="1174"/>
    </i>
    <i>
      <x v="1175"/>
    </i>
    <i>
      <x v="1176"/>
    </i>
    <i>
      <x v="1177"/>
    </i>
    <i>
      <x v="1179"/>
    </i>
    <i>
      <x v="1180"/>
    </i>
    <i>
      <x v="1181"/>
    </i>
    <i>
      <x v="1183"/>
    </i>
    <i>
      <x v="1184"/>
    </i>
    <i>
      <x v="1185"/>
    </i>
    <i>
      <x v="1189"/>
    </i>
    <i>
      <x v="1190"/>
    </i>
    <i>
      <x v="1191"/>
    </i>
    <i>
      <x v="1192"/>
    </i>
    <i>
      <x v="1193"/>
    </i>
    <i>
      <x v="1194"/>
    </i>
    <i>
      <x v="1195"/>
    </i>
    <i>
      <x v="1196"/>
    </i>
    <i>
      <x v="1197"/>
    </i>
    <i>
      <x v="1198"/>
    </i>
    <i>
      <x v="1199"/>
    </i>
    <i>
      <x v="1203"/>
    </i>
    <i>
      <x v="1204"/>
    </i>
    <i>
      <x v="1205"/>
    </i>
    <i>
      <x v="1206"/>
    </i>
    <i>
      <x v="1207"/>
    </i>
    <i>
      <x v="1208"/>
    </i>
    <i>
      <x v="1210"/>
    </i>
    <i>
      <x v="1212"/>
    </i>
    <i>
      <x v="1213"/>
    </i>
    <i>
      <x v="1214"/>
    </i>
    <i>
      <x v="1215"/>
    </i>
    <i>
      <x v="1218"/>
    </i>
    <i>
      <x v="1220"/>
    </i>
    <i>
      <x v="1221"/>
    </i>
    <i>
      <x v="1222"/>
    </i>
    <i>
      <x v="1225"/>
    </i>
    <i>
      <x v="1231"/>
    </i>
    <i>
      <x v="1232"/>
    </i>
    <i>
      <x v="1233"/>
    </i>
    <i>
      <x v="1234"/>
    </i>
    <i>
      <x v="1236"/>
    </i>
    <i>
      <x v="1237"/>
    </i>
    <i>
      <x v="1247"/>
    </i>
    <i>
      <x v="1248"/>
    </i>
    <i>
      <x v="1249"/>
    </i>
    <i>
      <x v="1250"/>
    </i>
    <i>
      <x v="1255"/>
    </i>
    <i>
      <x v="1259"/>
    </i>
    <i>
      <x v="1260"/>
    </i>
    <i>
      <x v="1261"/>
    </i>
    <i>
      <x v="1266"/>
    </i>
    <i>
      <x v="1268"/>
    </i>
    <i>
      <x v="1271"/>
    </i>
    <i>
      <x v="1272"/>
    </i>
    <i>
      <x v="1276"/>
    </i>
    <i>
      <x v="1277"/>
    </i>
    <i>
      <x v="1278"/>
    </i>
    <i>
      <x v="1282"/>
    </i>
    <i>
      <x v="1283"/>
    </i>
    <i>
      <x v="1289"/>
    </i>
    <i>
      <x v="1292"/>
    </i>
    <i>
      <x v="1294"/>
    </i>
    <i>
      <x v="1295"/>
    </i>
    <i>
      <x v="1297"/>
    </i>
    <i>
      <x v="1298"/>
    </i>
    <i>
      <x v="1299"/>
    </i>
    <i>
      <x v="1300"/>
    </i>
    <i>
      <x v="1301"/>
    </i>
    <i>
      <x v="1309"/>
    </i>
    <i>
      <x v="1320"/>
    </i>
    <i>
      <x v="1321"/>
    </i>
    <i>
      <x v="1335"/>
    </i>
    <i>
      <x v="1343"/>
    </i>
    <i>
      <x v="1350"/>
    </i>
    <i t="grand">
      <x/>
    </i>
  </rowItems>
  <colItems count="1">
    <i/>
  </colItems>
  <pageFields count="1">
    <pageField fld="13" hier="-1"/>
  </pageFields>
  <dataFields count="1">
    <dataField name="Sum of rating_count" fld="11"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BFF052E-0D26-4F25-8CEB-B633C2B4F95B}" sourceName="category">
  <pivotTables>
    <pivotTable tabId="4" name="PivotTable1"/>
    <pivotTable tabId="4" name="PivotTable2"/>
    <pivotTable tabId="4" name="PivotTable3"/>
  </pivotTables>
  <data>
    <tabular pivotCacheId="536336468">
      <items count="9">
        <i x="8" s="1"/>
        <i x="2" s="1"/>
        <i x="0" s="1"/>
        <i x="7" s="1"/>
        <i x="1" s="1"/>
        <i x="6" s="1"/>
        <i x="3"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Bucket" xr10:uid="{02E0C977-DF5E-4F69-93B3-27096F155F59}" sourceName="Price Bucket">
  <pivotTables>
    <pivotTable tabId="4" name="PivotTable10"/>
  </pivotTables>
  <data>
    <tabular pivotCacheId="53633646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031B10E-7CDA-4B40-8B5E-E419E5F1B7AC}" cache="Slicer_category" caption="category" columnCount="9" showCaption="0" style="SlicerStyleDark1" rowHeight="576000"/>
  <slicer name="Price Bucket" xr10:uid="{6FDD72C1-F53A-45F0-91BA-A1F5CEF91836}" cache="Slicer_Price_Bucket" caption="Price Bucket" columnCount="3" showCaption="0" style="SlicerStyleDark1" rowHeight="57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F13D01B-DA69-48D3-B249-49BFF506EC1F}" name="Table6" displayName="Table6" ref="A1:P1466" totalsRowShown="0">
  <autoFilter ref="A1:P1466" xr:uid="{EF13D01B-DA69-48D3-B249-49BFF506EC1F}"/>
  <tableColumns count="16">
    <tableColumn id="1" xr3:uid="{33B2E770-BA03-459F-B333-245FAC5B7F6F}" name="product_id"/>
    <tableColumn id="2" xr3:uid="{1FAE4A49-690D-4F6E-9BDA-0C741FE17B14}" name="product_name"/>
    <tableColumn id="3" xr3:uid="{F0AD8112-FE88-47F0-A971-53BCAC5549C1}" name="category"/>
    <tableColumn id="4" xr3:uid="{D55E9B17-50B0-4638-9A5A-AEDEFDDF0401}" name="discounted_price" dataDxfId="30"/>
    <tableColumn id="5" xr3:uid="{6E70E7ED-CCAC-4DCD-9404-6832F40B3EA7}" name="actual_price" dataDxfId="29"/>
    <tableColumn id="6" xr3:uid="{342CC00B-B24D-4394-ABA6-EDF68F3C860C}" name="discount_percentage" dataDxfId="28"/>
    <tableColumn id="7" xr3:uid="{33AA2388-9B59-4211-8247-9D01F7CE955D}" name="rating"/>
    <tableColumn id="8" xr3:uid="{80B6BABE-1C79-49A7-881A-28434BE71F46}" name="rating_count" dataDxfId="27" dataCellStyle="Comma"/>
    <tableColumn id="9" xr3:uid="{960A726B-D2FA-4345-879B-D7655A9748CC}" name="about_product"/>
    <tableColumn id="10" xr3:uid="{F9F0E932-34D7-48CF-9F84-2991C30CFE22}" name="user_id"/>
    <tableColumn id="11" xr3:uid="{0F0C49C5-09C5-46BA-A2B4-CF12EB64F364}" name="user_name"/>
    <tableColumn id="12" xr3:uid="{FB5DCB34-8959-4A0A-9228-E14F23599BB6}" name="review_id"/>
    <tableColumn id="13" xr3:uid="{4738D9C0-06F5-4905-A804-A9B481B8C334}" name="review_title"/>
    <tableColumn id="14" xr3:uid="{DA041D01-3BD2-4E1A-BA7F-D4AC4CEE6D01}" name="review_content"/>
    <tableColumn id="15" xr3:uid="{A86BF498-29E8-400E-BFCF-38CCA27A04DC}" name="img_link"/>
    <tableColumn id="16" xr3:uid="{CD133F1E-4887-4B77-A3A8-03725FFD1E9A}" name="product_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BB73A4-C87E-4F97-9BF1-18C238AC61B1}" name="Table2" displayName="Table2" ref="A1:S1352" headerRowDxfId="26" dataDxfId="25" headerRowCellStyle="Comma" dataCellStyle="Comma">
  <autoFilter ref="A1:S1352" xr:uid="{AABB73A4-C87E-4F97-9BF1-18C238AC61B1}"/>
  <sortState xmlns:xlrd2="http://schemas.microsoft.com/office/spreadsheetml/2017/richdata2" ref="A2:O1352">
    <sortCondition descending="1" ref="L1:L1352"/>
  </sortState>
  <tableColumns count="19">
    <tableColumn id="1" xr3:uid="{2A89577F-1CDA-47E3-92DB-A03BC0D0D358}" name="Product_ID" totalsRowLabel="Total"/>
    <tableColumn id="2" xr3:uid="{0E2EFDF4-AB1B-437B-8640-3F3E7831CC07}" name="Product_Name"/>
    <tableColumn id="3" xr3:uid="{2DC1766D-2BDC-4653-984F-7ABD2DA16159}" name="Category"/>
    <tableColumn id="4" xr3:uid="{E00567F2-18E1-470F-88D2-9AA44D3352CC}" name="Ave. Discount %" dataDxfId="24">
      <calculatedColumnFormula>((F2-E2) /F2)*100</calculatedColumnFormula>
    </tableColumn>
    <tableColumn id="5" xr3:uid="{72667A86-C115-4164-9A24-122D21931074}" name="Discounted_Price" dataDxfId="23"/>
    <tableColumn id="6" xr3:uid="{5C4E4926-0908-40A9-92A1-E48CABDFBC52}" name="Actual_Price" dataDxfId="22"/>
    <tableColumn id="7" xr3:uid="{47747706-E8C2-4EBB-B191-976F55ED092B}" name="Discount_Percentage" dataDxfId="21"/>
    <tableColumn id="8" xr3:uid="{105A2478-F2C7-492D-8354-D78C9B452383}" name="50% Discount Product" dataDxfId="20">
      <calculatedColumnFormula>IF(G2 &gt;=50%,"Yes","No")</calculatedColumnFormula>
    </tableColumn>
    <tableColumn id="9" xr3:uid="{83360A64-3180-4243-A393-F701FF504C80}" name="Potential Revenue" dataDxfId="19" totalsRowDxfId="18" dataCellStyle="Comma">
      <calculatedColumnFormula>F2*L2</calculatedColumnFormula>
    </tableColumn>
    <tableColumn id="10" xr3:uid="{F7183CA5-2D4C-4A7F-A0FC-7D605F53F73F}" name="Price Bucket" dataDxfId="17" totalsRowDxfId="16" dataCellStyle="Comma">
      <calculatedColumnFormula>IF(E2&lt;200,"&lt;200",IF(E2&lt;=500,"200–500","&gt;500"))</calculatedColumnFormula>
    </tableColumn>
    <tableColumn id="11" xr3:uid="{48811A82-0ADE-42E9-9167-0EF3A0C368D1}" name="Rating"/>
    <tableColumn id="12" xr3:uid="{A03A9592-8AC7-401C-AC0B-0AC0A5060D58}" name="Rating_Count" dataDxfId="15" totalsRowDxfId="14" dataCellStyle="Comma"/>
    <tableColumn id="13" xr3:uid="{2924CEC3-238D-4F87-89F5-BD88788C679D}" name="Average Rating" dataDxfId="13" totalsRowDxfId="12" dataCellStyle="Comma">
      <calculatedColumnFormula>AVERAGE(K2)</calculatedColumnFormula>
    </tableColumn>
    <tableColumn id="14" xr3:uid="{7FE25B53-779C-4048-8A14-99620F63D622}" name="Review Count" dataDxfId="11" totalsRowDxfId="10" dataCellStyle="Comma">
      <calculatedColumnFormula>IF(L2&lt;1000,"Low","High")</calculatedColumnFormula>
    </tableColumn>
    <tableColumn id="15" xr3:uid="{43F6BFE9-DA23-4232-9D11-6411A19DCDF8}" name="Score" dataDxfId="9" totalsRowDxfId="8" dataCellStyle="Comma">
      <calculatedColumnFormula>M2+(L2/1000)</calculatedColumnFormula>
    </tableColumn>
    <tableColumn id="17" xr3:uid="{890E33B7-A7ED-4EC4-869D-98F66080AFD0}" name="Weight Score" dataDxfId="7" totalsRowDxfId="6" dataCellStyle="Comma">
      <calculatedColumnFormula>Table2[[#This Row],[Rating]]*Table2[[#This Row],[Rating_Count]]</calculatedColumnFormula>
    </tableColumn>
    <tableColumn id="18" xr3:uid="{C6EE5048-FA24-47FD-AD56-D2BD2BCAA2AE}" name="Discount Bucket" dataDxfId="5" totalsRowDxfId="4" dataCellStyle="Percent">
      <calculatedColumnFormula>IF(AND(ISNUMBER(G2), G2&gt;0, G2&lt;=1), TEXT(INT((G2*100-1)/10)*10+1,"00") &amp; "-" &amp; TEXT(INT((G2*100-1)/10)*10+10,"00"), "Out of Range")</calculatedColumnFormula>
    </tableColumn>
    <tableColumn id="19" xr3:uid="{0DE1C456-11CE-487C-82AC-597EF3B833EE}" name="Rating/Review" dataDxfId="3" totalsRowDxfId="2" dataCellStyle="Percent">
      <calculatedColumnFormula>Table2[[#This Row],[Average Rating]]+(Table2[[#This Row],[Rating_Count]]/1000)</calculatedColumnFormula>
    </tableColumn>
    <tableColumn id="16" xr3:uid="{E955602E-A6C7-4F3B-B520-CACFFB370603}" name="Product Rating" totalsRowFunction="sum" dataDxfId="1" totalsRowDxfId="0" dataCellStyle="Comma">
      <calculatedColumnFormula>ROUND(K2,0)</calculatedColumnFormula>
    </tableColumn>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topLeftCell="M1452" zoomScale="127" zoomScaleNormal="100" workbookViewId="0">
      <selection sqref="A1:P1466"/>
    </sheetView>
  </sheetViews>
  <sheetFormatPr defaultColWidth="11.5" defaultRowHeight="15.75" x14ac:dyDescent="0.25"/>
  <cols>
    <col min="1" max="1" width="13.625" bestFit="1" customWidth="1"/>
    <col min="2" max="2" width="255.625" bestFit="1" customWidth="1"/>
    <col min="3" max="3" width="119.25" bestFit="1" customWidth="1"/>
    <col min="4" max="4" width="16.625" customWidth="1"/>
    <col min="5" max="5" width="12.75" customWidth="1"/>
    <col min="6" max="6" width="19.625" customWidth="1"/>
    <col min="8" max="8" width="14" style="4" customWidth="1"/>
    <col min="9" max="9" width="14.375" customWidth="1"/>
    <col min="11" max="11" width="11.625" customWidth="1"/>
    <col min="12" max="12" width="134.375" bestFit="1" customWidth="1"/>
    <col min="13" max="13" width="12.125" customWidth="1"/>
    <col min="14" max="14" width="15.125" customWidth="1"/>
    <col min="16" max="16" width="12.75" customWidth="1"/>
  </cols>
  <sheetData>
    <row r="1" spans="1:16" x14ac:dyDescent="0.2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25">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2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25">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2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s="4">
        <v>16905</v>
      </c>
      <c r="I6" t="s">
        <v>59</v>
      </c>
      <c r="J6" t="s">
        <v>60</v>
      </c>
      <c r="K6" t="s">
        <v>61</v>
      </c>
      <c r="L6" t="s">
        <v>62</v>
      </c>
      <c r="M6" t="s">
        <v>63</v>
      </c>
      <c r="N6" t="s">
        <v>13023</v>
      </c>
      <c r="O6" t="s">
        <v>64</v>
      </c>
      <c r="P6" t="s">
        <v>65</v>
      </c>
    </row>
    <row r="7" spans="1:16" x14ac:dyDescent="0.25">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2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25">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25">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25">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2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25">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2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2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2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25">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25">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25">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25">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25">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25">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25">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25">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25">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25">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x14ac:dyDescent="0.25">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25">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25">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25">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25">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25">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25">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x14ac:dyDescent="0.25">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25">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25">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25">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25">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25">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25">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25">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25">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25">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x14ac:dyDescent="0.25">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25">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25">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25">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25">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25">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25">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25">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25">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25">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25">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25">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x14ac:dyDescent="0.25">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25">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25">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25">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25">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25">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25">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25">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25">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25">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25">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25">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25">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25">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25">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25">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25">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25">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25">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25">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25">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25">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25">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x14ac:dyDescent="0.25">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25">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25">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25">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25">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25">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25">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25">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25">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25">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x14ac:dyDescent="0.25">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25">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25">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25">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25">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25">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25">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25">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25">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25">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25">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25">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25">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25">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25">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25">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25">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25">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25">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25">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25">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25">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25">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25">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25">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25">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25">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25">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25">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25">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25">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25">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25">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25">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25">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25">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25">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25">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25">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25">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25">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25">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25">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25">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x14ac:dyDescent="0.25">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25">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25">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25">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25">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25">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25">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25">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25">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25">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25">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25">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25">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25">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25">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25">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25">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25">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25">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25">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25">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25">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25">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25">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25">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25">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25">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25">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25">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25">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25">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x14ac:dyDescent="0.25">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25">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x14ac:dyDescent="0.25">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25">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25">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25">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25">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25">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25">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25">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x14ac:dyDescent="0.25">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x14ac:dyDescent="0.25">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25">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25">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25">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25">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25">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25">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25">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25">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25">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25">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25">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25">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25">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25">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25">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25">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25">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x14ac:dyDescent="0.25">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x14ac:dyDescent="0.25">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25">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25">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25">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25">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25">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25">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25">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25">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25">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25">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25">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25">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25">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25">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25">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25">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25">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25">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25">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25">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25">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25">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25">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25">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25">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25">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25">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25">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25">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25">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25">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x14ac:dyDescent="0.25">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25">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25">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25">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25">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25">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25">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25">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25">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25">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25">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25">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25">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25">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25">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25">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25">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x14ac:dyDescent="0.25">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x14ac:dyDescent="0.25">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25">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25">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25">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25">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25">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25">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25">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x14ac:dyDescent="0.25">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25">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25">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25">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25">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25">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25">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25">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25">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25">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25">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25">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25">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25">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25">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25">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x14ac:dyDescent="0.25">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25">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25">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25">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25">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25">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25">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25">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25">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25">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25">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25">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25">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25">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25">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25">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25">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x14ac:dyDescent="0.25">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25">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25">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25">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25">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25">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25">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25">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25">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25">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25">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25">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25">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25">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25">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25">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25">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25">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25">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25">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25">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25">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25">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25">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25">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25">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25">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25">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25">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25">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25">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25">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25">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25">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25">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x14ac:dyDescent="0.25">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25">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25">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25">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25">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25">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25">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x14ac:dyDescent="0.25">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25">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25">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25">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25">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25">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25">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25">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25">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25">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25">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25">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25">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25">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25">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25">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25">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25">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25">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25">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25">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25">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25">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25">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25">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25">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25">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25">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25">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25">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25">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25">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25">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25">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25">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25">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25">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25">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25">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25">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25">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25">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25">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25">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25">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x14ac:dyDescent="0.25">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x14ac:dyDescent="0.25">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25">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x14ac:dyDescent="0.25">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25">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25">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25">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x14ac:dyDescent="0.25">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x14ac:dyDescent="0.25">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x14ac:dyDescent="0.25">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25">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x14ac:dyDescent="0.25">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x14ac:dyDescent="0.25">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x14ac:dyDescent="0.25">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x14ac:dyDescent="0.25">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25">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x14ac:dyDescent="0.25">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x14ac:dyDescent="0.25">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x14ac:dyDescent="0.25">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x14ac:dyDescent="0.25">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25">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25">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x14ac:dyDescent="0.25">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x14ac:dyDescent="0.25">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x14ac:dyDescent="0.25">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25">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x14ac:dyDescent="0.25">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25">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x14ac:dyDescent="0.25">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x14ac:dyDescent="0.25">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x14ac:dyDescent="0.25">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x14ac:dyDescent="0.25">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25">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x14ac:dyDescent="0.25">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x14ac:dyDescent="0.25">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x14ac:dyDescent="0.25">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x14ac:dyDescent="0.25">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x14ac:dyDescent="0.25">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x14ac:dyDescent="0.25">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x14ac:dyDescent="0.25">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x14ac:dyDescent="0.25">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x14ac:dyDescent="0.25">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x14ac:dyDescent="0.25">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x14ac:dyDescent="0.25">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x14ac:dyDescent="0.25">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x14ac:dyDescent="0.25">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25">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x14ac:dyDescent="0.25">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x14ac:dyDescent="0.25">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x14ac:dyDescent="0.25">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25">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25">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x14ac:dyDescent="0.25">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x14ac:dyDescent="0.25">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x14ac:dyDescent="0.25">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x14ac:dyDescent="0.25">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x14ac:dyDescent="0.25">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x14ac:dyDescent="0.25">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x14ac:dyDescent="0.25">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x14ac:dyDescent="0.25">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x14ac:dyDescent="0.25">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x14ac:dyDescent="0.25">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25">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25">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x14ac:dyDescent="0.25">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x14ac:dyDescent="0.25">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x14ac:dyDescent="0.25">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x14ac:dyDescent="0.25">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x14ac:dyDescent="0.25">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x14ac:dyDescent="0.25">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x14ac:dyDescent="0.25">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x14ac:dyDescent="0.25">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x14ac:dyDescent="0.25">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x14ac:dyDescent="0.25">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x14ac:dyDescent="0.25">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x14ac:dyDescent="0.25">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x14ac:dyDescent="0.25">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x14ac:dyDescent="0.25">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25">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x14ac:dyDescent="0.25">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x14ac:dyDescent="0.25">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x14ac:dyDescent="0.25">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x14ac:dyDescent="0.25">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x14ac:dyDescent="0.25">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x14ac:dyDescent="0.25">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x14ac:dyDescent="0.25">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x14ac:dyDescent="0.25">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25">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25">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x14ac:dyDescent="0.25">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x14ac:dyDescent="0.25">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x14ac:dyDescent="0.25">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25">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25">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x14ac:dyDescent="0.25">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x14ac:dyDescent="0.25">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x14ac:dyDescent="0.25">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x14ac:dyDescent="0.25">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x14ac:dyDescent="0.25">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x14ac:dyDescent="0.25">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x14ac:dyDescent="0.25">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x14ac:dyDescent="0.25">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x14ac:dyDescent="0.25">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x14ac:dyDescent="0.25">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25">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x14ac:dyDescent="0.25">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x14ac:dyDescent="0.25">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x14ac:dyDescent="0.25">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x14ac:dyDescent="0.25">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x14ac:dyDescent="0.25">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x14ac:dyDescent="0.25">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x14ac:dyDescent="0.25">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x14ac:dyDescent="0.25">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x14ac:dyDescent="0.25">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25">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x14ac:dyDescent="0.25">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x14ac:dyDescent="0.25">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25">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x14ac:dyDescent="0.25">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x14ac:dyDescent="0.25">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x14ac:dyDescent="0.25">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25">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25">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25">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x14ac:dyDescent="0.25">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25">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25">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x14ac:dyDescent="0.25">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x14ac:dyDescent="0.25">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x14ac:dyDescent="0.25">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x14ac:dyDescent="0.25">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x14ac:dyDescent="0.25">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25">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x14ac:dyDescent="0.25">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x14ac:dyDescent="0.25">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x14ac:dyDescent="0.25">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25">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25">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25">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x14ac:dyDescent="0.25">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25">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x14ac:dyDescent="0.25">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25">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25">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x14ac:dyDescent="0.25">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25">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x14ac:dyDescent="0.25">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25">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x14ac:dyDescent="0.25">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x14ac:dyDescent="0.25">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x14ac:dyDescent="0.25">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x14ac:dyDescent="0.25">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x14ac:dyDescent="0.25">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x14ac:dyDescent="0.25">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x14ac:dyDescent="0.25">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25">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x14ac:dyDescent="0.25">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x14ac:dyDescent="0.25">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x14ac:dyDescent="0.25">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x14ac:dyDescent="0.25">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x14ac:dyDescent="0.25">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x14ac:dyDescent="0.25">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x14ac:dyDescent="0.25">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x14ac:dyDescent="0.25">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x14ac:dyDescent="0.25">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25">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x14ac:dyDescent="0.25">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25">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x14ac:dyDescent="0.25">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x14ac:dyDescent="0.25">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x14ac:dyDescent="0.25">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x14ac:dyDescent="0.25">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x14ac:dyDescent="0.25">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x14ac:dyDescent="0.25">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x14ac:dyDescent="0.25">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25">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x14ac:dyDescent="0.25">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25">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x14ac:dyDescent="0.25">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25">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25">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x14ac:dyDescent="0.25">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25">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25">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x14ac:dyDescent="0.25">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x14ac:dyDescent="0.25">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x14ac:dyDescent="0.25">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x14ac:dyDescent="0.25">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x14ac:dyDescent="0.25">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25">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x14ac:dyDescent="0.25">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x14ac:dyDescent="0.25">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x14ac:dyDescent="0.25">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x14ac:dyDescent="0.25">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x14ac:dyDescent="0.25">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x14ac:dyDescent="0.25">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x14ac:dyDescent="0.25">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25">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x14ac:dyDescent="0.25">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x14ac:dyDescent="0.25">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x14ac:dyDescent="0.25">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x14ac:dyDescent="0.25">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x14ac:dyDescent="0.25">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25">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25">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x14ac:dyDescent="0.25">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x14ac:dyDescent="0.25">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x14ac:dyDescent="0.25">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x14ac:dyDescent="0.25">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25">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x14ac:dyDescent="0.25">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x14ac:dyDescent="0.25">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25">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x14ac:dyDescent="0.25">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x14ac:dyDescent="0.25">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x14ac:dyDescent="0.25">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25">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25">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x14ac:dyDescent="0.25">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x14ac:dyDescent="0.25">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x14ac:dyDescent="0.25">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x14ac:dyDescent="0.25">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x14ac:dyDescent="0.25">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25">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25">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x14ac:dyDescent="0.25">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x14ac:dyDescent="0.25">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x14ac:dyDescent="0.25">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x14ac:dyDescent="0.25">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x14ac:dyDescent="0.25">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25">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x14ac:dyDescent="0.25">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x14ac:dyDescent="0.25">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x14ac:dyDescent="0.25">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x14ac:dyDescent="0.25">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x14ac:dyDescent="0.25">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x14ac:dyDescent="0.25">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25">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25">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x14ac:dyDescent="0.25">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x14ac:dyDescent="0.25">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25">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x14ac:dyDescent="0.25">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x14ac:dyDescent="0.25">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x14ac:dyDescent="0.25">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25">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x14ac:dyDescent="0.25">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x14ac:dyDescent="0.25">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x14ac:dyDescent="0.25">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25">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x14ac:dyDescent="0.25">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x14ac:dyDescent="0.25">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x14ac:dyDescent="0.2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x14ac:dyDescent="0.2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25">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x14ac:dyDescent="0.25">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25">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x14ac:dyDescent="0.25">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x14ac:dyDescent="0.25">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x14ac:dyDescent="0.25">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x14ac:dyDescent="0.25">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x14ac:dyDescent="0.25">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x14ac:dyDescent="0.25">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x14ac:dyDescent="0.25">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25">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x14ac:dyDescent="0.25">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x14ac:dyDescent="0.25">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x14ac:dyDescent="0.25">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x14ac:dyDescent="0.25">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x14ac:dyDescent="0.25">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x14ac:dyDescent="0.25">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25">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x14ac:dyDescent="0.25">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x14ac:dyDescent="0.25">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x14ac:dyDescent="0.25">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x14ac:dyDescent="0.25">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x14ac:dyDescent="0.25">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x14ac:dyDescent="0.25">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x14ac:dyDescent="0.25">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x14ac:dyDescent="0.25">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25">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x14ac:dyDescent="0.25">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x14ac:dyDescent="0.25">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x14ac:dyDescent="0.25">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x14ac:dyDescent="0.25">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x14ac:dyDescent="0.25">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x14ac:dyDescent="0.25">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x14ac:dyDescent="0.25">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x14ac:dyDescent="0.25">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x14ac:dyDescent="0.25">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x14ac:dyDescent="0.25">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x14ac:dyDescent="0.25">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x14ac:dyDescent="0.25">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x14ac:dyDescent="0.25">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x14ac:dyDescent="0.25">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x14ac:dyDescent="0.25">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x14ac:dyDescent="0.25">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x14ac:dyDescent="0.25">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x14ac:dyDescent="0.25">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x14ac:dyDescent="0.25">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x14ac:dyDescent="0.25">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25">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x14ac:dyDescent="0.25">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x14ac:dyDescent="0.25">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25">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x14ac:dyDescent="0.25">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x14ac:dyDescent="0.25">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25">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x14ac:dyDescent="0.25">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x14ac:dyDescent="0.25">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x14ac:dyDescent="0.25">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x14ac:dyDescent="0.25">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x14ac:dyDescent="0.25">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x14ac:dyDescent="0.25">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x14ac:dyDescent="0.25">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x14ac:dyDescent="0.25">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25">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x14ac:dyDescent="0.25">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x14ac:dyDescent="0.25">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x14ac:dyDescent="0.25">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x14ac:dyDescent="0.25">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x14ac:dyDescent="0.25">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x14ac:dyDescent="0.25">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x14ac:dyDescent="0.25">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25">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x14ac:dyDescent="0.25">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x14ac:dyDescent="0.25">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x14ac:dyDescent="0.25">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x14ac:dyDescent="0.25">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x14ac:dyDescent="0.25">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x14ac:dyDescent="0.25">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x14ac:dyDescent="0.25">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x14ac:dyDescent="0.25">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25">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25">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25">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x14ac:dyDescent="0.25">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25">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x14ac:dyDescent="0.25">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x14ac:dyDescent="0.25">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x14ac:dyDescent="0.25">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x14ac:dyDescent="0.25">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25">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x14ac:dyDescent="0.25">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x14ac:dyDescent="0.25">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x14ac:dyDescent="0.25">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x14ac:dyDescent="0.25">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25">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x14ac:dyDescent="0.25">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x14ac:dyDescent="0.25">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x14ac:dyDescent="0.25">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x14ac:dyDescent="0.25">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x14ac:dyDescent="0.25">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x14ac:dyDescent="0.25">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x14ac:dyDescent="0.25">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25">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x14ac:dyDescent="0.25">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x14ac:dyDescent="0.25">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x14ac:dyDescent="0.25">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x14ac:dyDescent="0.25">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25">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x14ac:dyDescent="0.25">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x14ac:dyDescent="0.25">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x14ac:dyDescent="0.25">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x14ac:dyDescent="0.25">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x14ac:dyDescent="0.25">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x14ac:dyDescent="0.25">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x14ac:dyDescent="0.25">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x14ac:dyDescent="0.25">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x14ac:dyDescent="0.25">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x14ac:dyDescent="0.25">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x14ac:dyDescent="0.25">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x14ac:dyDescent="0.25">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x14ac:dyDescent="0.25">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x14ac:dyDescent="0.25">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25">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x14ac:dyDescent="0.25">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x14ac:dyDescent="0.25">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x14ac:dyDescent="0.25">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25">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25">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25">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x14ac:dyDescent="0.25">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25">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x14ac:dyDescent="0.25">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x14ac:dyDescent="0.25">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x14ac:dyDescent="0.25">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x14ac:dyDescent="0.25">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x14ac:dyDescent="0.25">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x14ac:dyDescent="0.25">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x14ac:dyDescent="0.25">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x14ac:dyDescent="0.25">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25">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x14ac:dyDescent="0.25">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x14ac:dyDescent="0.25">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x14ac:dyDescent="0.25">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25">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x14ac:dyDescent="0.25">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x14ac:dyDescent="0.25">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x14ac:dyDescent="0.25">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x14ac:dyDescent="0.25">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x14ac:dyDescent="0.25">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x14ac:dyDescent="0.25">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x14ac:dyDescent="0.25">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x14ac:dyDescent="0.25">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x14ac:dyDescent="0.25">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x14ac:dyDescent="0.25">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x14ac:dyDescent="0.25">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x14ac:dyDescent="0.25">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x14ac:dyDescent="0.25">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x14ac:dyDescent="0.25">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x14ac:dyDescent="0.25">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x14ac:dyDescent="0.25">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x14ac:dyDescent="0.25">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x14ac:dyDescent="0.25">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x14ac:dyDescent="0.25">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x14ac:dyDescent="0.25">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x14ac:dyDescent="0.25">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25">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x14ac:dyDescent="0.25">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x14ac:dyDescent="0.25">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x14ac:dyDescent="0.25">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x14ac:dyDescent="0.25">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x14ac:dyDescent="0.25">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x14ac:dyDescent="0.25">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x14ac:dyDescent="0.25">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x14ac:dyDescent="0.25">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x14ac:dyDescent="0.25">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x14ac:dyDescent="0.25">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x14ac:dyDescent="0.25">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x14ac:dyDescent="0.25">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x14ac:dyDescent="0.25">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x14ac:dyDescent="0.25">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x14ac:dyDescent="0.25">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25">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x14ac:dyDescent="0.25">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25">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x14ac:dyDescent="0.25">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x14ac:dyDescent="0.25">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x14ac:dyDescent="0.25">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x14ac:dyDescent="0.25">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x14ac:dyDescent="0.25">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x14ac:dyDescent="0.25">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x14ac:dyDescent="0.25">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x14ac:dyDescent="0.25">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x14ac:dyDescent="0.25">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x14ac:dyDescent="0.25">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x14ac:dyDescent="0.25">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x14ac:dyDescent="0.25">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x14ac:dyDescent="0.25">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x14ac:dyDescent="0.25">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x14ac:dyDescent="0.25">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x14ac:dyDescent="0.25">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x14ac:dyDescent="0.25">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x14ac:dyDescent="0.25">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x14ac:dyDescent="0.25">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x14ac:dyDescent="0.25">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25">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x14ac:dyDescent="0.25">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x14ac:dyDescent="0.25">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x14ac:dyDescent="0.25">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x14ac:dyDescent="0.25">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x14ac:dyDescent="0.25">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x14ac:dyDescent="0.25">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x14ac:dyDescent="0.25">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25">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x14ac:dyDescent="0.25">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x14ac:dyDescent="0.25">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x14ac:dyDescent="0.25">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x14ac:dyDescent="0.25">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x14ac:dyDescent="0.25">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x14ac:dyDescent="0.25">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x14ac:dyDescent="0.25">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x14ac:dyDescent="0.25">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x14ac:dyDescent="0.25">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x14ac:dyDescent="0.25">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x14ac:dyDescent="0.25">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25">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x14ac:dyDescent="0.25">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x14ac:dyDescent="0.25">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x14ac:dyDescent="0.25">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x14ac:dyDescent="0.25">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x14ac:dyDescent="0.25">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x14ac:dyDescent="0.25">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x14ac:dyDescent="0.25">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x14ac:dyDescent="0.25">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x14ac:dyDescent="0.25">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x14ac:dyDescent="0.25">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x14ac:dyDescent="0.25">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x14ac:dyDescent="0.25">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x14ac:dyDescent="0.25">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x14ac:dyDescent="0.25">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25">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x14ac:dyDescent="0.25">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25">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25">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x14ac:dyDescent="0.25">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x14ac:dyDescent="0.25">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x14ac:dyDescent="0.25">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x14ac:dyDescent="0.25">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x14ac:dyDescent="0.25">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x14ac:dyDescent="0.25">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x14ac:dyDescent="0.25">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x14ac:dyDescent="0.25">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x14ac:dyDescent="0.25">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x14ac:dyDescent="0.25">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x14ac:dyDescent="0.25">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x14ac:dyDescent="0.25">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x14ac:dyDescent="0.25">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x14ac:dyDescent="0.25">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x14ac:dyDescent="0.25">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x14ac:dyDescent="0.25">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x14ac:dyDescent="0.25">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x14ac:dyDescent="0.25">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x14ac:dyDescent="0.25">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x14ac:dyDescent="0.25">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x14ac:dyDescent="0.25">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x14ac:dyDescent="0.25">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x14ac:dyDescent="0.25">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x14ac:dyDescent="0.25">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x14ac:dyDescent="0.25">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x14ac:dyDescent="0.25">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x14ac:dyDescent="0.25">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x14ac:dyDescent="0.25">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x14ac:dyDescent="0.25">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x14ac:dyDescent="0.25">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x14ac:dyDescent="0.25">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x14ac:dyDescent="0.25">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x14ac:dyDescent="0.25">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25">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x14ac:dyDescent="0.25">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x14ac:dyDescent="0.25">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x14ac:dyDescent="0.25">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25">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x14ac:dyDescent="0.25">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x14ac:dyDescent="0.25">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x14ac:dyDescent="0.25">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x14ac:dyDescent="0.25">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x14ac:dyDescent="0.25">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x14ac:dyDescent="0.25">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25">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x14ac:dyDescent="0.25">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x14ac:dyDescent="0.25">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25">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x14ac:dyDescent="0.25">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x14ac:dyDescent="0.25">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x14ac:dyDescent="0.25">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x14ac:dyDescent="0.25">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x14ac:dyDescent="0.25">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x14ac:dyDescent="0.25">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x14ac:dyDescent="0.25">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x14ac:dyDescent="0.25">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x14ac:dyDescent="0.25">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x14ac:dyDescent="0.25">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x14ac:dyDescent="0.25">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x14ac:dyDescent="0.25">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x14ac:dyDescent="0.25">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x14ac:dyDescent="0.25">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x14ac:dyDescent="0.25">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x14ac:dyDescent="0.25">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x14ac:dyDescent="0.25">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x14ac:dyDescent="0.25">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x14ac:dyDescent="0.25">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x14ac:dyDescent="0.25">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x14ac:dyDescent="0.25">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x14ac:dyDescent="0.25">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x14ac:dyDescent="0.25">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x14ac:dyDescent="0.25">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x14ac:dyDescent="0.25">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x14ac:dyDescent="0.25">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x14ac:dyDescent="0.25">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x14ac:dyDescent="0.25">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x14ac:dyDescent="0.25">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x14ac:dyDescent="0.25">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x14ac:dyDescent="0.25">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25">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x14ac:dyDescent="0.25">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x14ac:dyDescent="0.25">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x14ac:dyDescent="0.25">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x14ac:dyDescent="0.25">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x14ac:dyDescent="0.25">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x14ac:dyDescent="0.25">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x14ac:dyDescent="0.25">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x14ac:dyDescent="0.25">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x14ac:dyDescent="0.25">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x14ac:dyDescent="0.25">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x14ac:dyDescent="0.25">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x14ac:dyDescent="0.25">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x14ac:dyDescent="0.25">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x14ac:dyDescent="0.25">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x14ac:dyDescent="0.25">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x14ac:dyDescent="0.25">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25">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x14ac:dyDescent="0.25">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x14ac:dyDescent="0.25">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25">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x14ac:dyDescent="0.25">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x14ac:dyDescent="0.25">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x14ac:dyDescent="0.25">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x14ac:dyDescent="0.25">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25">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x14ac:dyDescent="0.25">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x14ac:dyDescent="0.25">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x14ac:dyDescent="0.25">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x14ac:dyDescent="0.25">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x14ac:dyDescent="0.25">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x14ac:dyDescent="0.25">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x14ac:dyDescent="0.25">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x14ac:dyDescent="0.25">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x14ac:dyDescent="0.25">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x14ac:dyDescent="0.25">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x14ac:dyDescent="0.25">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x14ac:dyDescent="0.25">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x14ac:dyDescent="0.25">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x14ac:dyDescent="0.25">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x14ac:dyDescent="0.25">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x14ac:dyDescent="0.25">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x14ac:dyDescent="0.25">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x14ac:dyDescent="0.25">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x14ac:dyDescent="0.25">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x14ac:dyDescent="0.25">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x14ac:dyDescent="0.25">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x14ac:dyDescent="0.25">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x14ac:dyDescent="0.25">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x14ac:dyDescent="0.25">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x14ac:dyDescent="0.25">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x14ac:dyDescent="0.25">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x14ac:dyDescent="0.25">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x14ac:dyDescent="0.25">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25">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x14ac:dyDescent="0.25">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x14ac:dyDescent="0.25">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x14ac:dyDescent="0.25">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x14ac:dyDescent="0.25">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x14ac:dyDescent="0.25">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x14ac:dyDescent="0.25">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x14ac:dyDescent="0.25">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x14ac:dyDescent="0.25">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x14ac:dyDescent="0.25">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x14ac:dyDescent="0.25">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x14ac:dyDescent="0.25">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x14ac:dyDescent="0.25">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25">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x14ac:dyDescent="0.25">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x14ac:dyDescent="0.25">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x14ac:dyDescent="0.25">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25">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x14ac:dyDescent="0.25">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x14ac:dyDescent="0.25">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x14ac:dyDescent="0.25">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x14ac:dyDescent="0.25">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25">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x14ac:dyDescent="0.25">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x14ac:dyDescent="0.25">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x14ac:dyDescent="0.25">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x14ac:dyDescent="0.25">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x14ac:dyDescent="0.25">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x14ac:dyDescent="0.25">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x14ac:dyDescent="0.25">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x14ac:dyDescent="0.25">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x14ac:dyDescent="0.25">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x14ac:dyDescent="0.25">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x14ac:dyDescent="0.25">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x14ac:dyDescent="0.25">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x14ac:dyDescent="0.25">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x14ac:dyDescent="0.25">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x14ac:dyDescent="0.25">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x14ac:dyDescent="0.25">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x14ac:dyDescent="0.25">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x14ac:dyDescent="0.25">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x14ac:dyDescent="0.25">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x14ac:dyDescent="0.25">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x14ac:dyDescent="0.25">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x14ac:dyDescent="0.25">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x14ac:dyDescent="0.25">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x14ac:dyDescent="0.25">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x14ac:dyDescent="0.25">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x14ac:dyDescent="0.25">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x14ac:dyDescent="0.25">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x14ac:dyDescent="0.25">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x14ac:dyDescent="0.25">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x14ac:dyDescent="0.25">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x14ac:dyDescent="0.25">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x14ac:dyDescent="0.25">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x14ac:dyDescent="0.25">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x14ac:dyDescent="0.25">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x14ac:dyDescent="0.25">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x14ac:dyDescent="0.25">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x14ac:dyDescent="0.25">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x14ac:dyDescent="0.25">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x14ac:dyDescent="0.25">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x14ac:dyDescent="0.25">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x14ac:dyDescent="0.25">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x14ac:dyDescent="0.25">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x14ac:dyDescent="0.25">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x14ac:dyDescent="0.25">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x14ac:dyDescent="0.25">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x14ac:dyDescent="0.25">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x14ac:dyDescent="0.25">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x14ac:dyDescent="0.25">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x14ac:dyDescent="0.25">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x14ac:dyDescent="0.25">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x14ac:dyDescent="0.25">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x14ac:dyDescent="0.25">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x14ac:dyDescent="0.25">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x14ac:dyDescent="0.25">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x14ac:dyDescent="0.25">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x14ac:dyDescent="0.25">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x14ac:dyDescent="0.25">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x14ac:dyDescent="0.25">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x14ac:dyDescent="0.25">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x14ac:dyDescent="0.25">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x14ac:dyDescent="0.25">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x14ac:dyDescent="0.25">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x14ac:dyDescent="0.25">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x14ac:dyDescent="0.25">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x14ac:dyDescent="0.25">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x14ac:dyDescent="0.25">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x14ac:dyDescent="0.25">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x14ac:dyDescent="0.25">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x14ac:dyDescent="0.25">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x14ac:dyDescent="0.25">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x14ac:dyDescent="0.25">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x14ac:dyDescent="0.25">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x14ac:dyDescent="0.25">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x14ac:dyDescent="0.25">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x14ac:dyDescent="0.25">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x14ac:dyDescent="0.25">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x14ac:dyDescent="0.25">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x14ac:dyDescent="0.25">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x14ac:dyDescent="0.25">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x14ac:dyDescent="0.25">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x14ac:dyDescent="0.25">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x14ac:dyDescent="0.25">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x14ac:dyDescent="0.25">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x14ac:dyDescent="0.25">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x14ac:dyDescent="0.25">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x14ac:dyDescent="0.25">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x14ac:dyDescent="0.25">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x14ac:dyDescent="0.25">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x14ac:dyDescent="0.25">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x14ac:dyDescent="0.25">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x14ac:dyDescent="0.25">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x14ac:dyDescent="0.25">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x14ac:dyDescent="0.25">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x14ac:dyDescent="0.25">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x14ac:dyDescent="0.25">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x14ac:dyDescent="0.25">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x14ac:dyDescent="0.25">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x14ac:dyDescent="0.25">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x14ac:dyDescent="0.25">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x14ac:dyDescent="0.25">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x14ac:dyDescent="0.25">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x14ac:dyDescent="0.25">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x14ac:dyDescent="0.25">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x14ac:dyDescent="0.25">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x14ac:dyDescent="0.25">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x14ac:dyDescent="0.25">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x14ac:dyDescent="0.25">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x14ac:dyDescent="0.25">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x14ac:dyDescent="0.25">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x14ac:dyDescent="0.25">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x14ac:dyDescent="0.25">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x14ac:dyDescent="0.25">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x14ac:dyDescent="0.25">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x14ac:dyDescent="0.25">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x14ac:dyDescent="0.25">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x14ac:dyDescent="0.25">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x14ac:dyDescent="0.25">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x14ac:dyDescent="0.25">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x14ac:dyDescent="0.25">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x14ac:dyDescent="0.25">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x14ac:dyDescent="0.25">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x14ac:dyDescent="0.25">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x14ac:dyDescent="0.25">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x14ac:dyDescent="0.25">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x14ac:dyDescent="0.25">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x14ac:dyDescent="0.25">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x14ac:dyDescent="0.25">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x14ac:dyDescent="0.25">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x14ac:dyDescent="0.25">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x14ac:dyDescent="0.25">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x14ac:dyDescent="0.25">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x14ac:dyDescent="0.25">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x14ac:dyDescent="0.25">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x14ac:dyDescent="0.25">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x14ac:dyDescent="0.25">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x14ac:dyDescent="0.25">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x14ac:dyDescent="0.25">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x14ac:dyDescent="0.25">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x14ac:dyDescent="0.25">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x14ac:dyDescent="0.25">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x14ac:dyDescent="0.25">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x14ac:dyDescent="0.25">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x14ac:dyDescent="0.25">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x14ac:dyDescent="0.25">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x14ac:dyDescent="0.25">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x14ac:dyDescent="0.25">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x14ac:dyDescent="0.25">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x14ac:dyDescent="0.25">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x14ac:dyDescent="0.25">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x14ac:dyDescent="0.25">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x14ac:dyDescent="0.25">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x14ac:dyDescent="0.25">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x14ac:dyDescent="0.25">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x14ac:dyDescent="0.25">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x14ac:dyDescent="0.25">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x14ac:dyDescent="0.25">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x14ac:dyDescent="0.25">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x14ac:dyDescent="0.25">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x14ac:dyDescent="0.25">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x14ac:dyDescent="0.25">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x14ac:dyDescent="0.25">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x14ac:dyDescent="0.25">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x14ac:dyDescent="0.25">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x14ac:dyDescent="0.25">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x14ac:dyDescent="0.25">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x14ac:dyDescent="0.25">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x14ac:dyDescent="0.25">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x14ac:dyDescent="0.25">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x14ac:dyDescent="0.25">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x14ac:dyDescent="0.25">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x14ac:dyDescent="0.25">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x14ac:dyDescent="0.25">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x14ac:dyDescent="0.25">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x14ac:dyDescent="0.25">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x14ac:dyDescent="0.25">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x14ac:dyDescent="0.25">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x14ac:dyDescent="0.25">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x14ac:dyDescent="0.25">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x14ac:dyDescent="0.25">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x14ac:dyDescent="0.25">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x14ac:dyDescent="0.25">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x14ac:dyDescent="0.25">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x14ac:dyDescent="0.25">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x14ac:dyDescent="0.25">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x14ac:dyDescent="0.25">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x14ac:dyDescent="0.25">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x14ac:dyDescent="0.25">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x14ac:dyDescent="0.25">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x14ac:dyDescent="0.25">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x14ac:dyDescent="0.25">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x14ac:dyDescent="0.25">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x14ac:dyDescent="0.25">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x14ac:dyDescent="0.25">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x14ac:dyDescent="0.25">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x14ac:dyDescent="0.25">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x14ac:dyDescent="0.25">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x14ac:dyDescent="0.25">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x14ac:dyDescent="0.25">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x14ac:dyDescent="0.25">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x14ac:dyDescent="0.25">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x14ac:dyDescent="0.25">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x14ac:dyDescent="0.25">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x14ac:dyDescent="0.25">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x14ac:dyDescent="0.25">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x14ac:dyDescent="0.25">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x14ac:dyDescent="0.25">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x14ac:dyDescent="0.25">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x14ac:dyDescent="0.25">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x14ac:dyDescent="0.25">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x14ac:dyDescent="0.25">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x14ac:dyDescent="0.25">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x14ac:dyDescent="0.25">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x14ac:dyDescent="0.25">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x14ac:dyDescent="0.25">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x14ac:dyDescent="0.25">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x14ac:dyDescent="0.25">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x14ac:dyDescent="0.25">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x14ac:dyDescent="0.25">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x14ac:dyDescent="0.25">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x14ac:dyDescent="0.25">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x14ac:dyDescent="0.25">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x14ac:dyDescent="0.25">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x14ac:dyDescent="0.25">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x14ac:dyDescent="0.25">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x14ac:dyDescent="0.25">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x14ac:dyDescent="0.25">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x14ac:dyDescent="0.25">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x14ac:dyDescent="0.25">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x14ac:dyDescent="0.25">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x14ac:dyDescent="0.25">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x14ac:dyDescent="0.25">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x14ac:dyDescent="0.25">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x14ac:dyDescent="0.25">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x14ac:dyDescent="0.25">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x14ac:dyDescent="0.25">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x14ac:dyDescent="0.25">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x14ac:dyDescent="0.25">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x14ac:dyDescent="0.25">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x14ac:dyDescent="0.25">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x14ac:dyDescent="0.25">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x14ac:dyDescent="0.25">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x14ac:dyDescent="0.25">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x14ac:dyDescent="0.25">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x14ac:dyDescent="0.25">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x14ac:dyDescent="0.25">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x14ac:dyDescent="0.25">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x14ac:dyDescent="0.25">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x14ac:dyDescent="0.25">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x14ac:dyDescent="0.25">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x14ac:dyDescent="0.25">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x14ac:dyDescent="0.25">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x14ac:dyDescent="0.25">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x14ac:dyDescent="0.25">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x14ac:dyDescent="0.25">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x14ac:dyDescent="0.25">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x14ac:dyDescent="0.25">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x14ac:dyDescent="0.25">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x14ac:dyDescent="0.25">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x14ac:dyDescent="0.25">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x14ac:dyDescent="0.25">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x14ac:dyDescent="0.25">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x14ac:dyDescent="0.25">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x14ac:dyDescent="0.25">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x14ac:dyDescent="0.25">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x14ac:dyDescent="0.25">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x14ac:dyDescent="0.25">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x14ac:dyDescent="0.25">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x14ac:dyDescent="0.25">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x14ac:dyDescent="0.25">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x14ac:dyDescent="0.25">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x14ac:dyDescent="0.25">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x14ac:dyDescent="0.25">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x14ac:dyDescent="0.25">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x14ac:dyDescent="0.25">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x14ac:dyDescent="0.25">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x14ac:dyDescent="0.25">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x14ac:dyDescent="0.25">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x14ac:dyDescent="0.25">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x14ac:dyDescent="0.25">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x14ac:dyDescent="0.25">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x14ac:dyDescent="0.25">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x14ac:dyDescent="0.25">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x14ac:dyDescent="0.25">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x14ac:dyDescent="0.25">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x14ac:dyDescent="0.25">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x14ac:dyDescent="0.25">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x14ac:dyDescent="0.25">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x14ac:dyDescent="0.25">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x14ac:dyDescent="0.25">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x14ac:dyDescent="0.25">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x14ac:dyDescent="0.25">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x14ac:dyDescent="0.25">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x14ac:dyDescent="0.25">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x14ac:dyDescent="0.25">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x14ac:dyDescent="0.25">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x14ac:dyDescent="0.25">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x14ac:dyDescent="0.25">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x14ac:dyDescent="0.25">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x14ac:dyDescent="0.25">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x14ac:dyDescent="0.25">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x14ac:dyDescent="0.25">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x14ac:dyDescent="0.25">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x14ac:dyDescent="0.25">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x14ac:dyDescent="0.25">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x14ac:dyDescent="0.25">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x14ac:dyDescent="0.25">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x14ac:dyDescent="0.25">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x14ac:dyDescent="0.25">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x14ac:dyDescent="0.25">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x14ac:dyDescent="0.25">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x14ac:dyDescent="0.25">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x14ac:dyDescent="0.25">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x14ac:dyDescent="0.25">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x14ac:dyDescent="0.25">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x14ac:dyDescent="0.25">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x14ac:dyDescent="0.25">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x14ac:dyDescent="0.25">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x14ac:dyDescent="0.25">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x14ac:dyDescent="0.25">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x14ac:dyDescent="0.25">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x14ac:dyDescent="0.25">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x14ac:dyDescent="0.25">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x14ac:dyDescent="0.25">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x14ac:dyDescent="0.25">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x14ac:dyDescent="0.25">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x14ac:dyDescent="0.25">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x14ac:dyDescent="0.25">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x14ac:dyDescent="0.25">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x14ac:dyDescent="0.25">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x14ac:dyDescent="0.25">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x14ac:dyDescent="0.25">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x14ac:dyDescent="0.25">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x14ac:dyDescent="0.25">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x14ac:dyDescent="0.25">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x14ac:dyDescent="0.25">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x14ac:dyDescent="0.25">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x14ac:dyDescent="0.25">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x14ac:dyDescent="0.25">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x14ac:dyDescent="0.25">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x14ac:dyDescent="0.25">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x14ac:dyDescent="0.25">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x14ac:dyDescent="0.25">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x14ac:dyDescent="0.25">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x14ac:dyDescent="0.25">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x14ac:dyDescent="0.25">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x14ac:dyDescent="0.25">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x14ac:dyDescent="0.25">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x14ac:dyDescent="0.25">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x14ac:dyDescent="0.25">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x14ac:dyDescent="0.25">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x14ac:dyDescent="0.25">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x14ac:dyDescent="0.25">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x14ac:dyDescent="0.25">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x14ac:dyDescent="0.25">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x14ac:dyDescent="0.25">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x14ac:dyDescent="0.25">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x14ac:dyDescent="0.25">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x14ac:dyDescent="0.25">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x14ac:dyDescent="0.25">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x14ac:dyDescent="0.25">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x14ac:dyDescent="0.25">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x14ac:dyDescent="0.25">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x14ac:dyDescent="0.25">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x14ac:dyDescent="0.25">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x14ac:dyDescent="0.25">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x14ac:dyDescent="0.25">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x14ac:dyDescent="0.25">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x14ac:dyDescent="0.25">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x14ac:dyDescent="0.25">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x14ac:dyDescent="0.25">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x14ac:dyDescent="0.25">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x14ac:dyDescent="0.25">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x14ac:dyDescent="0.25">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x14ac:dyDescent="0.25">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x14ac:dyDescent="0.25">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x14ac:dyDescent="0.25">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x14ac:dyDescent="0.25">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x14ac:dyDescent="0.25">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x14ac:dyDescent="0.25">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x14ac:dyDescent="0.25">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x14ac:dyDescent="0.25">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x14ac:dyDescent="0.25">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x14ac:dyDescent="0.25">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x14ac:dyDescent="0.25">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x14ac:dyDescent="0.25">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x14ac:dyDescent="0.25">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x14ac:dyDescent="0.25">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x14ac:dyDescent="0.25">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x14ac:dyDescent="0.25">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x14ac:dyDescent="0.25">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x14ac:dyDescent="0.25">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x14ac:dyDescent="0.25">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x14ac:dyDescent="0.25">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x14ac:dyDescent="0.25">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x14ac:dyDescent="0.25">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x14ac:dyDescent="0.25">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x14ac:dyDescent="0.25">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x14ac:dyDescent="0.25">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x14ac:dyDescent="0.25">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x14ac:dyDescent="0.25">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x14ac:dyDescent="0.25">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x14ac:dyDescent="0.25">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x14ac:dyDescent="0.25">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x14ac:dyDescent="0.25">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x14ac:dyDescent="0.25">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x14ac:dyDescent="0.25">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x14ac:dyDescent="0.25">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x14ac:dyDescent="0.25">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x14ac:dyDescent="0.25">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x14ac:dyDescent="0.25">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x14ac:dyDescent="0.25">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x14ac:dyDescent="0.25">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x14ac:dyDescent="0.25">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x14ac:dyDescent="0.25">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x14ac:dyDescent="0.25">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x14ac:dyDescent="0.25">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x14ac:dyDescent="0.25">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x14ac:dyDescent="0.25">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x14ac:dyDescent="0.25">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x14ac:dyDescent="0.25">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x14ac:dyDescent="0.25">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x14ac:dyDescent="0.25">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x14ac:dyDescent="0.25">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x14ac:dyDescent="0.25">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x14ac:dyDescent="0.25">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x14ac:dyDescent="0.25">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x14ac:dyDescent="0.25">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x14ac:dyDescent="0.25">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x14ac:dyDescent="0.25">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x14ac:dyDescent="0.25">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x14ac:dyDescent="0.25">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x14ac:dyDescent="0.25">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x14ac:dyDescent="0.25">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x14ac:dyDescent="0.25">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x14ac:dyDescent="0.25">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x14ac:dyDescent="0.25">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x14ac:dyDescent="0.25">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x14ac:dyDescent="0.25">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x14ac:dyDescent="0.25">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x14ac:dyDescent="0.25">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x14ac:dyDescent="0.25">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x14ac:dyDescent="0.25">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x14ac:dyDescent="0.25">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DD636-6D39-401A-8C44-C898030D4050}">
  <dimension ref="A1:S1352"/>
  <sheetViews>
    <sheetView tabSelected="1" topLeftCell="E1" zoomScale="63" zoomScaleNormal="78" workbookViewId="0">
      <selection activeCell="G27" sqref="G27"/>
    </sheetView>
  </sheetViews>
  <sheetFormatPr defaultRowHeight="15.75" x14ac:dyDescent="0.25"/>
  <cols>
    <col min="1" max="1" width="17.25" bestFit="1" customWidth="1"/>
    <col min="2" max="2" width="55.625" customWidth="1"/>
    <col min="3" max="3" width="24.375" bestFit="1" customWidth="1"/>
    <col min="4" max="4" width="23" bestFit="1" customWidth="1"/>
    <col min="5" max="5" width="24.875" bestFit="1" customWidth="1"/>
    <col min="6" max="6" width="19.375" bestFit="1" customWidth="1"/>
    <col min="7" max="7" width="29.5" bestFit="1" customWidth="1"/>
    <col min="8" max="8" width="29.875" bestFit="1" customWidth="1"/>
    <col min="9" max="9" width="25.5" bestFit="1" customWidth="1"/>
    <col min="10" max="10" width="19.125" bestFit="1" customWidth="1"/>
    <col min="11" max="11" width="12" bestFit="1" customWidth="1"/>
    <col min="12" max="12" width="21.75" bestFit="1" customWidth="1"/>
    <col min="13" max="13" width="23.5" bestFit="1" customWidth="1"/>
    <col min="14" max="14" width="21.5" bestFit="1" customWidth="1"/>
    <col min="15" max="15" width="12.25" customWidth="1"/>
    <col min="16" max="16" width="21.375" bestFit="1" customWidth="1"/>
    <col min="17" max="17" width="17.625" style="12" bestFit="1" customWidth="1"/>
    <col min="18" max="18" width="17.625" style="12" customWidth="1"/>
    <col min="19" max="19" width="23.125" bestFit="1" customWidth="1"/>
  </cols>
  <sheetData>
    <row r="1" spans="1:19" ht="25.5" customHeight="1" x14ac:dyDescent="0.25">
      <c r="A1" t="s">
        <v>13139</v>
      </c>
      <c r="B1" t="s">
        <v>13140</v>
      </c>
      <c r="C1" t="s">
        <v>13141</v>
      </c>
      <c r="D1" t="s">
        <v>13075</v>
      </c>
      <c r="E1" t="s">
        <v>13142</v>
      </c>
      <c r="F1" t="s">
        <v>13143</v>
      </c>
      <c r="G1" t="s">
        <v>13144</v>
      </c>
      <c r="H1" t="s">
        <v>13076</v>
      </c>
      <c r="I1" t="s">
        <v>13077</v>
      </c>
      <c r="J1" t="s">
        <v>13078</v>
      </c>
      <c r="K1" t="s">
        <v>13145</v>
      </c>
      <c r="L1" s="4" t="s">
        <v>13146</v>
      </c>
      <c r="M1" s="4" t="s">
        <v>13079</v>
      </c>
      <c r="N1" s="4" t="s">
        <v>13080</v>
      </c>
      <c r="O1" s="4" t="s">
        <v>13147</v>
      </c>
      <c r="P1" s="4" t="s">
        <v>13116</v>
      </c>
      <c r="Q1" s="12" t="s">
        <v>13118</v>
      </c>
      <c r="R1" s="12" t="s">
        <v>13131</v>
      </c>
      <c r="S1" s="4" t="s">
        <v>13108</v>
      </c>
    </row>
    <row r="2" spans="1:19" x14ac:dyDescent="0.25">
      <c r="A2" t="s">
        <v>127</v>
      </c>
      <c r="B2" t="s">
        <v>128</v>
      </c>
      <c r="C2" t="s">
        <v>13082</v>
      </c>
      <c r="D2">
        <f>((F626-E626) /F626)*100</f>
        <v>44.253037884203003</v>
      </c>
      <c r="E2">
        <v>219</v>
      </c>
      <c r="F2">
        <v>700</v>
      </c>
      <c r="G2" s="1">
        <v>0.69</v>
      </c>
      <c r="H2" s="5" t="str">
        <f t="shared" ref="H2:H65" si="0">IF(G2 &gt;=50%,"Yes","No")</f>
        <v>Yes</v>
      </c>
      <c r="I2" s="6">
        <f>F2*L2</f>
        <v>298881100</v>
      </c>
      <c r="J2" s="6" t="str">
        <f>IF(E2&lt;200,"&lt;200",IF(E2&lt;=500,"200–500","&gt;500"))</f>
        <v>200–500</v>
      </c>
      <c r="K2">
        <v>4.4000000000000004</v>
      </c>
      <c r="L2" s="4">
        <v>426973</v>
      </c>
      <c r="M2" s="4">
        <f t="shared" ref="M2:M65" si="1">AVERAGE(K2)</f>
        <v>4.4000000000000004</v>
      </c>
      <c r="N2" s="4" t="str">
        <f t="shared" ref="N2:N65" si="2">IF(L2&lt;1000,"Low","High")</f>
        <v>High</v>
      </c>
      <c r="O2" s="4">
        <f>M2+(L2/1000)</f>
        <v>431.37299999999999</v>
      </c>
      <c r="P2" s="4">
        <f>Table2[[#This Row],[Rating]]*Table2[[#This Row],[Rating_Count]]</f>
        <v>1878681.2000000002</v>
      </c>
      <c r="Q2" s="12" t="str">
        <f t="shared" ref="Q2:Q65" si="3">IF(AND(ISNUMBER(G2), G2&gt;0, G2&lt;=1), TEXT(INT((G2*100-1)/10)*10+1,"00") &amp; "-" &amp; TEXT(INT((G2*100-1)/10)*10+10,"00"), "Out of Range")</f>
        <v>61-70</v>
      </c>
      <c r="R2" s="13">
        <f>Table2[[#This Row],[Average Rating]]+(Table2[[#This Row],[Rating_Count]]/1000)</f>
        <v>431.37299999999999</v>
      </c>
      <c r="S2" s="10">
        <f t="shared" ref="S2:S65" si="4">ROUND(K2,0)</f>
        <v>4</v>
      </c>
    </row>
    <row r="3" spans="1:19" x14ac:dyDescent="0.25">
      <c r="A3" t="s">
        <v>455</v>
      </c>
      <c r="B3" t="s">
        <v>456</v>
      </c>
      <c r="C3" t="s">
        <v>13082</v>
      </c>
      <c r="D3">
        <f t="shared" ref="D3:D66" si="5">((F3-E3) /F3)*100</f>
        <v>34.94736842105263</v>
      </c>
      <c r="E3">
        <v>309</v>
      </c>
      <c r="F3">
        <v>475</v>
      </c>
      <c r="G3" s="1">
        <v>0.35</v>
      </c>
      <c r="H3" s="5" t="str">
        <f t="shared" si="0"/>
        <v>No</v>
      </c>
      <c r="I3" s="6">
        <f t="shared" ref="I3:I66" si="6">F3*L3</f>
        <v>202812175</v>
      </c>
      <c r="J3" s="6" t="str">
        <f t="shared" ref="J2:J65" si="7">IF(E3&lt;200,"&lt;200",IF(E3&lt;=500,"200–500","&gt;500"))</f>
        <v>200–500</v>
      </c>
      <c r="K3">
        <v>4.4000000000000004</v>
      </c>
      <c r="L3" s="4">
        <v>426973</v>
      </c>
      <c r="M3" s="4">
        <f t="shared" si="1"/>
        <v>4.4000000000000004</v>
      </c>
      <c r="N3" s="4" t="str">
        <f t="shared" si="2"/>
        <v>High</v>
      </c>
      <c r="O3" s="4">
        <f t="shared" ref="O3:O65" si="8">M3+(L3/1000)</f>
        <v>431.37299999999999</v>
      </c>
      <c r="P3" s="4">
        <f>Table2[[#This Row],[Rating]]*Table2[[#This Row],[Rating_Count]]</f>
        <v>1878681.2000000002</v>
      </c>
      <c r="Q3" s="12" t="str">
        <f t="shared" si="3"/>
        <v>31-40</v>
      </c>
      <c r="R3" s="13">
        <f>Table2[[#This Row],[Average Rating]]+(Table2[[#This Row],[Rating_Count]]/1000)</f>
        <v>431.37299999999999</v>
      </c>
      <c r="S3" s="10">
        <f t="shared" si="4"/>
        <v>4</v>
      </c>
    </row>
    <row r="4" spans="1:19" x14ac:dyDescent="0.25">
      <c r="A4" t="s">
        <v>616</v>
      </c>
      <c r="B4" t="s">
        <v>617</v>
      </c>
      <c r="C4" t="s">
        <v>13082</v>
      </c>
      <c r="D4">
        <f t="shared" si="5"/>
        <v>77.928571428571431</v>
      </c>
      <c r="E4">
        <v>309</v>
      </c>
      <c r="F4" s="2">
        <v>1400</v>
      </c>
      <c r="G4" s="1">
        <v>0.78</v>
      </c>
      <c r="H4" s="5" t="str">
        <f t="shared" si="0"/>
        <v>Yes</v>
      </c>
      <c r="I4" s="6">
        <f t="shared" si="6"/>
        <v>597762200</v>
      </c>
      <c r="J4" s="6" t="str">
        <f t="shared" si="7"/>
        <v>200–500</v>
      </c>
      <c r="K4">
        <v>4.4000000000000004</v>
      </c>
      <c r="L4" s="4">
        <v>426973</v>
      </c>
      <c r="M4" s="4">
        <f t="shared" si="1"/>
        <v>4.4000000000000004</v>
      </c>
      <c r="N4" s="4" t="str">
        <f t="shared" si="2"/>
        <v>High</v>
      </c>
      <c r="O4" s="4">
        <f t="shared" si="8"/>
        <v>431.37299999999999</v>
      </c>
      <c r="P4" s="4">
        <f>Table2[[#This Row],[Rating]]*Table2[[#This Row],[Rating_Count]]</f>
        <v>1878681.2000000002</v>
      </c>
      <c r="Q4" s="12" t="str">
        <f t="shared" si="3"/>
        <v>71-80</v>
      </c>
      <c r="R4" s="13">
        <f>Table2[[#This Row],[Average Rating]]+(Table2[[#This Row],[Rating_Count]]/1000)</f>
        <v>431.37299999999999</v>
      </c>
      <c r="S4" s="10">
        <f t="shared" si="4"/>
        <v>4</v>
      </c>
    </row>
    <row r="5" spans="1:19" x14ac:dyDescent="0.25">
      <c r="A5" t="s">
        <v>3116</v>
      </c>
      <c r="B5" t="s">
        <v>3117</v>
      </c>
      <c r="C5" t="s">
        <v>13082</v>
      </c>
      <c r="D5">
        <f t="shared" si="5"/>
        <v>65.06506506506507</v>
      </c>
      <c r="E5">
        <v>349</v>
      </c>
      <c r="F5">
        <v>999</v>
      </c>
      <c r="G5" s="1">
        <v>0.65</v>
      </c>
      <c r="H5" s="5" t="str">
        <f t="shared" si="0"/>
        <v>Yes</v>
      </c>
      <c r="I5" s="6">
        <f t="shared" si="6"/>
        <v>363349287</v>
      </c>
      <c r="J5" s="6" t="str">
        <f t="shared" si="7"/>
        <v>200–500</v>
      </c>
      <c r="K5">
        <v>4.0999999999999996</v>
      </c>
      <c r="L5" s="4">
        <v>363713</v>
      </c>
      <c r="M5" s="4">
        <f t="shared" si="1"/>
        <v>4.0999999999999996</v>
      </c>
      <c r="N5" s="4" t="str">
        <f t="shared" si="2"/>
        <v>High</v>
      </c>
      <c r="O5" s="4">
        <f t="shared" si="8"/>
        <v>367.81300000000005</v>
      </c>
      <c r="P5" s="4">
        <f>Table2[[#This Row],[Rating]]*Table2[[#This Row],[Rating_Count]]</f>
        <v>1491223.2999999998</v>
      </c>
      <c r="Q5" s="12" t="str">
        <f t="shared" si="3"/>
        <v>61-70</v>
      </c>
      <c r="R5" s="13">
        <f>Table2[[#This Row],[Average Rating]]+(Table2[[#This Row],[Rating_Count]]/1000)</f>
        <v>367.81300000000005</v>
      </c>
      <c r="S5" s="10">
        <f t="shared" si="4"/>
        <v>4</v>
      </c>
    </row>
    <row r="6" spans="1:19" x14ac:dyDescent="0.25">
      <c r="A6" t="s">
        <v>3466</v>
      </c>
      <c r="B6" t="s">
        <v>3467</v>
      </c>
      <c r="C6" t="s">
        <v>13082</v>
      </c>
      <c r="D6">
        <f t="shared" si="5"/>
        <v>62.062062062062061</v>
      </c>
      <c r="E6">
        <v>379</v>
      </c>
      <c r="F6">
        <v>999</v>
      </c>
      <c r="G6" s="1">
        <v>0.62</v>
      </c>
      <c r="H6" s="5" t="str">
        <f t="shared" si="0"/>
        <v>Yes</v>
      </c>
      <c r="I6" s="6">
        <f t="shared" si="6"/>
        <v>363349287</v>
      </c>
      <c r="J6" s="6" t="str">
        <f t="shared" si="7"/>
        <v>200–500</v>
      </c>
      <c r="K6">
        <v>4.0999999999999996</v>
      </c>
      <c r="L6" s="4">
        <v>363713</v>
      </c>
      <c r="M6" s="4">
        <f t="shared" si="1"/>
        <v>4.0999999999999996</v>
      </c>
      <c r="N6" s="4" t="str">
        <f t="shared" si="2"/>
        <v>High</v>
      </c>
      <c r="O6" s="4">
        <f t="shared" si="8"/>
        <v>367.81300000000005</v>
      </c>
      <c r="P6" s="4">
        <f>Table2[[#This Row],[Rating]]*Table2[[#This Row],[Rating_Count]]</f>
        <v>1491223.2999999998</v>
      </c>
      <c r="Q6" s="12" t="str">
        <f t="shared" si="3"/>
        <v>61-70</v>
      </c>
      <c r="R6" s="13">
        <f>Table2[[#This Row],[Average Rating]]+(Table2[[#This Row],[Rating_Count]]/1000)</f>
        <v>367.81300000000005</v>
      </c>
      <c r="S6" s="10">
        <f t="shared" si="4"/>
        <v>4</v>
      </c>
    </row>
    <row r="7" spans="1:19" x14ac:dyDescent="0.25">
      <c r="A7" t="s">
        <v>4814</v>
      </c>
      <c r="B7" t="s">
        <v>4815</v>
      </c>
      <c r="C7" t="s">
        <v>13082</v>
      </c>
      <c r="D7">
        <f t="shared" si="5"/>
        <v>63.463463463463462</v>
      </c>
      <c r="E7">
        <v>365</v>
      </c>
      <c r="F7">
        <v>999</v>
      </c>
      <c r="G7" s="1">
        <v>0.63</v>
      </c>
      <c r="H7" s="5" t="str">
        <f t="shared" si="0"/>
        <v>Yes</v>
      </c>
      <c r="I7" s="6">
        <f t="shared" si="6"/>
        <v>363347289</v>
      </c>
      <c r="J7" s="6" t="str">
        <f t="shared" si="7"/>
        <v>200–500</v>
      </c>
      <c r="K7">
        <v>4.0999999999999996</v>
      </c>
      <c r="L7" s="4">
        <v>363711</v>
      </c>
      <c r="M7" s="4">
        <f t="shared" si="1"/>
        <v>4.0999999999999996</v>
      </c>
      <c r="N7" s="4" t="str">
        <f t="shared" si="2"/>
        <v>High</v>
      </c>
      <c r="O7" s="4">
        <f t="shared" si="8"/>
        <v>367.81100000000004</v>
      </c>
      <c r="P7" s="4">
        <f>Table2[[#This Row],[Rating]]*Table2[[#This Row],[Rating_Count]]</f>
        <v>1491215.0999999999</v>
      </c>
      <c r="Q7" s="12" t="str">
        <f t="shared" si="3"/>
        <v>61-70</v>
      </c>
      <c r="R7" s="13">
        <f>Table2[[#This Row],[Average Rating]]+(Table2[[#This Row],[Rating_Count]]/1000)</f>
        <v>367.81100000000004</v>
      </c>
      <c r="S7" s="10">
        <f t="shared" si="4"/>
        <v>4</v>
      </c>
    </row>
    <row r="8" spans="1:19" x14ac:dyDescent="0.25">
      <c r="A8" t="s">
        <v>3250</v>
      </c>
      <c r="B8" t="s">
        <v>3251</v>
      </c>
      <c r="C8" t="s">
        <v>13082</v>
      </c>
      <c r="D8">
        <f t="shared" si="5"/>
        <v>22.729339030820984</v>
      </c>
      <c r="E8" s="2">
        <v>8499</v>
      </c>
      <c r="F8" s="2">
        <v>10999</v>
      </c>
      <c r="G8" s="1">
        <v>0.23</v>
      </c>
      <c r="H8" s="5" t="str">
        <f t="shared" si="0"/>
        <v>No</v>
      </c>
      <c r="I8" s="6">
        <f t="shared" si="6"/>
        <v>3451882164</v>
      </c>
      <c r="J8" s="6" t="str">
        <f t="shared" si="7"/>
        <v>&gt;500</v>
      </c>
      <c r="K8">
        <v>4.0999999999999996</v>
      </c>
      <c r="L8" s="4">
        <v>313836</v>
      </c>
      <c r="M8" s="4">
        <f t="shared" si="1"/>
        <v>4.0999999999999996</v>
      </c>
      <c r="N8" s="4" t="str">
        <f t="shared" si="2"/>
        <v>High</v>
      </c>
      <c r="O8" s="4">
        <f t="shared" si="8"/>
        <v>317.93600000000004</v>
      </c>
      <c r="P8" s="4">
        <f>Table2[[#This Row],[Rating]]*Table2[[#This Row],[Rating_Count]]</f>
        <v>1286727.5999999999</v>
      </c>
      <c r="Q8" s="12" t="str">
        <f t="shared" si="3"/>
        <v>21-30</v>
      </c>
      <c r="R8" s="13">
        <f>Table2[[#This Row],[Average Rating]]+(Table2[[#This Row],[Rating_Count]]/1000)</f>
        <v>317.93600000000004</v>
      </c>
      <c r="S8" s="10">
        <f t="shared" si="4"/>
        <v>4</v>
      </c>
    </row>
    <row r="9" spans="1:19" x14ac:dyDescent="0.25">
      <c r="A9" t="s">
        <v>3260</v>
      </c>
      <c r="B9" t="s">
        <v>3261</v>
      </c>
      <c r="C9" t="s">
        <v>13082</v>
      </c>
      <c r="D9">
        <f t="shared" si="5"/>
        <v>23.532180256500766</v>
      </c>
      <c r="E9" s="2">
        <v>6499</v>
      </c>
      <c r="F9" s="2">
        <v>8499</v>
      </c>
      <c r="G9" s="1">
        <v>0.24</v>
      </c>
      <c r="H9" s="5" t="str">
        <f t="shared" si="0"/>
        <v>No</v>
      </c>
      <c r="I9" s="6">
        <f t="shared" si="6"/>
        <v>2667292164</v>
      </c>
      <c r="J9" s="6" t="str">
        <f t="shared" si="7"/>
        <v>&gt;500</v>
      </c>
      <c r="K9">
        <v>4.0999999999999996</v>
      </c>
      <c r="L9" s="4">
        <v>313836</v>
      </c>
      <c r="M9" s="4">
        <f t="shared" si="1"/>
        <v>4.0999999999999996</v>
      </c>
      <c r="N9" s="4" t="str">
        <f t="shared" si="2"/>
        <v>High</v>
      </c>
      <c r="O9" s="4">
        <f t="shared" si="8"/>
        <v>317.93600000000004</v>
      </c>
      <c r="P9" s="4">
        <f>Table2[[#This Row],[Rating]]*Table2[[#This Row],[Rating_Count]]</f>
        <v>1286727.5999999999</v>
      </c>
      <c r="Q9" s="12" t="str">
        <f t="shared" si="3"/>
        <v>21-30</v>
      </c>
      <c r="R9" s="13">
        <f>Table2[[#This Row],[Average Rating]]+(Table2[[#This Row],[Rating_Count]]/1000)</f>
        <v>317.93600000000004</v>
      </c>
      <c r="S9" s="10">
        <f t="shared" si="4"/>
        <v>4</v>
      </c>
    </row>
    <row r="10" spans="1:19" x14ac:dyDescent="0.25">
      <c r="A10" t="s">
        <v>3956</v>
      </c>
      <c r="B10" t="s">
        <v>3957</v>
      </c>
      <c r="C10" t="s">
        <v>13082</v>
      </c>
      <c r="D10">
        <f t="shared" si="5"/>
        <v>18.752344043005376</v>
      </c>
      <c r="E10" s="2">
        <v>6499</v>
      </c>
      <c r="F10" s="2">
        <v>7999</v>
      </c>
      <c r="G10" s="1">
        <v>0.19</v>
      </c>
      <c r="H10" s="5" t="str">
        <f t="shared" si="0"/>
        <v>No</v>
      </c>
      <c r="I10" s="6">
        <f t="shared" si="6"/>
        <v>2510342168</v>
      </c>
      <c r="J10" s="6" t="str">
        <f t="shared" si="7"/>
        <v>&gt;500</v>
      </c>
      <c r="K10">
        <v>4.0999999999999996</v>
      </c>
      <c r="L10" s="4">
        <v>313832</v>
      </c>
      <c r="M10" s="4">
        <f t="shared" si="1"/>
        <v>4.0999999999999996</v>
      </c>
      <c r="N10" s="4" t="str">
        <f t="shared" si="2"/>
        <v>High</v>
      </c>
      <c r="O10" s="4">
        <f t="shared" si="8"/>
        <v>317.93200000000002</v>
      </c>
      <c r="P10" s="4">
        <f>Table2[[#This Row],[Rating]]*Table2[[#This Row],[Rating_Count]]</f>
        <v>1286711.2</v>
      </c>
      <c r="Q10" s="12" t="str">
        <f t="shared" si="3"/>
        <v>11-20</v>
      </c>
      <c r="R10" s="13">
        <f>Table2[[#This Row],[Average Rating]]+(Table2[[#This Row],[Rating_Count]]/1000)</f>
        <v>317.93200000000002</v>
      </c>
      <c r="S10" s="10">
        <f t="shared" si="4"/>
        <v>4</v>
      </c>
    </row>
    <row r="11" spans="1:19" x14ac:dyDescent="0.25">
      <c r="A11" t="s">
        <v>4673</v>
      </c>
      <c r="B11" t="s">
        <v>4674</v>
      </c>
      <c r="C11" t="s">
        <v>13082</v>
      </c>
      <c r="D11">
        <f t="shared" si="5"/>
        <v>21.054847878724075</v>
      </c>
      <c r="E11" s="2">
        <v>7499</v>
      </c>
      <c r="F11" s="2">
        <v>9499</v>
      </c>
      <c r="G11" s="1">
        <v>0.21</v>
      </c>
      <c r="H11" s="5" t="str">
        <f t="shared" si="0"/>
        <v>No</v>
      </c>
      <c r="I11" s="6">
        <f t="shared" si="6"/>
        <v>2981090168</v>
      </c>
      <c r="J11" s="6" t="str">
        <f t="shared" si="7"/>
        <v>&gt;500</v>
      </c>
      <c r="K11">
        <v>4.0999999999999996</v>
      </c>
      <c r="L11" s="4">
        <v>313832</v>
      </c>
      <c r="M11" s="4">
        <f t="shared" si="1"/>
        <v>4.0999999999999996</v>
      </c>
      <c r="N11" s="4" t="str">
        <f t="shared" si="2"/>
        <v>High</v>
      </c>
      <c r="O11" s="4">
        <f t="shared" si="8"/>
        <v>317.93200000000002</v>
      </c>
      <c r="P11" s="4">
        <f>Table2[[#This Row],[Rating]]*Table2[[#This Row],[Rating_Count]]</f>
        <v>1286711.2</v>
      </c>
      <c r="Q11" s="12" t="str">
        <f t="shared" si="3"/>
        <v>21-30</v>
      </c>
      <c r="R11" s="13">
        <f>Table2[[#This Row],[Average Rating]]+(Table2[[#This Row],[Rating_Count]]/1000)</f>
        <v>317.93200000000002</v>
      </c>
      <c r="S11" s="10">
        <f t="shared" si="4"/>
        <v>4</v>
      </c>
    </row>
    <row r="12" spans="1:19" x14ac:dyDescent="0.25">
      <c r="A12" t="s">
        <v>6261</v>
      </c>
      <c r="B12" t="s">
        <v>6262</v>
      </c>
      <c r="C12" t="s">
        <v>13082</v>
      </c>
      <c r="D12">
        <f t="shared" si="5"/>
        <v>30.03003003003003</v>
      </c>
      <c r="E12">
        <v>699</v>
      </c>
      <c r="F12">
        <v>999</v>
      </c>
      <c r="G12" s="1">
        <v>0.3</v>
      </c>
      <c r="H12" s="5" t="str">
        <f t="shared" si="0"/>
        <v>No</v>
      </c>
      <c r="I12" s="6">
        <f t="shared" si="6"/>
        <v>272915811</v>
      </c>
      <c r="J12" s="6" t="str">
        <f t="shared" si="7"/>
        <v>&gt;500</v>
      </c>
      <c r="K12">
        <v>4.0999999999999996</v>
      </c>
      <c r="L12" s="4">
        <v>273189</v>
      </c>
      <c r="M12" s="4">
        <f t="shared" si="1"/>
        <v>4.0999999999999996</v>
      </c>
      <c r="N12" s="4" t="str">
        <f t="shared" si="2"/>
        <v>High</v>
      </c>
      <c r="O12" s="4">
        <f t="shared" si="8"/>
        <v>277.28900000000004</v>
      </c>
      <c r="P12" s="4">
        <f>Table2[[#This Row],[Rating]]*Table2[[#This Row],[Rating_Count]]</f>
        <v>1120074.8999999999</v>
      </c>
      <c r="Q12" s="12" t="str">
        <f t="shared" si="3"/>
        <v>21-30</v>
      </c>
      <c r="R12" s="13">
        <f>Table2[[#This Row],[Average Rating]]+(Table2[[#This Row],[Rating_Count]]/1000)</f>
        <v>277.28900000000004</v>
      </c>
      <c r="S12" s="10">
        <f t="shared" si="4"/>
        <v>4</v>
      </c>
    </row>
    <row r="13" spans="1:19" x14ac:dyDescent="0.25">
      <c r="A13" t="s">
        <v>8604</v>
      </c>
      <c r="B13" t="s">
        <v>8605</v>
      </c>
      <c r="C13" t="s">
        <v>13085</v>
      </c>
      <c r="D13">
        <f t="shared" si="5"/>
        <v>59.797979797979792</v>
      </c>
      <c r="E13">
        <v>199</v>
      </c>
      <c r="F13">
        <v>495</v>
      </c>
      <c r="G13" s="1">
        <v>0.6</v>
      </c>
      <c r="H13" s="5" t="str">
        <f t="shared" si="0"/>
        <v>Yes</v>
      </c>
      <c r="I13" s="6">
        <f t="shared" si="6"/>
        <v>133928685</v>
      </c>
      <c r="J13" s="6" t="str">
        <f t="shared" si="7"/>
        <v>&lt;200</v>
      </c>
      <c r="K13">
        <v>4.0999999999999996</v>
      </c>
      <c r="L13" s="4">
        <v>270563</v>
      </c>
      <c r="M13" s="4">
        <f t="shared" si="1"/>
        <v>4.0999999999999996</v>
      </c>
      <c r="N13" s="4" t="str">
        <f t="shared" si="2"/>
        <v>High</v>
      </c>
      <c r="O13" s="4">
        <f t="shared" si="8"/>
        <v>274.66300000000001</v>
      </c>
      <c r="P13" s="4">
        <f>Table2[[#This Row],[Rating]]*Table2[[#This Row],[Rating_Count]]</f>
        <v>1109308.2999999998</v>
      </c>
      <c r="Q13" s="12" t="str">
        <f t="shared" si="3"/>
        <v>51-60</v>
      </c>
      <c r="R13" s="13">
        <f>Table2[[#This Row],[Average Rating]]+(Table2[[#This Row],[Rating_Count]]/1000)</f>
        <v>274.66300000000001</v>
      </c>
      <c r="S13" s="10">
        <f t="shared" si="4"/>
        <v>4</v>
      </c>
    </row>
    <row r="14" spans="1:19" x14ac:dyDescent="0.25">
      <c r="A14" t="s">
        <v>4832</v>
      </c>
      <c r="B14" t="s">
        <v>4833</v>
      </c>
      <c r="C14" t="s">
        <v>13081</v>
      </c>
      <c r="D14">
        <f t="shared" si="5"/>
        <v>55.538461538461533</v>
      </c>
      <c r="E14">
        <v>289</v>
      </c>
      <c r="F14">
        <v>650</v>
      </c>
      <c r="G14" s="1">
        <v>0.56000000000000005</v>
      </c>
      <c r="H14" s="5" t="str">
        <f t="shared" si="0"/>
        <v>Yes</v>
      </c>
      <c r="I14" s="6">
        <f t="shared" si="6"/>
        <v>164518250</v>
      </c>
      <c r="J14" s="6" t="str">
        <f t="shared" si="7"/>
        <v>200–500</v>
      </c>
      <c r="K14">
        <v>4.3</v>
      </c>
      <c r="L14" s="4">
        <v>253105</v>
      </c>
      <c r="M14" s="4">
        <f t="shared" si="1"/>
        <v>4.3</v>
      </c>
      <c r="N14" s="4" t="str">
        <f t="shared" si="2"/>
        <v>High</v>
      </c>
      <c r="O14" s="4">
        <f t="shared" si="8"/>
        <v>257.40499999999997</v>
      </c>
      <c r="P14" s="4">
        <f>Table2[[#This Row],[Rating]]*Table2[[#This Row],[Rating_Count]]</f>
        <v>1088351.5</v>
      </c>
      <c r="Q14" s="12" t="str">
        <f t="shared" si="3"/>
        <v>51-60</v>
      </c>
      <c r="R14" s="13">
        <f>Table2[[#This Row],[Average Rating]]+(Table2[[#This Row],[Rating_Count]]/1000)</f>
        <v>257.40499999999997</v>
      </c>
      <c r="S14" s="10">
        <f t="shared" si="4"/>
        <v>4</v>
      </c>
    </row>
    <row r="15" spans="1:19" x14ac:dyDescent="0.25">
      <c r="A15" t="s">
        <v>7203</v>
      </c>
      <c r="B15" t="s">
        <v>7204</v>
      </c>
      <c r="C15" t="s">
        <v>13082</v>
      </c>
      <c r="D15">
        <f t="shared" si="5"/>
        <v>47.833333333333336</v>
      </c>
      <c r="E15">
        <v>939</v>
      </c>
      <c r="F15" s="2">
        <v>1800</v>
      </c>
      <c r="G15" s="1">
        <v>0.48</v>
      </c>
      <c r="H15" s="5" t="str">
        <f t="shared" si="0"/>
        <v>No</v>
      </c>
      <c r="I15" s="6">
        <f t="shared" si="6"/>
        <v>369093600</v>
      </c>
      <c r="J15" s="6" t="str">
        <f t="shared" si="7"/>
        <v>&gt;500</v>
      </c>
      <c r="K15">
        <v>4.5</v>
      </c>
      <c r="L15" s="4">
        <v>205052</v>
      </c>
      <c r="M15" s="4">
        <f t="shared" si="1"/>
        <v>4.5</v>
      </c>
      <c r="N15" s="4" t="str">
        <f t="shared" si="2"/>
        <v>High</v>
      </c>
      <c r="O15" s="4">
        <f t="shared" si="8"/>
        <v>209.55199999999999</v>
      </c>
      <c r="P15" s="4">
        <f>Table2[[#This Row],[Rating]]*Table2[[#This Row],[Rating_Count]]</f>
        <v>922734</v>
      </c>
      <c r="Q15" s="12" t="str">
        <f t="shared" si="3"/>
        <v>41-50</v>
      </c>
      <c r="R15" s="13">
        <f>Table2[[#This Row],[Average Rating]]+(Table2[[#This Row],[Rating_Count]]/1000)</f>
        <v>209.55199999999999</v>
      </c>
      <c r="S15" s="10">
        <f t="shared" si="4"/>
        <v>5</v>
      </c>
    </row>
    <row r="16" spans="1:19" x14ac:dyDescent="0.25">
      <c r="A16" t="s">
        <v>3064</v>
      </c>
      <c r="B16" t="s">
        <v>3065</v>
      </c>
      <c r="C16" t="s">
        <v>13082</v>
      </c>
      <c r="D16">
        <f t="shared" si="5"/>
        <v>40.04004004004004</v>
      </c>
      <c r="E16">
        <v>599</v>
      </c>
      <c r="F16">
        <v>999</v>
      </c>
      <c r="G16" s="1">
        <v>0.4</v>
      </c>
      <c r="H16" s="5" t="str">
        <f t="shared" si="0"/>
        <v>No</v>
      </c>
      <c r="I16" s="6">
        <f t="shared" si="6"/>
        <v>192397410</v>
      </c>
      <c r="J16" s="6" t="str">
        <f t="shared" si="7"/>
        <v>&gt;500</v>
      </c>
      <c r="K16">
        <v>4.0999999999999996</v>
      </c>
      <c r="L16" s="4">
        <v>192590</v>
      </c>
      <c r="M16" s="4">
        <f t="shared" si="1"/>
        <v>4.0999999999999996</v>
      </c>
      <c r="N16" s="4" t="str">
        <f t="shared" si="2"/>
        <v>High</v>
      </c>
      <c r="O16" s="4">
        <f t="shared" si="8"/>
        <v>196.69</v>
      </c>
      <c r="P16" s="4">
        <f>Table2[[#This Row],[Rating]]*Table2[[#This Row],[Rating_Count]]</f>
        <v>789618.99999999988</v>
      </c>
      <c r="Q16" s="12" t="str">
        <f t="shared" si="3"/>
        <v>31-40</v>
      </c>
      <c r="R16" s="13">
        <f>Table2[[#This Row],[Average Rating]]+(Table2[[#This Row],[Rating_Count]]/1000)</f>
        <v>196.69</v>
      </c>
      <c r="S16" s="10">
        <f t="shared" si="4"/>
        <v>4</v>
      </c>
    </row>
    <row r="17" spans="1:19" x14ac:dyDescent="0.25">
      <c r="A17" t="s">
        <v>4004</v>
      </c>
      <c r="B17" t="s">
        <v>4005</v>
      </c>
      <c r="C17" t="s">
        <v>13082</v>
      </c>
      <c r="D17">
        <f t="shared" si="5"/>
        <v>53.887605850654353</v>
      </c>
      <c r="E17">
        <v>599</v>
      </c>
      <c r="F17" s="2">
        <v>1299</v>
      </c>
      <c r="G17" s="1">
        <v>0.54</v>
      </c>
      <c r="H17" s="5" t="str">
        <f t="shared" si="0"/>
        <v>Yes</v>
      </c>
      <c r="I17" s="6">
        <f t="shared" si="6"/>
        <v>250173111</v>
      </c>
      <c r="J17" s="6" t="str">
        <f t="shared" si="7"/>
        <v>&gt;500</v>
      </c>
      <c r="K17">
        <v>4.0999999999999996</v>
      </c>
      <c r="L17" s="4">
        <v>192589</v>
      </c>
      <c r="M17" s="4">
        <f t="shared" si="1"/>
        <v>4.0999999999999996</v>
      </c>
      <c r="N17" s="4" t="str">
        <f t="shared" si="2"/>
        <v>High</v>
      </c>
      <c r="O17" s="4">
        <f t="shared" si="8"/>
        <v>196.68899999999999</v>
      </c>
      <c r="P17" s="4">
        <f>Table2[[#This Row],[Rating]]*Table2[[#This Row],[Rating_Count]]</f>
        <v>789614.89999999991</v>
      </c>
      <c r="Q17" s="12" t="str">
        <f t="shared" si="3"/>
        <v>51-60</v>
      </c>
      <c r="R17" s="13">
        <f>Table2[[#This Row],[Average Rating]]+(Table2[[#This Row],[Rating_Count]]/1000)</f>
        <v>196.68899999999999</v>
      </c>
      <c r="S17" s="10">
        <f t="shared" si="4"/>
        <v>4</v>
      </c>
    </row>
    <row r="18" spans="1:19" x14ac:dyDescent="0.25">
      <c r="A18" t="s">
        <v>5892</v>
      </c>
      <c r="B18" t="s">
        <v>5893</v>
      </c>
      <c r="C18" t="s">
        <v>13081</v>
      </c>
      <c r="D18">
        <f t="shared" si="5"/>
        <v>58.642857142857139</v>
      </c>
      <c r="E18">
        <v>579</v>
      </c>
      <c r="F18" s="2">
        <v>1400</v>
      </c>
      <c r="G18" s="1">
        <v>0.59</v>
      </c>
      <c r="H18" s="5" t="str">
        <f t="shared" si="0"/>
        <v>Yes</v>
      </c>
      <c r="I18" s="6">
        <f t="shared" si="6"/>
        <v>264745600</v>
      </c>
      <c r="J18" s="6" t="str">
        <f t="shared" si="7"/>
        <v>&gt;500</v>
      </c>
      <c r="K18">
        <v>4.3</v>
      </c>
      <c r="L18" s="4">
        <v>189104</v>
      </c>
      <c r="M18" s="4">
        <f t="shared" si="1"/>
        <v>4.3</v>
      </c>
      <c r="N18" s="4" t="str">
        <f t="shared" si="2"/>
        <v>High</v>
      </c>
      <c r="O18" s="4">
        <f t="shared" si="8"/>
        <v>193.40400000000002</v>
      </c>
      <c r="P18" s="4">
        <f>Table2[[#This Row],[Rating]]*Table2[[#This Row],[Rating_Count]]</f>
        <v>813147.2</v>
      </c>
      <c r="Q18" s="12" t="str">
        <f t="shared" si="3"/>
        <v>51-60</v>
      </c>
      <c r="R18" s="13">
        <f>Table2[[#This Row],[Average Rating]]+(Table2[[#This Row],[Rating_Count]]/1000)</f>
        <v>193.40400000000002</v>
      </c>
      <c r="S18" s="10">
        <f t="shared" si="4"/>
        <v>4</v>
      </c>
    </row>
    <row r="19" spans="1:19" x14ac:dyDescent="0.25">
      <c r="A19" t="s">
        <v>4865</v>
      </c>
      <c r="B19" t="s">
        <v>4866</v>
      </c>
      <c r="C19" t="s">
        <v>13082</v>
      </c>
      <c r="D19">
        <f t="shared" si="5"/>
        <v>56.555183946488299</v>
      </c>
      <c r="E19" s="2">
        <v>1299</v>
      </c>
      <c r="F19" s="2">
        <v>2990</v>
      </c>
      <c r="G19" s="1">
        <v>0.56999999999999995</v>
      </c>
      <c r="H19" s="5" t="str">
        <f t="shared" si="0"/>
        <v>Yes</v>
      </c>
      <c r="I19" s="6">
        <f t="shared" si="6"/>
        <v>541184020</v>
      </c>
      <c r="J19" s="6" t="str">
        <f t="shared" si="7"/>
        <v>&gt;500</v>
      </c>
      <c r="K19">
        <v>3.8</v>
      </c>
      <c r="L19" s="4">
        <v>180998</v>
      </c>
      <c r="M19" s="4">
        <f t="shared" si="1"/>
        <v>3.8</v>
      </c>
      <c r="N19" s="4" t="str">
        <f t="shared" si="2"/>
        <v>High</v>
      </c>
      <c r="O19" s="4">
        <f t="shared" si="8"/>
        <v>184.798</v>
      </c>
      <c r="P19" s="4">
        <f>Table2[[#This Row],[Rating]]*Table2[[#This Row],[Rating_Count]]</f>
        <v>687792.4</v>
      </c>
      <c r="Q19" s="12" t="str">
        <f t="shared" si="3"/>
        <v>51-60</v>
      </c>
      <c r="R19" s="13">
        <f>Table2[[#This Row],[Average Rating]]+(Table2[[#This Row],[Rating_Count]]/1000)</f>
        <v>184.798</v>
      </c>
      <c r="S19" s="10">
        <f t="shared" si="4"/>
        <v>4</v>
      </c>
    </row>
    <row r="20" spans="1:19" x14ac:dyDescent="0.25">
      <c r="A20" t="s">
        <v>1287</v>
      </c>
      <c r="B20" t="s">
        <v>1288</v>
      </c>
      <c r="C20" t="s">
        <v>13081</v>
      </c>
      <c r="D20">
        <f t="shared" si="5"/>
        <v>44.062733383121731</v>
      </c>
      <c r="E20">
        <v>749</v>
      </c>
      <c r="F20" s="2">
        <v>1339</v>
      </c>
      <c r="G20" s="1">
        <v>0.44</v>
      </c>
      <c r="H20" s="5" t="str">
        <f t="shared" si="0"/>
        <v>No</v>
      </c>
      <c r="I20" s="6">
        <f t="shared" si="6"/>
        <v>240607588</v>
      </c>
      <c r="J20" s="6" t="str">
        <f t="shared" si="7"/>
        <v>&gt;500</v>
      </c>
      <c r="K20">
        <v>4.2</v>
      </c>
      <c r="L20" s="4">
        <v>179692</v>
      </c>
      <c r="M20" s="4">
        <f t="shared" si="1"/>
        <v>4.2</v>
      </c>
      <c r="N20" s="4" t="str">
        <f t="shared" si="2"/>
        <v>High</v>
      </c>
      <c r="O20" s="4">
        <f t="shared" si="8"/>
        <v>183.892</v>
      </c>
      <c r="P20" s="4">
        <f>Table2[[#This Row],[Rating]]*Table2[[#This Row],[Rating_Count]]</f>
        <v>754706.4</v>
      </c>
      <c r="Q20" s="12" t="str">
        <f t="shared" si="3"/>
        <v>41-50</v>
      </c>
      <c r="R20" s="13">
        <f>Table2[[#This Row],[Average Rating]]+(Table2[[#This Row],[Rating_Count]]/1000)</f>
        <v>183.892</v>
      </c>
      <c r="S20" s="10">
        <f t="shared" si="4"/>
        <v>4</v>
      </c>
    </row>
    <row r="21" spans="1:19" x14ac:dyDescent="0.25">
      <c r="A21" t="s">
        <v>96</v>
      </c>
      <c r="B21" t="s">
        <v>97</v>
      </c>
      <c r="C21" t="s">
        <v>13081</v>
      </c>
      <c r="D21">
        <f t="shared" si="5"/>
        <v>50.050050050050054</v>
      </c>
      <c r="E21">
        <v>499</v>
      </c>
      <c r="F21">
        <v>999</v>
      </c>
      <c r="G21" s="1">
        <v>0.5</v>
      </c>
      <c r="H21" s="5" t="str">
        <f t="shared" si="0"/>
        <v>Yes</v>
      </c>
      <c r="I21" s="6">
        <f t="shared" si="6"/>
        <v>179511309</v>
      </c>
      <c r="J21" s="6" t="str">
        <f t="shared" si="7"/>
        <v>200–500</v>
      </c>
      <c r="K21">
        <v>4.2</v>
      </c>
      <c r="L21" s="4">
        <v>179691</v>
      </c>
      <c r="M21" s="4">
        <f t="shared" si="1"/>
        <v>4.2</v>
      </c>
      <c r="N21" s="4" t="str">
        <f t="shared" si="2"/>
        <v>High</v>
      </c>
      <c r="O21" s="4">
        <f t="shared" si="8"/>
        <v>183.89099999999999</v>
      </c>
      <c r="P21" s="4">
        <f>Table2[[#This Row],[Rating]]*Table2[[#This Row],[Rating_Count]]</f>
        <v>754702.20000000007</v>
      </c>
      <c r="Q21" s="12" t="str">
        <f t="shared" si="3"/>
        <v>41-50</v>
      </c>
      <c r="R21" s="13">
        <f>Table2[[#This Row],[Average Rating]]+(Table2[[#This Row],[Rating_Count]]/1000)</f>
        <v>183.89099999999999</v>
      </c>
      <c r="S21" s="10">
        <f t="shared" si="4"/>
        <v>4</v>
      </c>
    </row>
    <row r="22" spans="1:19" x14ac:dyDescent="0.25">
      <c r="A22" t="s">
        <v>536</v>
      </c>
      <c r="B22" t="s">
        <v>537</v>
      </c>
      <c r="C22" t="s">
        <v>13081</v>
      </c>
      <c r="D22">
        <f t="shared" si="5"/>
        <v>53.609721229449605</v>
      </c>
      <c r="E22">
        <v>649</v>
      </c>
      <c r="F22" s="2">
        <v>1399</v>
      </c>
      <c r="G22" s="1">
        <v>0.54</v>
      </c>
      <c r="H22" s="5" t="str">
        <f t="shared" si="0"/>
        <v>Yes</v>
      </c>
      <c r="I22" s="6">
        <f t="shared" si="6"/>
        <v>251387709</v>
      </c>
      <c r="J22" s="6" t="str">
        <f t="shared" si="7"/>
        <v>&gt;500</v>
      </c>
      <c r="K22">
        <v>4.2</v>
      </c>
      <c r="L22" s="4">
        <v>179691</v>
      </c>
      <c r="M22" s="4">
        <f t="shared" si="1"/>
        <v>4.2</v>
      </c>
      <c r="N22" s="4" t="str">
        <f t="shared" si="2"/>
        <v>High</v>
      </c>
      <c r="O22" s="4">
        <f t="shared" si="8"/>
        <v>183.89099999999999</v>
      </c>
      <c r="P22" s="4">
        <f>Table2[[#This Row],[Rating]]*Table2[[#This Row],[Rating_Count]]</f>
        <v>754702.20000000007</v>
      </c>
      <c r="Q22" s="12" t="str">
        <f t="shared" si="3"/>
        <v>51-60</v>
      </c>
      <c r="R22" s="13">
        <f>Table2[[#This Row],[Average Rating]]+(Table2[[#This Row],[Rating_Count]]/1000)</f>
        <v>183.89099999999999</v>
      </c>
      <c r="S22" s="10">
        <f t="shared" si="4"/>
        <v>4</v>
      </c>
    </row>
    <row r="23" spans="1:19" x14ac:dyDescent="0.25">
      <c r="A23" t="s">
        <v>2977</v>
      </c>
      <c r="B23" t="s">
        <v>2978</v>
      </c>
      <c r="C23" t="s">
        <v>13082</v>
      </c>
      <c r="D23">
        <f t="shared" si="5"/>
        <v>6.8212824010914055</v>
      </c>
      <c r="E23" s="2">
        <v>2049</v>
      </c>
      <c r="F23" s="2">
        <v>2199</v>
      </c>
      <c r="G23" s="1">
        <v>7.0000000000000007E-2</v>
      </c>
      <c r="H23" s="5" t="str">
        <f t="shared" si="0"/>
        <v>No</v>
      </c>
      <c r="I23" s="6">
        <f t="shared" si="6"/>
        <v>393427488</v>
      </c>
      <c r="J23" s="6" t="str">
        <f t="shared" si="7"/>
        <v>&gt;500</v>
      </c>
      <c r="K23">
        <v>4.3</v>
      </c>
      <c r="L23" s="4">
        <v>178912</v>
      </c>
      <c r="M23" s="4">
        <f t="shared" si="1"/>
        <v>4.3</v>
      </c>
      <c r="N23" s="4" t="str">
        <f t="shared" si="2"/>
        <v>High</v>
      </c>
      <c r="O23" s="4">
        <f t="shared" si="8"/>
        <v>183.21200000000002</v>
      </c>
      <c r="P23" s="4">
        <f>Table2[[#This Row],[Rating]]*Table2[[#This Row],[Rating_Count]]</f>
        <v>769321.6</v>
      </c>
      <c r="Q23" s="12" t="str">
        <f t="shared" si="3"/>
        <v>01-10</v>
      </c>
      <c r="R23" s="13">
        <f>Table2[[#This Row],[Average Rating]]+(Table2[[#This Row],[Rating_Count]]/1000)</f>
        <v>183.21200000000002</v>
      </c>
      <c r="S23" s="10">
        <f t="shared" si="4"/>
        <v>4</v>
      </c>
    </row>
    <row r="24" spans="1:19" x14ac:dyDescent="0.25">
      <c r="A24" t="s">
        <v>3144</v>
      </c>
      <c r="B24" t="s">
        <v>3145</v>
      </c>
      <c r="C24" t="s">
        <v>13082</v>
      </c>
      <c r="D24">
        <f t="shared" si="5"/>
        <v>47.748976807639835</v>
      </c>
      <c r="E24" s="2">
        <v>1149</v>
      </c>
      <c r="F24" s="2">
        <v>2199</v>
      </c>
      <c r="G24" s="1">
        <v>0.48</v>
      </c>
      <c r="H24" s="5" t="str">
        <f t="shared" si="0"/>
        <v>No</v>
      </c>
      <c r="I24" s="6">
        <f t="shared" si="6"/>
        <v>393427488</v>
      </c>
      <c r="J24" s="6" t="str">
        <f t="shared" si="7"/>
        <v>&gt;500</v>
      </c>
      <c r="K24">
        <v>4.3</v>
      </c>
      <c r="L24" s="4">
        <v>178912</v>
      </c>
      <c r="M24" s="4">
        <f t="shared" si="1"/>
        <v>4.3</v>
      </c>
      <c r="N24" s="4" t="str">
        <f t="shared" si="2"/>
        <v>High</v>
      </c>
      <c r="O24" s="4">
        <f t="shared" si="8"/>
        <v>183.21200000000002</v>
      </c>
      <c r="P24" s="4">
        <f>Table2[[#This Row],[Rating]]*Table2[[#This Row],[Rating_Count]]</f>
        <v>769321.6</v>
      </c>
      <c r="Q24" s="12" t="str">
        <f t="shared" si="3"/>
        <v>41-50</v>
      </c>
      <c r="R24" s="13">
        <f>Table2[[#This Row],[Average Rating]]+(Table2[[#This Row],[Rating_Count]]/1000)</f>
        <v>183.21200000000002</v>
      </c>
      <c r="S24" s="10">
        <f t="shared" si="4"/>
        <v>4</v>
      </c>
    </row>
    <row r="25" spans="1:19" x14ac:dyDescent="0.25">
      <c r="A25" t="s">
        <v>3745</v>
      </c>
      <c r="B25" t="s">
        <v>3746</v>
      </c>
      <c r="C25" t="s">
        <v>13082</v>
      </c>
      <c r="D25">
        <f t="shared" si="5"/>
        <v>47.748976807639835</v>
      </c>
      <c r="E25" s="2">
        <v>1149</v>
      </c>
      <c r="F25" s="2">
        <v>2199</v>
      </c>
      <c r="G25" s="1">
        <v>0.48</v>
      </c>
      <c r="H25" s="5" t="str">
        <f t="shared" si="0"/>
        <v>No</v>
      </c>
      <c r="I25" s="6">
        <f t="shared" si="6"/>
        <v>393427488</v>
      </c>
      <c r="J25" s="6" t="str">
        <f t="shared" si="7"/>
        <v>&gt;500</v>
      </c>
      <c r="K25">
        <v>4.3</v>
      </c>
      <c r="L25" s="4">
        <v>178912</v>
      </c>
      <c r="M25" s="4">
        <f t="shared" si="1"/>
        <v>4.3</v>
      </c>
      <c r="N25" s="4" t="str">
        <f t="shared" si="2"/>
        <v>High</v>
      </c>
      <c r="O25" s="4">
        <f t="shared" si="8"/>
        <v>183.21200000000002</v>
      </c>
      <c r="P25" s="4">
        <f>Table2[[#This Row],[Rating]]*Table2[[#This Row],[Rating_Count]]</f>
        <v>769321.6</v>
      </c>
      <c r="Q25" s="12" t="str">
        <f t="shared" si="3"/>
        <v>41-50</v>
      </c>
      <c r="R25" s="13">
        <f>Table2[[#This Row],[Average Rating]]+(Table2[[#This Row],[Rating_Count]]/1000)</f>
        <v>183.21200000000002</v>
      </c>
      <c r="S25" s="10">
        <f t="shared" si="4"/>
        <v>4</v>
      </c>
    </row>
    <row r="26" spans="1:19" x14ac:dyDescent="0.25">
      <c r="A26" t="s">
        <v>1681</v>
      </c>
      <c r="B26" t="s">
        <v>1682</v>
      </c>
      <c r="C26" t="s">
        <v>13081</v>
      </c>
      <c r="D26">
        <f t="shared" si="5"/>
        <v>64.532266133066528</v>
      </c>
      <c r="E26">
        <v>709</v>
      </c>
      <c r="F26" s="2">
        <v>1999</v>
      </c>
      <c r="G26" s="1">
        <v>0.65</v>
      </c>
      <c r="H26" s="5" t="str">
        <f t="shared" si="0"/>
        <v>Yes</v>
      </c>
      <c r="I26" s="6">
        <f t="shared" si="6"/>
        <v>357455183</v>
      </c>
      <c r="J26" s="6" t="str">
        <f t="shared" si="7"/>
        <v>&gt;500</v>
      </c>
      <c r="K26">
        <v>4.0999999999999996</v>
      </c>
      <c r="L26" s="4">
        <v>178817</v>
      </c>
      <c r="M26" s="4">
        <f t="shared" si="1"/>
        <v>4.0999999999999996</v>
      </c>
      <c r="N26" s="4" t="str">
        <f t="shared" si="2"/>
        <v>High</v>
      </c>
      <c r="O26" s="4">
        <f t="shared" si="8"/>
        <v>182.917</v>
      </c>
      <c r="P26" s="4">
        <f>Table2[[#This Row],[Rating]]*Table2[[#This Row],[Rating_Count]]</f>
        <v>733149.7</v>
      </c>
      <c r="Q26" s="12" t="str">
        <f t="shared" si="3"/>
        <v>61-70</v>
      </c>
      <c r="R26" s="13">
        <f>Table2[[#This Row],[Average Rating]]+(Table2[[#This Row],[Rating_Count]]/1000)</f>
        <v>182.917</v>
      </c>
      <c r="S26" s="10">
        <f t="shared" si="4"/>
        <v>4</v>
      </c>
    </row>
    <row r="27" spans="1:19" x14ac:dyDescent="0.25">
      <c r="A27" t="s">
        <v>3715</v>
      </c>
      <c r="B27" t="s">
        <v>3716</v>
      </c>
      <c r="C27" t="s">
        <v>13082</v>
      </c>
      <c r="D27">
        <f t="shared" si="5"/>
        <v>59.798657718120808</v>
      </c>
      <c r="E27">
        <v>599</v>
      </c>
      <c r="F27" s="2">
        <v>1490</v>
      </c>
      <c r="G27" s="1">
        <v>0.6</v>
      </c>
      <c r="H27" s="5" t="str">
        <f t="shared" si="0"/>
        <v>Yes</v>
      </c>
      <c r="I27" s="6">
        <f t="shared" si="6"/>
        <v>240901710</v>
      </c>
      <c r="J27" s="6" t="str">
        <f t="shared" si="7"/>
        <v>&gt;500</v>
      </c>
      <c r="K27">
        <v>4.0999999999999996</v>
      </c>
      <c r="L27" s="4">
        <v>161679</v>
      </c>
      <c r="M27" s="4">
        <f t="shared" si="1"/>
        <v>4.0999999999999996</v>
      </c>
      <c r="N27" s="4" t="str">
        <f t="shared" si="2"/>
        <v>High</v>
      </c>
      <c r="O27" s="4">
        <f t="shared" si="8"/>
        <v>165.779</v>
      </c>
      <c r="P27" s="4">
        <f>Table2[[#This Row],[Rating]]*Table2[[#This Row],[Rating_Count]]</f>
        <v>662883.89999999991</v>
      </c>
      <c r="Q27" s="12" t="str">
        <f t="shared" si="3"/>
        <v>51-60</v>
      </c>
      <c r="R27" s="13">
        <f>Table2[[#This Row],[Average Rating]]+(Table2[[#This Row],[Rating_Count]]/1000)</f>
        <v>165.779</v>
      </c>
      <c r="S27" s="10">
        <f t="shared" si="4"/>
        <v>4</v>
      </c>
    </row>
    <row r="28" spans="1:19" x14ac:dyDescent="0.25">
      <c r="A28" t="s">
        <v>5232</v>
      </c>
      <c r="B28" t="s">
        <v>5233</v>
      </c>
      <c r="C28" t="s">
        <v>13082</v>
      </c>
      <c r="D28">
        <f t="shared" si="5"/>
        <v>69.463087248322154</v>
      </c>
      <c r="E28">
        <v>455</v>
      </c>
      <c r="F28" s="2">
        <v>1490</v>
      </c>
      <c r="G28" s="1">
        <v>0.69</v>
      </c>
      <c r="H28" s="5" t="str">
        <f t="shared" si="0"/>
        <v>Yes</v>
      </c>
      <c r="I28" s="6">
        <f t="shared" si="6"/>
        <v>240898730</v>
      </c>
      <c r="J28" s="6" t="str">
        <f t="shared" si="7"/>
        <v>200–500</v>
      </c>
      <c r="K28">
        <v>4.0999999999999996</v>
      </c>
      <c r="L28" s="4">
        <v>161677</v>
      </c>
      <c r="M28" s="4">
        <f t="shared" si="1"/>
        <v>4.0999999999999996</v>
      </c>
      <c r="N28" s="4" t="str">
        <f t="shared" si="2"/>
        <v>High</v>
      </c>
      <c r="O28" s="4">
        <f t="shared" si="8"/>
        <v>165.77699999999999</v>
      </c>
      <c r="P28" s="4">
        <f>Table2[[#This Row],[Rating]]*Table2[[#This Row],[Rating_Count]]</f>
        <v>662875.69999999995</v>
      </c>
      <c r="Q28" s="12" t="str">
        <f t="shared" si="3"/>
        <v>61-70</v>
      </c>
      <c r="R28" s="13">
        <f>Table2[[#This Row],[Average Rating]]+(Table2[[#This Row],[Rating_Count]]/1000)</f>
        <v>165.77699999999999</v>
      </c>
      <c r="S28" s="10">
        <f t="shared" si="4"/>
        <v>4</v>
      </c>
    </row>
    <row r="29" spans="1:19" x14ac:dyDescent="0.25">
      <c r="A29" t="s">
        <v>5743</v>
      </c>
      <c r="B29" t="s">
        <v>5744</v>
      </c>
      <c r="C29" t="s">
        <v>13081</v>
      </c>
      <c r="D29">
        <f t="shared" si="5"/>
        <v>41.216486594637857</v>
      </c>
      <c r="E29" s="2">
        <v>1469</v>
      </c>
      <c r="F29" s="2">
        <v>2499</v>
      </c>
      <c r="G29" s="1">
        <v>0.41</v>
      </c>
      <c r="H29" s="5" t="str">
        <f t="shared" si="0"/>
        <v>No</v>
      </c>
      <c r="I29" s="6">
        <f t="shared" si="6"/>
        <v>391438362</v>
      </c>
      <c r="J29" s="6" t="str">
        <f t="shared" si="7"/>
        <v>&gt;500</v>
      </c>
      <c r="K29">
        <v>4.2</v>
      </c>
      <c r="L29" s="4">
        <v>156638</v>
      </c>
      <c r="M29" s="4">
        <f t="shared" si="1"/>
        <v>4.2</v>
      </c>
      <c r="N29" s="4" t="str">
        <f t="shared" si="2"/>
        <v>High</v>
      </c>
      <c r="O29" s="4">
        <f t="shared" si="8"/>
        <v>160.83799999999999</v>
      </c>
      <c r="P29" s="4">
        <f>Table2[[#This Row],[Rating]]*Table2[[#This Row],[Rating_Count]]</f>
        <v>657879.6</v>
      </c>
      <c r="Q29" s="12" t="str">
        <f t="shared" si="3"/>
        <v>41-50</v>
      </c>
      <c r="R29" s="13">
        <f>Table2[[#This Row],[Average Rating]]+(Table2[[#This Row],[Rating_Count]]/1000)</f>
        <v>160.83799999999999</v>
      </c>
      <c r="S29" s="10">
        <f t="shared" si="4"/>
        <v>4</v>
      </c>
    </row>
    <row r="30" spans="1:19" x14ac:dyDescent="0.25">
      <c r="A30" t="s">
        <v>4889</v>
      </c>
      <c r="B30" t="s">
        <v>4890</v>
      </c>
      <c r="C30" t="s">
        <v>13082</v>
      </c>
      <c r="D30">
        <f t="shared" si="5"/>
        <v>64.937343358395992</v>
      </c>
      <c r="E30" s="2">
        <v>1399</v>
      </c>
      <c r="F30" s="2">
        <v>3990</v>
      </c>
      <c r="G30" s="1">
        <v>0.65</v>
      </c>
      <c r="H30" s="5" t="str">
        <f t="shared" si="0"/>
        <v>Yes</v>
      </c>
      <c r="I30" s="6">
        <f t="shared" si="6"/>
        <v>565945590</v>
      </c>
      <c r="J30" s="6" t="str">
        <f t="shared" si="7"/>
        <v>&gt;500</v>
      </c>
      <c r="K30">
        <v>4.0999999999999996</v>
      </c>
      <c r="L30" s="4">
        <v>141841</v>
      </c>
      <c r="M30" s="4">
        <f t="shared" si="1"/>
        <v>4.0999999999999996</v>
      </c>
      <c r="N30" s="4" t="str">
        <f t="shared" si="2"/>
        <v>High</v>
      </c>
      <c r="O30" s="4">
        <f t="shared" si="8"/>
        <v>145.941</v>
      </c>
      <c r="P30" s="4">
        <f>Table2[[#This Row],[Rating]]*Table2[[#This Row],[Rating_Count]]</f>
        <v>581548.1</v>
      </c>
      <c r="Q30" s="12" t="str">
        <f t="shared" si="3"/>
        <v>61-70</v>
      </c>
      <c r="R30" s="13">
        <f>Table2[[#This Row],[Average Rating]]+(Table2[[#This Row],[Rating_Count]]/1000)</f>
        <v>145.941</v>
      </c>
      <c r="S30" s="10">
        <f t="shared" si="4"/>
        <v>4</v>
      </c>
    </row>
    <row r="31" spans="1:19" x14ac:dyDescent="0.25">
      <c r="A31" t="s">
        <v>3441</v>
      </c>
      <c r="B31" t="s">
        <v>3442</v>
      </c>
      <c r="C31" t="s">
        <v>13082</v>
      </c>
      <c r="D31">
        <f t="shared" si="5"/>
        <v>71.267816954238555</v>
      </c>
      <c r="E31" s="2">
        <v>1149</v>
      </c>
      <c r="F31" s="2">
        <v>3999</v>
      </c>
      <c r="G31" s="1">
        <v>0.71</v>
      </c>
      <c r="H31" s="5" t="str">
        <f t="shared" si="0"/>
        <v>Yes</v>
      </c>
      <c r="I31" s="6">
        <f t="shared" si="6"/>
        <v>560003964</v>
      </c>
      <c r="J31" s="6" t="str">
        <f t="shared" si="7"/>
        <v>&gt;500</v>
      </c>
      <c r="K31">
        <v>4.3</v>
      </c>
      <c r="L31" s="4">
        <v>140036</v>
      </c>
      <c r="M31" s="4">
        <f t="shared" si="1"/>
        <v>4.3</v>
      </c>
      <c r="N31" s="4" t="str">
        <f t="shared" si="2"/>
        <v>High</v>
      </c>
      <c r="O31" s="4">
        <f t="shared" si="8"/>
        <v>144.33600000000001</v>
      </c>
      <c r="P31" s="4">
        <f>Table2[[#This Row],[Rating]]*Table2[[#This Row],[Rating_Count]]</f>
        <v>602154.79999999993</v>
      </c>
      <c r="Q31" s="12" t="str">
        <f t="shared" si="3"/>
        <v>71-80</v>
      </c>
      <c r="R31" s="13">
        <f>Table2[[#This Row],[Average Rating]]+(Table2[[#This Row],[Rating_Count]]/1000)</f>
        <v>144.33600000000001</v>
      </c>
      <c r="S31" s="10">
        <f t="shared" si="4"/>
        <v>4</v>
      </c>
    </row>
    <row r="32" spans="1:19" x14ac:dyDescent="0.25">
      <c r="A32" t="s">
        <v>3588</v>
      </c>
      <c r="B32" t="s">
        <v>3589</v>
      </c>
      <c r="C32" t="s">
        <v>13082</v>
      </c>
      <c r="D32">
        <f t="shared" si="5"/>
        <v>68.457082675092153</v>
      </c>
      <c r="E32">
        <v>599</v>
      </c>
      <c r="F32" s="2">
        <v>1899</v>
      </c>
      <c r="G32" s="1">
        <v>0.68</v>
      </c>
      <c r="H32" s="5" t="str">
        <f t="shared" si="0"/>
        <v>Yes</v>
      </c>
      <c r="I32" s="6">
        <f t="shared" si="6"/>
        <v>265928364</v>
      </c>
      <c r="J32" s="6" t="str">
        <f t="shared" si="7"/>
        <v>&gt;500</v>
      </c>
      <c r="K32">
        <v>4.3</v>
      </c>
      <c r="L32" s="4">
        <v>140036</v>
      </c>
      <c r="M32" s="4">
        <f t="shared" si="1"/>
        <v>4.3</v>
      </c>
      <c r="N32" s="4" t="str">
        <f t="shared" si="2"/>
        <v>High</v>
      </c>
      <c r="O32" s="4">
        <f t="shared" si="8"/>
        <v>144.33600000000001</v>
      </c>
      <c r="P32" s="4">
        <f>Table2[[#This Row],[Rating]]*Table2[[#This Row],[Rating_Count]]</f>
        <v>602154.79999999993</v>
      </c>
      <c r="Q32" s="12" t="str">
        <f t="shared" si="3"/>
        <v>61-70</v>
      </c>
      <c r="R32" s="13">
        <f>Table2[[#This Row],[Average Rating]]+(Table2[[#This Row],[Rating_Count]]/1000)</f>
        <v>144.33600000000001</v>
      </c>
      <c r="S32" s="10">
        <f t="shared" si="4"/>
        <v>4</v>
      </c>
    </row>
    <row r="33" spans="1:19" x14ac:dyDescent="0.25">
      <c r="A33" t="s">
        <v>4818</v>
      </c>
      <c r="B33" t="s">
        <v>4819</v>
      </c>
      <c r="C33" t="s">
        <v>13082</v>
      </c>
      <c r="D33">
        <f t="shared" si="5"/>
        <v>66.614699331848541</v>
      </c>
      <c r="E33" s="2">
        <v>1499</v>
      </c>
      <c r="F33" s="2">
        <v>4490</v>
      </c>
      <c r="G33" s="1">
        <v>0.67</v>
      </c>
      <c r="H33" s="5" t="str">
        <f t="shared" si="0"/>
        <v>Yes</v>
      </c>
      <c r="I33" s="6">
        <f t="shared" si="6"/>
        <v>614923460</v>
      </c>
      <c r="J33" s="6" t="str">
        <f t="shared" si="7"/>
        <v>&gt;500</v>
      </c>
      <c r="K33">
        <v>3.9</v>
      </c>
      <c r="L33" s="4">
        <v>136954</v>
      </c>
      <c r="M33" s="4">
        <f t="shared" si="1"/>
        <v>3.9</v>
      </c>
      <c r="N33" s="4" t="str">
        <f t="shared" si="2"/>
        <v>High</v>
      </c>
      <c r="O33" s="4">
        <f t="shared" si="8"/>
        <v>140.85400000000001</v>
      </c>
      <c r="P33" s="4">
        <f>Table2[[#This Row],[Rating]]*Table2[[#This Row],[Rating_Count]]</f>
        <v>534120.6</v>
      </c>
      <c r="Q33" s="12" t="str">
        <f t="shared" si="3"/>
        <v>61-70</v>
      </c>
      <c r="R33" s="13">
        <f>Table2[[#This Row],[Average Rating]]+(Table2[[#This Row],[Rating_Count]]/1000)</f>
        <v>140.85400000000001</v>
      </c>
      <c r="S33" s="10">
        <f t="shared" si="4"/>
        <v>4</v>
      </c>
    </row>
    <row r="34" spans="1:19" x14ac:dyDescent="0.25">
      <c r="A34" t="s">
        <v>3043</v>
      </c>
      <c r="B34" t="s">
        <v>3044</v>
      </c>
      <c r="C34" t="s">
        <v>13082</v>
      </c>
      <c r="D34">
        <f t="shared" si="5"/>
        <v>18.761726078799249</v>
      </c>
      <c r="E34" s="2">
        <v>1299</v>
      </c>
      <c r="F34" s="2">
        <v>1599</v>
      </c>
      <c r="G34" s="1">
        <v>0.19</v>
      </c>
      <c r="H34" s="5" t="str">
        <f t="shared" si="0"/>
        <v>No</v>
      </c>
      <c r="I34" s="6">
        <f t="shared" si="6"/>
        <v>205169289</v>
      </c>
      <c r="J34" s="6" t="str">
        <f t="shared" si="7"/>
        <v>&gt;500</v>
      </c>
      <c r="K34">
        <v>4</v>
      </c>
      <c r="L34" s="4">
        <v>128311</v>
      </c>
      <c r="M34" s="4">
        <f t="shared" si="1"/>
        <v>4</v>
      </c>
      <c r="N34" s="4" t="str">
        <f t="shared" si="2"/>
        <v>High</v>
      </c>
      <c r="O34" s="4">
        <f t="shared" si="8"/>
        <v>132.31100000000001</v>
      </c>
      <c r="P34" s="4">
        <f>Table2[[#This Row],[Rating]]*Table2[[#This Row],[Rating_Count]]</f>
        <v>513244</v>
      </c>
      <c r="Q34" s="12" t="str">
        <f t="shared" si="3"/>
        <v>11-20</v>
      </c>
      <c r="R34" s="13">
        <f>Table2[[#This Row],[Average Rating]]+(Table2[[#This Row],[Rating_Count]]/1000)</f>
        <v>132.31100000000001</v>
      </c>
      <c r="S34" s="10">
        <f t="shared" si="4"/>
        <v>4</v>
      </c>
    </row>
    <row r="35" spans="1:19" x14ac:dyDescent="0.25">
      <c r="A35" t="s">
        <v>3574</v>
      </c>
      <c r="B35" t="s">
        <v>3575</v>
      </c>
      <c r="C35" t="s">
        <v>13082</v>
      </c>
      <c r="D35">
        <f t="shared" si="5"/>
        <v>18.761726078799249</v>
      </c>
      <c r="E35" s="2">
        <v>1299</v>
      </c>
      <c r="F35" s="2">
        <v>1599</v>
      </c>
      <c r="G35" s="1">
        <v>0.19</v>
      </c>
      <c r="H35" s="5" t="str">
        <f t="shared" si="0"/>
        <v>No</v>
      </c>
      <c r="I35" s="6">
        <f t="shared" si="6"/>
        <v>205169289</v>
      </c>
      <c r="J35" s="6" t="str">
        <f t="shared" si="7"/>
        <v>&gt;500</v>
      </c>
      <c r="K35">
        <v>4</v>
      </c>
      <c r="L35" s="4">
        <v>128311</v>
      </c>
      <c r="M35" s="4">
        <f t="shared" si="1"/>
        <v>4</v>
      </c>
      <c r="N35" s="4" t="str">
        <f t="shared" si="2"/>
        <v>High</v>
      </c>
      <c r="O35" s="4">
        <f t="shared" si="8"/>
        <v>132.31100000000001</v>
      </c>
      <c r="P35" s="4">
        <f>Table2[[#This Row],[Rating]]*Table2[[#This Row],[Rating_Count]]</f>
        <v>513244</v>
      </c>
      <c r="Q35" s="12" t="str">
        <f t="shared" si="3"/>
        <v>11-20</v>
      </c>
      <c r="R35" s="13">
        <f>Table2[[#This Row],[Average Rating]]+(Table2[[#This Row],[Rating_Count]]/1000)</f>
        <v>132.31100000000001</v>
      </c>
      <c r="S35" s="10">
        <f t="shared" si="4"/>
        <v>4</v>
      </c>
    </row>
    <row r="36" spans="1:19" x14ac:dyDescent="0.25">
      <c r="A36" t="s">
        <v>3750</v>
      </c>
      <c r="B36" t="s">
        <v>3751</v>
      </c>
      <c r="C36" t="s">
        <v>13082</v>
      </c>
      <c r="D36">
        <f t="shared" si="5"/>
        <v>22.071806945261919</v>
      </c>
      <c r="E36" s="2">
        <v>1324</v>
      </c>
      <c r="F36" s="2">
        <v>1699</v>
      </c>
      <c r="G36" s="1">
        <v>0.22</v>
      </c>
      <c r="H36" s="5" t="str">
        <f t="shared" si="0"/>
        <v>No</v>
      </c>
      <c r="I36" s="6">
        <f t="shared" si="6"/>
        <v>218000389</v>
      </c>
      <c r="J36" s="6" t="str">
        <f t="shared" si="7"/>
        <v>&gt;500</v>
      </c>
      <c r="K36">
        <v>4</v>
      </c>
      <c r="L36" s="4">
        <v>128311</v>
      </c>
      <c r="M36" s="4">
        <f t="shared" si="1"/>
        <v>4</v>
      </c>
      <c r="N36" s="4" t="str">
        <f t="shared" si="2"/>
        <v>High</v>
      </c>
      <c r="O36" s="4">
        <f t="shared" si="8"/>
        <v>132.31100000000001</v>
      </c>
      <c r="P36" s="4">
        <f>Table2[[#This Row],[Rating]]*Table2[[#This Row],[Rating_Count]]</f>
        <v>513244</v>
      </c>
      <c r="Q36" s="12" t="str">
        <f t="shared" si="3"/>
        <v>21-30</v>
      </c>
      <c r="R36" s="13">
        <f>Table2[[#This Row],[Average Rating]]+(Table2[[#This Row],[Rating_Count]]/1000)</f>
        <v>132.31100000000001</v>
      </c>
      <c r="S36" s="10">
        <f t="shared" si="4"/>
        <v>4</v>
      </c>
    </row>
    <row r="37" spans="1:19" x14ac:dyDescent="0.25">
      <c r="A37" t="s">
        <v>3796</v>
      </c>
      <c r="B37" t="s">
        <v>3797</v>
      </c>
      <c r="C37" t="s">
        <v>13082</v>
      </c>
      <c r="D37">
        <f t="shared" si="5"/>
        <v>22.071806945261919</v>
      </c>
      <c r="E37" s="2">
        <v>1324</v>
      </c>
      <c r="F37" s="2">
        <v>1699</v>
      </c>
      <c r="G37" s="1">
        <v>0.22</v>
      </c>
      <c r="H37" s="5" t="str">
        <f t="shared" si="0"/>
        <v>No</v>
      </c>
      <c r="I37" s="6">
        <f t="shared" si="6"/>
        <v>218000389</v>
      </c>
      <c r="J37" s="6" t="str">
        <f t="shared" si="7"/>
        <v>&gt;500</v>
      </c>
      <c r="K37">
        <v>4</v>
      </c>
      <c r="L37" s="4">
        <v>128311</v>
      </c>
      <c r="M37" s="4">
        <f t="shared" si="1"/>
        <v>4</v>
      </c>
      <c r="N37" s="4" t="str">
        <f t="shared" si="2"/>
        <v>High</v>
      </c>
      <c r="O37" s="4">
        <f t="shared" si="8"/>
        <v>132.31100000000001</v>
      </c>
      <c r="P37" s="4">
        <f>Table2[[#This Row],[Rating]]*Table2[[#This Row],[Rating_Count]]</f>
        <v>513244</v>
      </c>
      <c r="Q37" s="12" t="str">
        <f t="shared" si="3"/>
        <v>21-30</v>
      </c>
      <c r="R37" s="13">
        <f>Table2[[#This Row],[Average Rating]]+(Table2[[#This Row],[Rating_Count]]/1000)</f>
        <v>132.31100000000001</v>
      </c>
      <c r="S37" s="10">
        <f t="shared" si="4"/>
        <v>4</v>
      </c>
    </row>
    <row r="38" spans="1:19" x14ac:dyDescent="0.25">
      <c r="A38" t="s">
        <v>8539</v>
      </c>
      <c r="B38" t="s">
        <v>8540</v>
      </c>
      <c r="C38" t="s">
        <v>13085</v>
      </c>
      <c r="D38">
        <f t="shared" si="5"/>
        <v>47.871485943775099</v>
      </c>
      <c r="E38">
        <v>649</v>
      </c>
      <c r="F38" s="2">
        <v>1245</v>
      </c>
      <c r="G38" s="1">
        <v>0.48</v>
      </c>
      <c r="H38" s="5" t="str">
        <f t="shared" si="0"/>
        <v>No</v>
      </c>
      <c r="I38" s="6">
        <f t="shared" si="6"/>
        <v>153589425</v>
      </c>
      <c r="J38" s="6" t="str">
        <f t="shared" si="7"/>
        <v>&gt;500</v>
      </c>
      <c r="K38">
        <v>3.9</v>
      </c>
      <c r="L38" s="4">
        <v>123365</v>
      </c>
      <c r="M38" s="4">
        <f t="shared" si="1"/>
        <v>3.9</v>
      </c>
      <c r="N38" s="4" t="str">
        <f t="shared" si="2"/>
        <v>High</v>
      </c>
      <c r="O38" s="4">
        <f t="shared" si="8"/>
        <v>127.265</v>
      </c>
      <c r="P38" s="4">
        <f>Table2[[#This Row],[Rating]]*Table2[[#This Row],[Rating_Count]]</f>
        <v>481123.5</v>
      </c>
      <c r="Q38" s="12" t="str">
        <f t="shared" si="3"/>
        <v>41-50</v>
      </c>
      <c r="R38" s="13">
        <f>Table2[[#This Row],[Average Rating]]+(Table2[[#This Row],[Rating_Count]]/1000)</f>
        <v>127.265</v>
      </c>
      <c r="S38" s="10">
        <f t="shared" si="4"/>
        <v>4</v>
      </c>
    </row>
    <row r="39" spans="1:19" x14ac:dyDescent="0.25">
      <c r="A39" t="s">
        <v>6028</v>
      </c>
      <c r="B39" t="s">
        <v>6029</v>
      </c>
      <c r="C39" t="s">
        <v>13081</v>
      </c>
      <c r="D39">
        <f t="shared" si="5"/>
        <v>32.371983519717482</v>
      </c>
      <c r="E39" s="2">
        <v>1149</v>
      </c>
      <c r="F39" s="2">
        <v>1699</v>
      </c>
      <c r="G39" s="1">
        <v>0.32</v>
      </c>
      <c r="H39" s="5" t="str">
        <f t="shared" si="0"/>
        <v>No</v>
      </c>
      <c r="I39" s="6">
        <f t="shared" si="6"/>
        <v>208090122</v>
      </c>
      <c r="J39" s="6" t="str">
        <f t="shared" si="7"/>
        <v>&gt;500</v>
      </c>
      <c r="K39">
        <v>4.2</v>
      </c>
      <c r="L39" s="4">
        <v>122478</v>
      </c>
      <c r="M39" s="4">
        <f t="shared" si="1"/>
        <v>4.2</v>
      </c>
      <c r="N39" s="4" t="str">
        <f t="shared" si="2"/>
        <v>High</v>
      </c>
      <c r="O39" s="4">
        <f t="shared" si="8"/>
        <v>126.678</v>
      </c>
      <c r="P39" s="4">
        <f>Table2[[#This Row],[Rating]]*Table2[[#This Row],[Rating_Count]]</f>
        <v>514407.60000000003</v>
      </c>
      <c r="Q39" s="12" t="str">
        <f t="shared" si="3"/>
        <v>31-40</v>
      </c>
      <c r="R39" s="13">
        <f>Table2[[#This Row],[Average Rating]]+(Table2[[#This Row],[Rating_Count]]/1000)</f>
        <v>126.678</v>
      </c>
      <c r="S39" s="10">
        <f t="shared" si="4"/>
        <v>4</v>
      </c>
    </row>
    <row r="40" spans="1:19" x14ac:dyDescent="0.25">
      <c r="A40" t="s">
        <v>5463</v>
      </c>
      <c r="B40" t="s">
        <v>5464</v>
      </c>
      <c r="C40" t="s">
        <v>13082</v>
      </c>
      <c r="D40">
        <f t="shared" si="5"/>
        <v>28.380634390651082</v>
      </c>
      <c r="E40">
        <v>429</v>
      </c>
      <c r="F40">
        <v>599</v>
      </c>
      <c r="G40" s="1">
        <v>0.28000000000000003</v>
      </c>
      <c r="H40" s="5" t="str">
        <f t="shared" si="0"/>
        <v>No</v>
      </c>
      <c r="I40" s="6">
        <f t="shared" si="6"/>
        <v>71560134</v>
      </c>
      <c r="J40" s="6" t="str">
        <f t="shared" si="7"/>
        <v>200–500</v>
      </c>
      <c r="K40">
        <v>4.0999999999999996</v>
      </c>
      <c r="L40" s="4">
        <v>119466</v>
      </c>
      <c r="M40" s="4">
        <f t="shared" si="1"/>
        <v>4.0999999999999996</v>
      </c>
      <c r="N40" s="4" t="str">
        <f t="shared" si="2"/>
        <v>High</v>
      </c>
      <c r="O40" s="4">
        <f t="shared" si="8"/>
        <v>123.56599999999999</v>
      </c>
      <c r="P40" s="4">
        <f>Table2[[#This Row],[Rating]]*Table2[[#This Row],[Rating_Count]]</f>
        <v>489810.6</v>
      </c>
      <c r="Q40" s="12" t="str">
        <f t="shared" si="3"/>
        <v>21-30</v>
      </c>
      <c r="R40" s="13">
        <f>Table2[[#This Row],[Average Rating]]+(Table2[[#This Row],[Rating_Count]]/1000)</f>
        <v>123.56599999999999</v>
      </c>
      <c r="S40" s="10">
        <f t="shared" si="4"/>
        <v>4</v>
      </c>
    </row>
    <row r="41" spans="1:19" x14ac:dyDescent="0.25">
      <c r="A41" t="s">
        <v>5201</v>
      </c>
      <c r="B41" t="s">
        <v>5202</v>
      </c>
      <c r="C41" t="s">
        <v>13082</v>
      </c>
      <c r="D41">
        <f t="shared" si="5"/>
        <v>62.43107769423559</v>
      </c>
      <c r="E41" s="2">
        <v>1499</v>
      </c>
      <c r="F41" s="2">
        <v>3990</v>
      </c>
      <c r="G41" s="1">
        <v>0.62</v>
      </c>
      <c r="H41" s="5" t="str">
        <f t="shared" si="0"/>
        <v>Yes</v>
      </c>
      <c r="I41" s="6">
        <f t="shared" si="6"/>
        <v>438357360</v>
      </c>
      <c r="J41" s="6" t="str">
        <f t="shared" si="7"/>
        <v>&gt;500</v>
      </c>
      <c r="K41">
        <v>4.0999999999999996</v>
      </c>
      <c r="L41" s="4">
        <v>109864</v>
      </c>
      <c r="M41" s="4">
        <f t="shared" si="1"/>
        <v>4.0999999999999996</v>
      </c>
      <c r="N41" s="4" t="str">
        <f t="shared" si="2"/>
        <v>High</v>
      </c>
      <c r="O41" s="4">
        <f t="shared" si="8"/>
        <v>113.964</v>
      </c>
      <c r="P41" s="4">
        <f>Table2[[#This Row],[Rating]]*Table2[[#This Row],[Rating_Count]]</f>
        <v>450442.39999999997</v>
      </c>
      <c r="Q41" s="12" t="str">
        <f t="shared" si="3"/>
        <v>61-70</v>
      </c>
      <c r="R41" s="13">
        <f>Table2[[#This Row],[Average Rating]]+(Table2[[#This Row],[Rating_Count]]/1000)</f>
        <v>113.964</v>
      </c>
      <c r="S41" s="10">
        <f t="shared" si="4"/>
        <v>4</v>
      </c>
    </row>
    <row r="42" spans="1:19" x14ac:dyDescent="0.25">
      <c r="A42" t="s">
        <v>396</v>
      </c>
      <c r="B42" t="s">
        <v>397</v>
      </c>
      <c r="C42" t="s">
        <v>13081</v>
      </c>
      <c r="D42">
        <f t="shared" si="5"/>
        <v>69.928057553956833</v>
      </c>
      <c r="E42">
        <v>209</v>
      </c>
      <c r="F42">
        <v>695</v>
      </c>
      <c r="G42" s="1">
        <v>0.7</v>
      </c>
      <c r="H42" s="5" t="str">
        <f t="shared" si="0"/>
        <v>Yes</v>
      </c>
      <c r="I42" s="6">
        <f t="shared" si="6"/>
        <v>74842465</v>
      </c>
      <c r="J42" s="6" t="str">
        <f t="shared" si="7"/>
        <v>200–500</v>
      </c>
      <c r="K42">
        <v>4.5</v>
      </c>
      <c r="L42" s="4">
        <v>107687</v>
      </c>
      <c r="M42" s="4">
        <f t="shared" si="1"/>
        <v>4.5</v>
      </c>
      <c r="N42" s="4" t="str">
        <f t="shared" si="2"/>
        <v>High</v>
      </c>
      <c r="O42" s="4">
        <f t="shared" si="8"/>
        <v>112.187</v>
      </c>
      <c r="P42" s="4">
        <f>Table2[[#This Row],[Rating]]*Table2[[#This Row],[Rating_Count]]</f>
        <v>484591.5</v>
      </c>
      <c r="Q42" s="12" t="str">
        <f t="shared" si="3"/>
        <v>61-70</v>
      </c>
      <c r="R42" s="13">
        <f>Table2[[#This Row],[Average Rating]]+(Table2[[#This Row],[Rating_Count]]/1000)</f>
        <v>112.187</v>
      </c>
      <c r="S42" s="10">
        <f t="shared" si="4"/>
        <v>5</v>
      </c>
    </row>
    <row r="43" spans="1:19" x14ac:dyDescent="0.25">
      <c r="A43" t="s">
        <v>4922</v>
      </c>
      <c r="B43" t="s">
        <v>4923</v>
      </c>
      <c r="C43" t="s">
        <v>13082</v>
      </c>
      <c r="D43">
        <f t="shared" si="5"/>
        <v>69.423558897243112</v>
      </c>
      <c r="E43" s="2">
        <v>1220</v>
      </c>
      <c r="F43" s="2">
        <v>3990</v>
      </c>
      <c r="G43" s="1">
        <v>0.69</v>
      </c>
      <c r="H43" s="5" t="str">
        <f t="shared" si="0"/>
        <v>Yes</v>
      </c>
      <c r="I43" s="6">
        <f t="shared" si="6"/>
        <v>427532490</v>
      </c>
      <c r="J43" s="6" t="str">
        <f t="shared" si="7"/>
        <v>&gt;500</v>
      </c>
      <c r="K43">
        <v>4.0999999999999996</v>
      </c>
      <c r="L43" s="4">
        <v>107151</v>
      </c>
      <c r="M43" s="4">
        <f t="shared" si="1"/>
        <v>4.0999999999999996</v>
      </c>
      <c r="N43" s="4" t="str">
        <f t="shared" si="2"/>
        <v>High</v>
      </c>
      <c r="O43" s="4">
        <f t="shared" si="8"/>
        <v>111.25099999999999</v>
      </c>
      <c r="P43" s="4">
        <f>Table2[[#This Row],[Rating]]*Table2[[#This Row],[Rating_Count]]</f>
        <v>439319.1</v>
      </c>
      <c r="Q43" s="12" t="str">
        <f t="shared" si="3"/>
        <v>61-70</v>
      </c>
      <c r="R43" s="13">
        <f>Table2[[#This Row],[Average Rating]]+(Table2[[#This Row],[Rating_Count]]/1000)</f>
        <v>111.25099999999999</v>
      </c>
      <c r="S43" s="10">
        <f t="shared" si="4"/>
        <v>4</v>
      </c>
    </row>
    <row r="44" spans="1:19" x14ac:dyDescent="0.25">
      <c r="A44" t="s">
        <v>5388</v>
      </c>
      <c r="B44" t="s">
        <v>5389</v>
      </c>
      <c r="C44" t="s">
        <v>13082</v>
      </c>
      <c r="D44">
        <f t="shared" si="5"/>
        <v>80.017781729273167</v>
      </c>
      <c r="E44">
        <v>899</v>
      </c>
      <c r="F44" s="2">
        <v>4499</v>
      </c>
      <c r="G44" s="1">
        <v>0.8</v>
      </c>
      <c r="H44" s="5" t="str">
        <f t="shared" si="0"/>
        <v>Yes</v>
      </c>
      <c r="I44" s="6">
        <f t="shared" si="6"/>
        <v>463630948</v>
      </c>
      <c r="J44" s="6" t="str">
        <f t="shared" si="7"/>
        <v>&gt;500</v>
      </c>
      <c r="K44">
        <v>3.8</v>
      </c>
      <c r="L44" s="4">
        <v>103052</v>
      </c>
      <c r="M44" s="4">
        <f t="shared" si="1"/>
        <v>3.8</v>
      </c>
      <c r="N44" s="4" t="str">
        <f t="shared" si="2"/>
        <v>High</v>
      </c>
      <c r="O44" s="4">
        <f t="shared" si="8"/>
        <v>106.852</v>
      </c>
      <c r="P44" s="4">
        <f>Table2[[#This Row],[Rating]]*Table2[[#This Row],[Rating_Count]]</f>
        <v>391597.6</v>
      </c>
      <c r="Q44" s="12" t="str">
        <f t="shared" si="3"/>
        <v>71-80</v>
      </c>
      <c r="R44" s="13">
        <f>Table2[[#This Row],[Average Rating]]+(Table2[[#This Row],[Rating_Count]]/1000)</f>
        <v>106.852</v>
      </c>
      <c r="S44" s="10">
        <f t="shared" si="4"/>
        <v>4</v>
      </c>
    </row>
    <row r="45" spans="1:19" x14ac:dyDescent="0.25">
      <c r="A45" t="s">
        <v>8174</v>
      </c>
      <c r="B45" t="s">
        <v>8175</v>
      </c>
      <c r="C45" t="s">
        <v>13082</v>
      </c>
      <c r="D45">
        <f t="shared" si="5"/>
        <v>25.125628140703515</v>
      </c>
      <c r="E45" s="2">
        <v>1490</v>
      </c>
      <c r="F45" s="2">
        <v>1990</v>
      </c>
      <c r="G45" s="1">
        <v>0.25</v>
      </c>
      <c r="H45" s="5" t="str">
        <f t="shared" si="0"/>
        <v>No</v>
      </c>
      <c r="I45" s="6">
        <f t="shared" si="6"/>
        <v>195517500</v>
      </c>
      <c r="J45" s="6" t="str">
        <f t="shared" si="7"/>
        <v>&gt;500</v>
      </c>
      <c r="K45">
        <v>4.0999999999999996</v>
      </c>
      <c r="L45" s="4">
        <v>98250</v>
      </c>
      <c r="M45" s="4">
        <f t="shared" si="1"/>
        <v>4.0999999999999996</v>
      </c>
      <c r="N45" s="4" t="str">
        <f t="shared" si="2"/>
        <v>High</v>
      </c>
      <c r="O45" s="4">
        <f t="shared" si="8"/>
        <v>102.35</v>
      </c>
      <c r="P45" s="4">
        <f>Table2[[#This Row],[Rating]]*Table2[[#This Row],[Rating_Count]]</f>
        <v>402824.99999999994</v>
      </c>
      <c r="Q45" s="12" t="str">
        <f t="shared" si="3"/>
        <v>21-30</v>
      </c>
      <c r="R45" s="13">
        <f>Table2[[#This Row],[Average Rating]]+(Table2[[#This Row],[Rating_Count]]/1000)</f>
        <v>102.35</v>
      </c>
      <c r="S45" s="10">
        <f t="shared" si="4"/>
        <v>4</v>
      </c>
    </row>
    <row r="46" spans="1:19" x14ac:dyDescent="0.25">
      <c r="A46" t="s">
        <v>4423</v>
      </c>
      <c r="B46" t="s">
        <v>4424</v>
      </c>
      <c r="C46" t="s">
        <v>13082</v>
      </c>
      <c r="D46">
        <f t="shared" si="5"/>
        <v>53.210702341137129</v>
      </c>
      <c r="E46" s="2">
        <v>1399</v>
      </c>
      <c r="F46" s="2">
        <v>2990</v>
      </c>
      <c r="G46" s="1">
        <v>0.53</v>
      </c>
      <c r="H46" s="5" t="str">
        <f t="shared" si="0"/>
        <v>Yes</v>
      </c>
      <c r="I46" s="6">
        <f t="shared" si="6"/>
        <v>290553250</v>
      </c>
      <c r="J46" s="6" t="str">
        <f t="shared" si="7"/>
        <v>&gt;500</v>
      </c>
      <c r="K46">
        <v>4.0999999999999996</v>
      </c>
      <c r="L46" s="4">
        <v>97175</v>
      </c>
      <c r="M46" s="4">
        <f t="shared" si="1"/>
        <v>4.0999999999999996</v>
      </c>
      <c r="N46" s="4" t="str">
        <f t="shared" si="2"/>
        <v>High</v>
      </c>
      <c r="O46" s="4">
        <f t="shared" si="8"/>
        <v>101.27499999999999</v>
      </c>
      <c r="P46" s="4">
        <f>Table2[[#This Row],[Rating]]*Table2[[#This Row],[Rating_Count]]</f>
        <v>398417.49999999994</v>
      </c>
      <c r="Q46" s="12" t="str">
        <f t="shared" si="3"/>
        <v>51-60</v>
      </c>
      <c r="R46" s="13">
        <f>Table2[[#This Row],[Average Rating]]+(Table2[[#This Row],[Rating_Count]]/1000)</f>
        <v>101.27499999999999</v>
      </c>
      <c r="S46" s="10">
        <f t="shared" si="4"/>
        <v>4</v>
      </c>
    </row>
    <row r="47" spans="1:19" x14ac:dyDescent="0.25">
      <c r="A47" t="s">
        <v>5667</v>
      </c>
      <c r="B47" t="s">
        <v>5668</v>
      </c>
      <c r="C47" t="s">
        <v>13081</v>
      </c>
      <c r="D47">
        <f t="shared" si="5"/>
        <v>33.370411568409338</v>
      </c>
      <c r="E47">
        <v>599</v>
      </c>
      <c r="F47">
        <v>899</v>
      </c>
      <c r="G47" s="1">
        <v>0.33</v>
      </c>
      <c r="H47" s="5" t="str">
        <f t="shared" si="0"/>
        <v>No</v>
      </c>
      <c r="I47" s="6">
        <f t="shared" si="6"/>
        <v>85509284</v>
      </c>
      <c r="J47" s="6" t="str">
        <f t="shared" si="7"/>
        <v>&gt;500</v>
      </c>
      <c r="K47">
        <v>4.3</v>
      </c>
      <c r="L47" s="4">
        <v>95116</v>
      </c>
      <c r="M47" s="4">
        <f t="shared" si="1"/>
        <v>4.3</v>
      </c>
      <c r="N47" s="4" t="str">
        <f t="shared" si="2"/>
        <v>High</v>
      </c>
      <c r="O47" s="4">
        <f t="shared" si="8"/>
        <v>99.415999999999997</v>
      </c>
      <c r="P47" s="4">
        <f>Table2[[#This Row],[Rating]]*Table2[[#This Row],[Rating_Count]]</f>
        <v>408998.8</v>
      </c>
      <c r="Q47" s="12" t="str">
        <f t="shared" si="3"/>
        <v>31-40</v>
      </c>
      <c r="R47" s="13">
        <f>Table2[[#This Row],[Average Rating]]+(Table2[[#This Row],[Rating_Count]]/1000)</f>
        <v>99.415999999999997</v>
      </c>
      <c r="S47" s="10">
        <f t="shared" si="4"/>
        <v>4</v>
      </c>
    </row>
    <row r="48" spans="1:19" x14ac:dyDescent="0.25">
      <c r="A48" t="s">
        <v>47</v>
      </c>
      <c r="B48" t="s">
        <v>48</v>
      </c>
      <c r="C48" t="s">
        <v>13081</v>
      </c>
      <c r="D48">
        <f t="shared" si="5"/>
        <v>52.932761087267522</v>
      </c>
      <c r="E48">
        <v>329</v>
      </c>
      <c r="F48">
        <v>699</v>
      </c>
      <c r="G48" s="1">
        <v>0.53</v>
      </c>
      <c r="H48" s="5" t="str">
        <f t="shared" si="0"/>
        <v>Yes</v>
      </c>
      <c r="I48" s="6">
        <f t="shared" si="6"/>
        <v>65959737</v>
      </c>
      <c r="J48" s="6" t="str">
        <f t="shared" si="7"/>
        <v>200–500</v>
      </c>
      <c r="K48">
        <v>4.2</v>
      </c>
      <c r="L48" s="4">
        <v>94363</v>
      </c>
      <c r="M48" s="4">
        <f t="shared" si="1"/>
        <v>4.2</v>
      </c>
      <c r="N48" s="4" t="str">
        <f t="shared" si="2"/>
        <v>High</v>
      </c>
      <c r="O48" s="4">
        <f t="shared" si="8"/>
        <v>98.563000000000002</v>
      </c>
      <c r="P48" s="4">
        <f>Table2[[#This Row],[Rating]]*Table2[[#This Row],[Rating_Count]]</f>
        <v>396324.60000000003</v>
      </c>
      <c r="Q48" s="12" t="str">
        <f t="shared" si="3"/>
        <v>51-60</v>
      </c>
      <c r="R48" s="13">
        <f>Table2[[#This Row],[Average Rating]]+(Table2[[#This Row],[Rating_Count]]/1000)</f>
        <v>98.563000000000002</v>
      </c>
      <c r="S48" s="10">
        <f t="shared" si="4"/>
        <v>4</v>
      </c>
    </row>
    <row r="49" spans="1:19" x14ac:dyDescent="0.25">
      <c r="A49" t="s">
        <v>122</v>
      </c>
      <c r="B49" t="s">
        <v>123</v>
      </c>
      <c r="C49" t="s">
        <v>13081</v>
      </c>
      <c r="D49">
        <f t="shared" si="5"/>
        <v>62.578222778473091</v>
      </c>
      <c r="E49">
        <v>299</v>
      </c>
      <c r="F49">
        <v>799</v>
      </c>
      <c r="G49" s="1">
        <v>0.63</v>
      </c>
      <c r="H49" s="5" t="str">
        <f t="shared" si="0"/>
        <v>Yes</v>
      </c>
      <c r="I49" s="6">
        <f t="shared" si="6"/>
        <v>75396037</v>
      </c>
      <c r="J49" s="6" t="str">
        <f t="shared" si="7"/>
        <v>200–500</v>
      </c>
      <c r="K49">
        <v>4.2</v>
      </c>
      <c r="L49" s="4">
        <v>94363</v>
      </c>
      <c r="M49" s="4">
        <f t="shared" si="1"/>
        <v>4.2</v>
      </c>
      <c r="N49" s="4" t="str">
        <f t="shared" si="2"/>
        <v>High</v>
      </c>
      <c r="O49" s="4">
        <f t="shared" si="8"/>
        <v>98.563000000000002</v>
      </c>
      <c r="P49" s="4">
        <f>Table2[[#This Row],[Rating]]*Table2[[#This Row],[Rating_Count]]</f>
        <v>396324.60000000003</v>
      </c>
      <c r="Q49" s="12" t="str">
        <f t="shared" si="3"/>
        <v>61-70</v>
      </c>
      <c r="R49" s="13">
        <f>Table2[[#This Row],[Average Rating]]+(Table2[[#This Row],[Rating_Count]]/1000)</f>
        <v>98.563000000000002</v>
      </c>
      <c r="S49" s="10">
        <f t="shared" si="4"/>
        <v>4</v>
      </c>
    </row>
    <row r="50" spans="1:19" x14ac:dyDescent="0.25">
      <c r="A50" t="s">
        <v>843</v>
      </c>
      <c r="B50" t="s">
        <v>844</v>
      </c>
      <c r="C50" t="s">
        <v>13081</v>
      </c>
      <c r="D50">
        <f t="shared" si="5"/>
        <v>57.224606580829764</v>
      </c>
      <c r="E50">
        <v>299</v>
      </c>
      <c r="F50">
        <v>699</v>
      </c>
      <c r="G50" s="1">
        <v>0.56999999999999995</v>
      </c>
      <c r="H50" s="5" t="str">
        <f t="shared" si="0"/>
        <v>Yes</v>
      </c>
      <c r="I50" s="6">
        <f t="shared" si="6"/>
        <v>65959737</v>
      </c>
      <c r="J50" s="6" t="str">
        <f t="shared" si="7"/>
        <v>200–500</v>
      </c>
      <c r="K50">
        <v>4.2</v>
      </c>
      <c r="L50" s="4">
        <v>94363</v>
      </c>
      <c r="M50" s="4">
        <f t="shared" si="1"/>
        <v>4.2</v>
      </c>
      <c r="N50" s="4" t="str">
        <f t="shared" si="2"/>
        <v>High</v>
      </c>
      <c r="O50" s="4">
        <f t="shared" si="8"/>
        <v>98.563000000000002</v>
      </c>
      <c r="P50" s="4">
        <f>Table2[[#This Row],[Rating]]*Table2[[#This Row],[Rating_Count]]</f>
        <v>396324.60000000003</v>
      </c>
      <c r="Q50" s="12" t="str">
        <f t="shared" si="3"/>
        <v>51-60</v>
      </c>
      <c r="R50" s="13">
        <f>Table2[[#This Row],[Average Rating]]+(Table2[[#This Row],[Rating_Count]]/1000)</f>
        <v>98.563000000000002</v>
      </c>
      <c r="S50" s="10">
        <f t="shared" si="4"/>
        <v>4</v>
      </c>
    </row>
    <row r="51" spans="1:19" x14ac:dyDescent="0.25">
      <c r="A51" t="s">
        <v>2274</v>
      </c>
      <c r="B51" t="s">
        <v>2275</v>
      </c>
      <c r="C51" t="s">
        <v>13081</v>
      </c>
      <c r="D51">
        <f t="shared" si="5"/>
        <v>62.578222778473091</v>
      </c>
      <c r="E51">
        <v>299</v>
      </c>
      <c r="F51">
        <v>799</v>
      </c>
      <c r="G51" s="1">
        <v>0.63</v>
      </c>
      <c r="H51" s="5" t="str">
        <f t="shared" si="0"/>
        <v>Yes</v>
      </c>
      <c r="I51" s="6">
        <f t="shared" si="6"/>
        <v>75396037</v>
      </c>
      <c r="J51" s="6" t="str">
        <f t="shared" si="7"/>
        <v>200–500</v>
      </c>
      <c r="K51">
        <v>4.2</v>
      </c>
      <c r="L51" s="4">
        <v>94363</v>
      </c>
      <c r="M51" s="4">
        <f t="shared" si="1"/>
        <v>4.2</v>
      </c>
      <c r="N51" s="4" t="str">
        <f t="shared" si="2"/>
        <v>High</v>
      </c>
      <c r="O51" s="4">
        <f t="shared" si="8"/>
        <v>98.563000000000002</v>
      </c>
      <c r="P51" s="4">
        <f>Table2[[#This Row],[Rating]]*Table2[[#This Row],[Rating_Count]]</f>
        <v>396324.60000000003</v>
      </c>
      <c r="Q51" s="12" t="str">
        <f t="shared" si="3"/>
        <v>61-70</v>
      </c>
      <c r="R51" s="13">
        <f>Table2[[#This Row],[Average Rating]]+(Table2[[#This Row],[Rating_Count]]/1000)</f>
        <v>98.563000000000002</v>
      </c>
      <c r="S51" s="10">
        <f t="shared" si="4"/>
        <v>4</v>
      </c>
    </row>
    <row r="52" spans="1:19" x14ac:dyDescent="0.25">
      <c r="A52" t="s">
        <v>5902</v>
      </c>
      <c r="B52" t="s">
        <v>5903</v>
      </c>
      <c r="C52" t="s">
        <v>13082</v>
      </c>
      <c r="D52">
        <f t="shared" si="5"/>
        <v>24.249772658381328</v>
      </c>
      <c r="E52" s="2">
        <v>2499</v>
      </c>
      <c r="F52" s="2">
        <v>3299</v>
      </c>
      <c r="G52" s="1">
        <v>0.24</v>
      </c>
      <c r="H52" s="5" t="str">
        <f t="shared" si="0"/>
        <v>No</v>
      </c>
      <c r="I52" s="6">
        <f t="shared" si="6"/>
        <v>307176488</v>
      </c>
      <c r="J52" s="6" t="str">
        <f t="shared" si="7"/>
        <v>&gt;500</v>
      </c>
      <c r="K52">
        <v>4.2</v>
      </c>
      <c r="L52" s="4">
        <v>93112</v>
      </c>
      <c r="M52" s="4">
        <f t="shared" si="1"/>
        <v>4.2</v>
      </c>
      <c r="N52" s="4" t="str">
        <f t="shared" si="2"/>
        <v>High</v>
      </c>
      <c r="O52" s="4">
        <f t="shared" si="8"/>
        <v>97.311999999999998</v>
      </c>
      <c r="P52" s="4">
        <f>Table2[[#This Row],[Rating]]*Table2[[#This Row],[Rating_Count]]</f>
        <v>391070.4</v>
      </c>
      <c r="Q52" s="12" t="str">
        <f t="shared" si="3"/>
        <v>21-30</v>
      </c>
      <c r="R52" s="13">
        <f>Table2[[#This Row],[Average Rating]]+(Table2[[#This Row],[Rating_Count]]/1000)</f>
        <v>97.311999999999998</v>
      </c>
      <c r="S52" s="10">
        <f t="shared" si="4"/>
        <v>4</v>
      </c>
    </row>
    <row r="53" spans="1:19" x14ac:dyDescent="0.25">
      <c r="A53" t="s">
        <v>4939</v>
      </c>
      <c r="B53" t="s">
        <v>4940</v>
      </c>
      <c r="C53" t="s">
        <v>13082</v>
      </c>
      <c r="D53">
        <f t="shared" si="5"/>
        <v>50.050050050050054</v>
      </c>
      <c r="E53">
        <v>499</v>
      </c>
      <c r="F53">
        <v>999</v>
      </c>
      <c r="G53" s="1">
        <v>0.5</v>
      </c>
      <c r="H53" s="5" t="str">
        <f t="shared" si="0"/>
        <v>Yes</v>
      </c>
      <c r="I53" s="6">
        <f t="shared" si="6"/>
        <v>92902005</v>
      </c>
      <c r="J53" s="6" t="str">
        <f t="shared" si="7"/>
        <v>200–500</v>
      </c>
      <c r="K53">
        <v>3.9</v>
      </c>
      <c r="L53" s="4">
        <v>92995</v>
      </c>
      <c r="M53" s="4">
        <f t="shared" si="1"/>
        <v>3.9</v>
      </c>
      <c r="N53" s="4" t="str">
        <f t="shared" si="2"/>
        <v>High</v>
      </c>
      <c r="O53" s="4">
        <f t="shared" si="8"/>
        <v>96.89500000000001</v>
      </c>
      <c r="P53" s="4">
        <f>Table2[[#This Row],[Rating]]*Table2[[#This Row],[Rating_Count]]</f>
        <v>362680.5</v>
      </c>
      <c r="Q53" s="12" t="str">
        <f t="shared" si="3"/>
        <v>41-50</v>
      </c>
      <c r="R53" s="13">
        <f>Table2[[#This Row],[Average Rating]]+(Table2[[#This Row],[Rating_Count]]/1000)</f>
        <v>96.89500000000001</v>
      </c>
      <c r="S53" s="10">
        <f t="shared" si="4"/>
        <v>4</v>
      </c>
    </row>
    <row r="54" spans="1:19" x14ac:dyDescent="0.25">
      <c r="A54" t="s">
        <v>6731</v>
      </c>
      <c r="B54" t="s">
        <v>6732</v>
      </c>
      <c r="C54" t="s">
        <v>13081</v>
      </c>
      <c r="D54">
        <f t="shared" si="5"/>
        <v>41.451612903225801</v>
      </c>
      <c r="E54" s="2">
        <v>1815</v>
      </c>
      <c r="F54" s="2">
        <v>3100</v>
      </c>
      <c r="G54" s="1">
        <v>0.41</v>
      </c>
      <c r="H54" s="5" t="str">
        <f t="shared" si="0"/>
        <v>No</v>
      </c>
      <c r="I54" s="6">
        <f t="shared" si="6"/>
        <v>288067500</v>
      </c>
      <c r="J54" s="6" t="str">
        <f t="shared" si="7"/>
        <v>&gt;500</v>
      </c>
      <c r="K54">
        <v>4.5</v>
      </c>
      <c r="L54" s="4">
        <v>92925</v>
      </c>
      <c r="M54" s="4">
        <f t="shared" si="1"/>
        <v>4.5</v>
      </c>
      <c r="N54" s="4" t="str">
        <f t="shared" si="2"/>
        <v>High</v>
      </c>
      <c r="O54" s="4">
        <f t="shared" si="8"/>
        <v>97.424999999999997</v>
      </c>
      <c r="P54" s="4">
        <f>Table2[[#This Row],[Rating]]*Table2[[#This Row],[Rating_Count]]</f>
        <v>418162.5</v>
      </c>
      <c r="Q54" s="12" t="str">
        <f t="shared" si="3"/>
        <v>41-50</v>
      </c>
      <c r="R54" s="13">
        <f>Table2[[#This Row],[Average Rating]]+(Table2[[#This Row],[Rating_Count]]/1000)</f>
        <v>97.424999999999997</v>
      </c>
      <c r="S54" s="10">
        <f t="shared" si="4"/>
        <v>5</v>
      </c>
    </row>
    <row r="55" spans="1:19" x14ac:dyDescent="0.25">
      <c r="A55" t="s">
        <v>471</v>
      </c>
      <c r="B55" t="s">
        <v>472</v>
      </c>
      <c r="C55" t="s">
        <v>13081</v>
      </c>
      <c r="D55">
        <f t="shared" si="5"/>
        <v>49.620253164556956</v>
      </c>
      <c r="E55">
        <v>199</v>
      </c>
      <c r="F55">
        <v>395</v>
      </c>
      <c r="G55" s="1">
        <v>0.5</v>
      </c>
      <c r="H55" s="5" t="str">
        <f t="shared" si="0"/>
        <v>Yes</v>
      </c>
      <c r="I55" s="6">
        <f t="shared" si="6"/>
        <v>36575025</v>
      </c>
      <c r="J55" s="6" t="str">
        <f t="shared" si="7"/>
        <v>&lt;200</v>
      </c>
      <c r="K55">
        <v>4.2</v>
      </c>
      <c r="L55" s="4">
        <v>92595</v>
      </c>
      <c r="M55" s="4">
        <f t="shared" si="1"/>
        <v>4.2</v>
      </c>
      <c r="N55" s="4" t="str">
        <f t="shared" si="2"/>
        <v>High</v>
      </c>
      <c r="O55" s="4">
        <f t="shared" si="8"/>
        <v>96.795000000000002</v>
      </c>
      <c r="P55" s="4">
        <f>Table2[[#This Row],[Rating]]*Table2[[#This Row],[Rating_Count]]</f>
        <v>388899</v>
      </c>
      <c r="Q55" s="12" t="str">
        <f t="shared" si="3"/>
        <v>41-50</v>
      </c>
      <c r="R55" s="13">
        <f>Table2[[#This Row],[Average Rating]]+(Table2[[#This Row],[Rating_Count]]/1000)</f>
        <v>96.795000000000002</v>
      </c>
      <c r="S55" s="10">
        <f t="shared" si="4"/>
        <v>4</v>
      </c>
    </row>
    <row r="56" spans="1:19" x14ac:dyDescent="0.25">
      <c r="A56" t="s">
        <v>491</v>
      </c>
      <c r="B56" t="s">
        <v>492</v>
      </c>
      <c r="C56" t="s">
        <v>13081</v>
      </c>
      <c r="D56">
        <f t="shared" si="5"/>
        <v>64.2</v>
      </c>
      <c r="E56">
        <v>179</v>
      </c>
      <c r="F56">
        <v>500</v>
      </c>
      <c r="G56" s="1">
        <v>0.64</v>
      </c>
      <c r="H56" s="5" t="str">
        <f t="shared" si="0"/>
        <v>Yes</v>
      </c>
      <c r="I56" s="6">
        <f t="shared" si="6"/>
        <v>46297500</v>
      </c>
      <c r="J56" s="6" t="str">
        <f t="shared" si="7"/>
        <v>&lt;200</v>
      </c>
      <c r="K56">
        <v>4.2</v>
      </c>
      <c r="L56" s="4">
        <v>92595</v>
      </c>
      <c r="M56" s="4">
        <f t="shared" si="1"/>
        <v>4.2</v>
      </c>
      <c r="N56" s="4" t="str">
        <f t="shared" si="2"/>
        <v>High</v>
      </c>
      <c r="O56" s="4">
        <f t="shared" si="8"/>
        <v>96.795000000000002</v>
      </c>
      <c r="P56" s="4">
        <f>Table2[[#This Row],[Rating]]*Table2[[#This Row],[Rating_Count]]</f>
        <v>388899</v>
      </c>
      <c r="Q56" s="12" t="str">
        <f t="shared" si="3"/>
        <v>61-70</v>
      </c>
      <c r="R56" s="13">
        <f>Table2[[#This Row],[Average Rating]]+(Table2[[#This Row],[Rating_Count]]/1000)</f>
        <v>96.795000000000002</v>
      </c>
      <c r="S56" s="10">
        <f t="shared" si="4"/>
        <v>4</v>
      </c>
    </row>
    <row r="57" spans="1:19" x14ac:dyDescent="0.25">
      <c r="A57" t="s">
        <v>4214</v>
      </c>
      <c r="B57" t="s">
        <v>4215</v>
      </c>
      <c r="C57" t="s">
        <v>13082</v>
      </c>
      <c r="D57">
        <f t="shared" si="5"/>
        <v>70.014002800560121</v>
      </c>
      <c r="E57" s="2">
        <v>1499</v>
      </c>
      <c r="F57" s="2">
        <v>4999</v>
      </c>
      <c r="G57" s="1">
        <v>0.7</v>
      </c>
      <c r="H57" s="5" t="str">
        <f t="shared" si="0"/>
        <v>Yes</v>
      </c>
      <c r="I57" s="6">
        <f t="shared" si="6"/>
        <v>462847412</v>
      </c>
      <c r="J57" s="6" t="str">
        <f t="shared" si="7"/>
        <v>&gt;500</v>
      </c>
      <c r="K57">
        <v>4</v>
      </c>
      <c r="L57" s="4">
        <v>92588</v>
      </c>
      <c r="M57" s="4">
        <f t="shared" si="1"/>
        <v>4</v>
      </c>
      <c r="N57" s="4" t="str">
        <f t="shared" si="2"/>
        <v>High</v>
      </c>
      <c r="O57" s="4">
        <f t="shared" si="8"/>
        <v>96.587999999999994</v>
      </c>
      <c r="P57" s="4">
        <f>Table2[[#This Row],[Rating]]*Table2[[#This Row],[Rating_Count]]</f>
        <v>370352</v>
      </c>
      <c r="Q57" s="12" t="str">
        <f t="shared" si="3"/>
        <v>61-70</v>
      </c>
      <c r="R57" s="13">
        <f>Table2[[#This Row],[Average Rating]]+(Table2[[#This Row],[Rating_Count]]/1000)</f>
        <v>96.587999999999994</v>
      </c>
      <c r="S57" s="10">
        <f t="shared" si="4"/>
        <v>4</v>
      </c>
    </row>
    <row r="58" spans="1:19" x14ac:dyDescent="0.25">
      <c r="A58" t="s">
        <v>6112</v>
      </c>
      <c r="B58" t="s">
        <v>6113</v>
      </c>
      <c r="C58" t="s">
        <v>13082</v>
      </c>
      <c r="D58">
        <f t="shared" si="5"/>
        <v>70.014002800560121</v>
      </c>
      <c r="E58" s="2">
        <v>1499</v>
      </c>
      <c r="F58" s="2">
        <v>4999</v>
      </c>
      <c r="G58" s="1">
        <v>0.7</v>
      </c>
      <c r="H58" s="5" t="str">
        <f t="shared" si="0"/>
        <v>Yes</v>
      </c>
      <c r="I58" s="6">
        <f t="shared" si="6"/>
        <v>462847412</v>
      </c>
      <c r="J58" s="6" t="str">
        <f t="shared" si="7"/>
        <v>&gt;500</v>
      </c>
      <c r="K58">
        <v>4</v>
      </c>
      <c r="L58" s="4">
        <v>92588</v>
      </c>
      <c r="M58" s="4">
        <f t="shared" si="1"/>
        <v>4</v>
      </c>
      <c r="N58" s="4" t="str">
        <f t="shared" si="2"/>
        <v>High</v>
      </c>
      <c r="O58" s="4">
        <f t="shared" si="8"/>
        <v>96.587999999999994</v>
      </c>
      <c r="P58" s="4">
        <f>Table2[[#This Row],[Rating]]*Table2[[#This Row],[Rating_Count]]</f>
        <v>370352</v>
      </c>
      <c r="Q58" s="12" t="str">
        <f t="shared" si="3"/>
        <v>61-70</v>
      </c>
      <c r="R58" s="13">
        <f>Table2[[#This Row],[Average Rating]]+(Table2[[#This Row],[Rating_Count]]/1000)</f>
        <v>96.587999999999994</v>
      </c>
      <c r="S58" s="10">
        <f t="shared" si="4"/>
        <v>4</v>
      </c>
    </row>
    <row r="59" spans="1:19" x14ac:dyDescent="0.25">
      <c r="A59" t="s">
        <v>5078</v>
      </c>
      <c r="B59" t="s">
        <v>5079</v>
      </c>
      <c r="C59" t="s">
        <v>13082</v>
      </c>
      <c r="D59">
        <f t="shared" si="5"/>
        <v>65.193798449612402</v>
      </c>
      <c r="E59">
        <v>449</v>
      </c>
      <c r="F59" s="2">
        <v>1290</v>
      </c>
      <c r="G59" s="1">
        <v>0.65</v>
      </c>
      <c r="H59" s="5" t="str">
        <f t="shared" si="0"/>
        <v>Yes</v>
      </c>
      <c r="I59" s="6">
        <f t="shared" si="6"/>
        <v>118383300</v>
      </c>
      <c r="J59" s="6" t="str">
        <f t="shared" si="7"/>
        <v>200–500</v>
      </c>
      <c r="K59">
        <v>4.0999999999999996</v>
      </c>
      <c r="L59" s="4">
        <v>91770</v>
      </c>
      <c r="M59" s="4">
        <f t="shared" si="1"/>
        <v>4.0999999999999996</v>
      </c>
      <c r="N59" s="4" t="str">
        <f t="shared" si="2"/>
        <v>High</v>
      </c>
      <c r="O59" s="4">
        <f t="shared" si="8"/>
        <v>95.86999999999999</v>
      </c>
      <c r="P59" s="4">
        <f>Table2[[#This Row],[Rating]]*Table2[[#This Row],[Rating_Count]]</f>
        <v>376256.99999999994</v>
      </c>
      <c r="Q59" s="12" t="str">
        <f t="shared" si="3"/>
        <v>61-70</v>
      </c>
      <c r="R59" s="13">
        <f>Table2[[#This Row],[Average Rating]]+(Table2[[#This Row],[Rating_Count]]/1000)</f>
        <v>95.86999999999999</v>
      </c>
      <c r="S59" s="10">
        <f t="shared" si="4"/>
        <v>4</v>
      </c>
    </row>
    <row r="60" spans="1:19" x14ac:dyDescent="0.25">
      <c r="A60" t="s">
        <v>8494</v>
      </c>
      <c r="B60" t="s">
        <v>8495</v>
      </c>
      <c r="C60" t="s">
        <v>13082</v>
      </c>
      <c r="D60">
        <f t="shared" si="5"/>
        <v>65.903614457831324</v>
      </c>
      <c r="E60">
        <v>849</v>
      </c>
      <c r="F60" s="2">
        <v>2490</v>
      </c>
      <c r="G60" s="1">
        <v>0.66</v>
      </c>
      <c r="H60" s="5" t="str">
        <f t="shared" si="0"/>
        <v>Yes</v>
      </c>
      <c r="I60" s="6">
        <f t="shared" si="6"/>
        <v>227058120</v>
      </c>
      <c r="J60" s="6" t="str">
        <f t="shared" si="7"/>
        <v>&gt;500</v>
      </c>
      <c r="K60">
        <v>4.2</v>
      </c>
      <c r="L60" s="4">
        <v>91188</v>
      </c>
      <c r="M60" s="4">
        <f t="shared" si="1"/>
        <v>4.2</v>
      </c>
      <c r="N60" s="4" t="str">
        <f t="shared" si="2"/>
        <v>High</v>
      </c>
      <c r="O60" s="4">
        <f t="shared" si="8"/>
        <v>95.388000000000005</v>
      </c>
      <c r="P60" s="4">
        <f>Table2[[#This Row],[Rating]]*Table2[[#This Row],[Rating_Count]]</f>
        <v>382989.60000000003</v>
      </c>
      <c r="Q60" s="12" t="str">
        <f t="shared" si="3"/>
        <v>61-70</v>
      </c>
      <c r="R60" s="13">
        <f>Table2[[#This Row],[Average Rating]]+(Table2[[#This Row],[Rating_Count]]/1000)</f>
        <v>95.388000000000005</v>
      </c>
      <c r="S60" s="10">
        <f t="shared" si="4"/>
        <v>4</v>
      </c>
    </row>
    <row r="61" spans="1:19" x14ac:dyDescent="0.25">
      <c r="A61" t="s">
        <v>5871</v>
      </c>
      <c r="B61" t="s">
        <v>5872</v>
      </c>
      <c r="C61" t="s">
        <v>13082</v>
      </c>
      <c r="D61">
        <f t="shared" si="5"/>
        <v>50.016672224074689</v>
      </c>
      <c r="E61" s="2">
        <v>1499</v>
      </c>
      <c r="F61" s="2">
        <v>2999</v>
      </c>
      <c r="G61" s="1">
        <v>0.5</v>
      </c>
      <c r="H61" s="5" t="str">
        <f t="shared" si="0"/>
        <v>Yes</v>
      </c>
      <c r="I61" s="6">
        <f t="shared" si="6"/>
        <v>263306202</v>
      </c>
      <c r="J61" s="6" t="str">
        <f t="shared" si="7"/>
        <v>&gt;500</v>
      </c>
      <c r="K61">
        <v>3.7</v>
      </c>
      <c r="L61" s="4">
        <v>87798</v>
      </c>
      <c r="M61" s="4">
        <f t="shared" si="1"/>
        <v>3.7</v>
      </c>
      <c r="N61" s="4" t="str">
        <f t="shared" si="2"/>
        <v>High</v>
      </c>
      <c r="O61" s="4">
        <f t="shared" si="8"/>
        <v>91.498000000000005</v>
      </c>
      <c r="P61" s="4">
        <f>Table2[[#This Row],[Rating]]*Table2[[#This Row],[Rating_Count]]</f>
        <v>324852.60000000003</v>
      </c>
      <c r="Q61" s="12" t="str">
        <f t="shared" si="3"/>
        <v>41-50</v>
      </c>
      <c r="R61" s="13">
        <f>Table2[[#This Row],[Average Rating]]+(Table2[[#This Row],[Rating_Count]]/1000)</f>
        <v>91.498000000000005</v>
      </c>
      <c r="S61" s="10">
        <f t="shared" si="4"/>
        <v>4</v>
      </c>
    </row>
    <row r="62" spans="1:19" x14ac:dyDescent="0.25">
      <c r="A62" t="s">
        <v>3578</v>
      </c>
      <c r="B62" t="s">
        <v>3579</v>
      </c>
      <c r="C62" t="s">
        <v>13082</v>
      </c>
      <c r="D62">
        <f t="shared" si="5"/>
        <v>66.722222222222229</v>
      </c>
      <c r="E62">
        <v>599</v>
      </c>
      <c r="F62" s="2">
        <v>1800</v>
      </c>
      <c r="G62" s="1">
        <v>0.67</v>
      </c>
      <c r="H62" s="5" t="str">
        <f t="shared" si="0"/>
        <v>Yes</v>
      </c>
      <c r="I62" s="6">
        <f t="shared" si="6"/>
        <v>151192800</v>
      </c>
      <c r="J62" s="6" t="str">
        <f t="shared" si="7"/>
        <v>&gt;500</v>
      </c>
      <c r="K62">
        <v>3.5</v>
      </c>
      <c r="L62" s="4">
        <v>83996</v>
      </c>
      <c r="M62" s="4">
        <f t="shared" si="1"/>
        <v>3.5</v>
      </c>
      <c r="N62" s="4" t="str">
        <f t="shared" si="2"/>
        <v>High</v>
      </c>
      <c r="O62" s="4">
        <f t="shared" si="8"/>
        <v>87.495999999999995</v>
      </c>
      <c r="P62" s="4">
        <f>Table2[[#This Row],[Rating]]*Table2[[#This Row],[Rating_Count]]</f>
        <v>293986</v>
      </c>
      <c r="Q62" s="12" t="str">
        <f t="shared" si="3"/>
        <v>61-70</v>
      </c>
      <c r="R62" s="13">
        <f>Table2[[#This Row],[Average Rating]]+(Table2[[#This Row],[Rating_Count]]/1000)</f>
        <v>87.495999999999995</v>
      </c>
      <c r="S62" s="10">
        <f t="shared" si="4"/>
        <v>4</v>
      </c>
    </row>
    <row r="63" spans="1:19" x14ac:dyDescent="0.25">
      <c r="A63" t="s">
        <v>6302</v>
      </c>
      <c r="B63" t="s">
        <v>6303</v>
      </c>
      <c r="C63" t="s">
        <v>13081</v>
      </c>
      <c r="D63">
        <f t="shared" si="5"/>
        <v>55.81818181818182</v>
      </c>
      <c r="E63">
        <v>729</v>
      </c>
      <c r="F63" s="2">
        <v>1650</v>
      </c>
      <c r="G63" s="1">
        <v>0.56000000000000005</v>
      </c>
      <c r="H63" s="5" t="str">
        <f t="shared" si="0"/>
        <v>Yes</v>
      </c>
      <c r="I63" s="6">
        <f t="shared" si="6"/>
        <v>135887400</v>
      </c>
      <c r="J63" s="6" t="str">
        <f t="shared" si="7"/>
        <v>&gt;500</v>
      </c>
      <c r="K63">
        <v>4.3</v>
      </c>
      <c r="L63" s="4">
        <v>82356</v>
      </c>
      <c r="M63" s="4">
        <f t="shared" si="1"/>
        <v>4.3</v>
      </c>
      <c r="N63" s="4" t="str">
        <f t="shared" si="2"/>
        <v>High</v>
      </c>
      <c r="O63" s="4">
        <f t="shared" si="8"/>
        <v>86.655999999999992</v>
      </c>
      <c r="P63" s="4">
        <f>Table2[[#This Row],[Rating]]*Table2[[#This Row],[Rating_Count]]</f>
        <v>354130.8</v>
      </c>
      <c r="Q63" s="12" t="str">
        <f t="shared" si="3"/>
        <v>51-60</v>
      </c>
      <c r="R63" s="13">
        <f>Table2[[#This Row],[Average Rating]]+(Table2[[#This Row],[Rating_Count]]/1000)</f>
        <v>86.655999999999992</v>
      </c>
      <c r="S63" s="10">
        <f t="shared" si="4"/>
        <v>4</v>
      </c>
    </row>
    <row r="64" spans="1:19" x14ac:dyDescent="0.25">
      <c r="A64" t="s">
        <v>4994</v>
      </c>
      <c r="B64" t="s">
        <v>4995</v>
      </c>
      <c r="C64" t="s">
        <v>13082</v>
      </c>
      <c r="D64">
        <f t="shared" si="5"/>
        <v>67.067067067067072</v>
      </c>
      <c r="E64">
        <v>329</v>
      </c>
      <c r="F64">
        <v>999</v>
      </c>
      <c r="G64" s="1">
        <v>0.67</v>
      </c>
      <c r="H64" s="5" t="str">
        <f t="shared" si="0"/>
        <v>Yes</v>
      </c>
      <c r="I64" s="6">
        <f t="shared" si="6"/>
        <v>76949973</v>
      </c>
      <c r="J64" s="6" t="str">
        <f t="shared" si="7"/>
        <v>200–500</v>
      </c>
      <c r="K64">
        <v>3.9</v>
      </c>
      <c r="L64" s="4">
        <v>77027</v>
      </c>
      <c r="M64" s="4">
        <f t="shared" si="1"/>
        <v>3.9</v>
      </c>
      <c r="N64" s="4" t="str">
        <f t="shared" si="2"/>
        <v>High</v>
      </c>
      <c r="O64" s="4">
        <f t="shared" si="8"/>
        <v>80.927000000000007</v>
      </c>
      <c r="P64" s="4">
        <f>Table2[[#This Row],[Rating]]*Table2[[#This Row],[Rating_Count]]</f>
        <v>300405.3</v>
      </c>
      <c r="Q64" s="12" t="str">
        <f t="shared" si="3"/>
        <v>61-70</v>
      </c>
      <c r="R64" s="13">
        <f>Table2[[#This Row],[Average Rating]]+(Table2[[#This Row],[Rating_Count]]/1000)</f>
        <v>80.927000000000007</v>
      </c>
      <c r="S64" s="10">
        <f t="shared" si="4"/>
        <v>4</v>
      </c>
    </row>
    <row r="65" spans="1:19" x14ac:dyDescent="0.25">
      <c r="A65" t="s">
        <v>7619</v>
      </c>
      <c r="B65" t="s">
        <v>7620</v>
      </c>
      <c r="C65" t="s">
        <v>13082</v>
      </c>
      <c r="D65">
        <f t="shared" si="5"/>
        <v>69.069767441860463</v>
      </c>
      <c r="E65">
        <v>399</v>
      </c>
      <c r="F65" s="2">
        <v>1290</v>
      </c>
      <c r="G65" s="1">
        <v>0.69</v>
      </c>
      <c r="H65" s="5" t="str">
        <f t="shared" si="0"/>
        <v>Yes</v>
      </c>
      <c r="I65" s="6">
        <f t="shared" si="6"/>
        <v>98094180</v>
      </c>
      <c r="J65" s="6" t="str">
        <f t="shared" si="7"/>
        <v>200–500</v>
      </c>
      <c r="K65">
        <v>4.2</v>
      </c>
      <c r="L65" s="4">
        <v>76042</v>
      </c>
      <c r="M65" s="4">
        <f t="shared" si="1"/>
        <v>4.2</v>
      </c>
      <c r="N65" s="4" t="str">
        <f t="shared" si="2"/>
        <v>High</v>
      </c>
      <c r="O65" s="4">
        <f t="shared" si="8"/>
        <v>80.242000000000004</v>
      </c>
      <c r="P65" s="4">
        <f>Table2[[#This Row],[Rating]]*Table2[[#This Row],[Rating_Count]]</f>
        <v>319376.40000000002</v>
      </c>
      <c r="Q65" s="12" t="str">
        <f t="shared" si="3"/>
        <v>61-70</v>
      </c>
      <c r="R65" s="13">
        <f>Table2[[#This Row],[Average Rating]]+(Table2[[#This Row],[Rating_Count]]/1000)</f>
        <v>80.242000000000004</v>
      </c>
      <c r="S65" s="10">
        <f t="shared" si="4"/>
        <v>4</v>
      </c>
    </row>
    <row r="66" spans="1:19" x14ac:dyDescent="0.25">
      <c r="A66" t="s">
        <v>1873</v>
      </c>
      <c r="B66" t="s">
        <v>1874</v>
      </c>
      <c r="C66" t="s">
        <v>13081</v>
      </c>
      <c r="D66">
        <f t="shared" si="5"/>
        <v>62.625</v>
      </c>
      <c r="E66">
        <v>299</v>
      </c>
      <c r="F66">
        <v>800</v>
      </c>
      <c r="G66" s="1">
        <v>0.63</v>
      </c>
      <c r="H66" s="5" t="str">
        <f t="shared" ref="H66:H129" si="9">IF(G66 &gt;=50%,"Yes","No")</f>
        <v>Yes</v>
      </c>
      <c r="I66" s="6">
        <f t="shared" si="6"/>
        <v>59981600</v>
      </c>
      <c r="J66" s="6" t="str">
        <f t="shared" ref="J66:J129" si="10">IF(E66&lt;200,"&lt;200",IF(E66&lt;=500,"200–500","&gt;500"))</f>
        <v>200–500</v>
      </c>
      <c r="K66">
        <v>4.5</v>
      </c>
      <c r="L66" s="4">
        <v>74977</v>
      </c>
      <c r="M66" s="4">
        <f t="shared" ref="M66:M129" si="11">AVERAGE(K66)</f>
        <v>4.5</v>
      </c>
      <c r="N66" s="4" t="str">
        <f t="shared" ref="N66:N129" si="12">IF(L66&lt;1000,"Low","High")</f>
        <v>High</v>
      </c>
      <c r="O66" s="4">
        <f t="shared" ref="O66:O129" si="13">M66+(L66/1000)</f>
        <v>79.477000000000004</v>
      </c>
      <c r="P66" s="4">
        <f>Table2[[#This Row],[Rating]]*Table2[[#This Row],[Rating_Count]]</f>
        <v>337396.5</v>
      </c>
      <c r="Q66" s="12" t="str">
        <f t="shared" ref="Q66:Q129" si="14">IF(AND(ISNUMBER(G66), G66&gt;0, G66&lt;=1), TEXT(INT((G66*100-1)/10)*10+1,"00") &amp; "-" &amp; TEXT(INT((G66*100-1)/10)*10+10,"00"), "Out of Range")</f>
        <v>61-70</v>
      </c>
      <c r="R66" s="13">
        <f>Table2[[#This Row],[Average Rating]]+(Table2[[#This Row],[Rating_Count]]/1000)</f>
        <v>79.477000000000004</v>
      </c>
      <c r="S66" s="10">
        <f t="shared" ref="S66:S129" si="15">ROUND(K66,0)</f>
        <v>5</v>
      </c>
    </row>
    <row r="67" spans="1:19" x14ac:dyDescent="0.25">
      <c r="A67" t="s">
        <v>302</v>
      </c>
      <c r="B67" t="s">
        <v>303</v>
      </c>
      <c r="C67" t="s">
        <v>13081</v>
      </c>
      <c r="D67">
        <f t="shared" ref="D67:D130" si="16">((F67-E67) /F67)*100</f>
        <v>73.466666666666669</v>
      </c>
      <c r="E67">
        <v>199</v>
      </c>
      <c r="F67">
        <v>750</v>
      </c>
      <c r="G67" s="1">
        <v>0.73</v>
      </c>
      <c r="H67" s="5" t="str">
        <f t="shared" si="9"/>
        <v>Yes</v>
      </c>
      <c r="I67" s="6">
        <f t="shared" ref="I67:I130" si="17">F67*L67</f>
        <v>56232000</v>
      </c>
      <c r="J67" s="6" t="str">
        <f t="shared" si="10"/>
        <v>&lt;200</v>
      </c>
      <c r="K67">
        <v>4.5</v>
      </c>
      <c r="L67" s="4">
        <v>74976</v>
      </c>
      <c r="M67" s="4">
        <f t="shared" si="11"/>
        <v>4.5</v>
      </c>
      <c r="N67" s="4" t="str">
        <f t="shared" si="12"/>
        <v>High</v>
      </c>
      <c r="O67" s="4">
        <f t="shared" si="13"/>
        <v>79.475999999999999</v>
      </c>
      <c r="P67" s="4">
        <f>Table2[[#This Row],[Rating]]*Table2[[#This Row],[Rating_Count]]</f>
        <v>337392</v>
      </c>
      <c r="Q67" s="12" t="str">
        <f t="shared" si="14"/>
        <v>71-80</v>
      </c>
      <c r="R67" s="13">
        <f>Table2[[#This Row],[Average Rating]]+(Table2[[#This Row],[Rating_Count]]/1000)</f>
        <v>79.475999999999999</v>
      </c>
      <c r="S67" s="10">
        <f t="shared" si="15"/>
        <v>5</v>
      </c>
    </row>
    <row r="68" spans="1:19" x14ac:dyDescent="0.25">
      <c r="A68" t="s">
        <v>6565</v>
      </c>
      <c r="B68" t="s">
        <v>6566</v>
      </c>
      <c r="C68" t="s">
        <v>13081</v>
      </c>
      <c r="D68">
        <f t="shared" si="16"/>
        <v>23.823129251700681</v>
      </c>
      <c r="E68" s="2">
        <v>5599</v>
      </c>
      <c r="F68" s="2">
        <v>7350</v>
      </c>
      <c r="G68" s="1">
        <v>0.24</v>
      </c>
      <c r="H68" s="5" t="str">
        <f t="shared" si="9"/>
        <v>No</v>
      </c>
      <c r="I68" s="6">
        <f t="shared" si="17"/>
        <v>536586750</v>
      </c>
      <c r="J68" s="6" t="str">
        <f t="shared" si="10"/>
        <v>&gt;500</v>
      </c>
      <c r="K68">
        <v>4.4000000000000004</v>
      </c>
      <c r="L68" s="4">
        <v>73005</v>
      </c>
      <c r="M68" s="4">
        <f t="shared" si="11"/>
        <v>4.4000000000000004</v>
      </c>
      <c r="N68" s="4" t="str">
        <f t="shared" si="12"/>
        <v>High</v>
      </c>
      <c r="O68" s="4">
        <f t="shared" si="13"/>
        <v>77.405000000000001</v>
      </c>
      <c r="P68" s="4">
        <f>Table2[[#This Row],[Rating]]*Table2[[#This Row],[Rating_Count]]</f>
        <v>321222</v>
      </c>
      <c r="Q68" s="12" t="str">
        <f t="shared" si="14"/>
        <v>21-30</v>
      </c>
      <c r="R68" s="13">
        <f>Table2[[#This Row],[Average Rating]]+(Table2[[#This Row],[Rating_Count]]/1000)</f>
        <v>77.405000000000001</v>
      </c>
      <c r="S68" s="10">
        <f t="shared" si="15"/>
        <v>4</v>
      </c>
    </row>
    <row r="69" spans="1:19" x14ac:dyDescent="0.25">
      <c r="A69" t="s">
        <v>7774</v>
      </c>
      <c r="B69" t="s">
        <v>7775</v>
      </c>
      <c r="C69" t="s">
        <v>13082</v>
      </c>
      <c r="D69">
        <f t="shared" si="16"/>
        <v>16.008004002001002</v>
      </c>
      <c r="E69" s="2">
        <v>1679</v>
      </c>
      <c r="F69" s="2">
        <v>1999</v>
      </c>
      <c r="G69" s="1">
        <v>0.16</v>
      </c>
      <c r="H69" s="5" t="str">
        <f t="shared" si="9"/>
        <v>No</v>
      </c>
      <c r="I69" s="6">
        <f t="shared" si="17"/>
        <v>145053437</v>
      </c>
      <c r="J69" s="6" t="str">
        <f t="shared" si="10"/>
        <v>&gt;500</v>
      </c>
      <c r="K69">
        <v>4.0999999999999996</v>
      </c>
      <c r="L69" s="4">
        <v>72563</v>
      </c>
      <c r="M69" s="4">
        <f t="shared" si="11"/>
        <v>4.0999999999999996</v>
      </c>
      <c r="N69" s="4" t="str">
        <f t="shared" si="12"/>
        <v>High</v>
      </c>
      <c r="O69" s="4">
        <f t="shared" si="13"/>
        <v>76.662999999999997</v>
      </c>
      <c r="P69" s="4">
        <f>Table2[[#This Row],[Rating]]*Table2[[#This Row],[Rating_Count]]</f>
        <v>297508.3</v>
      </c>
      <c r="Q69" s="12" t="str">
        <f t="shared" si="14"/>
        <v>11-20</v>
      </c>
      <c r="R69" s="13">
        <f>Table2[[#This Row],[Average Rating]]+(Table2[[#This Row],[Rating_Count]]/1000)</f>
        <v>76.662999999999997</v>
      </c>
      <c r="S69" s="10">
        <f t="shared" si="15"/>
        <v>4</v>
      </c>
    </row>
    <row r="70" spans="1:19" x14ac:dyDescent="0.25">
      <c r="A70" t="s">
        <v>3421</v>
      </c>
      <c r="B70" t="s">
        <v>3422</v>
      </c>
      <c r="C70" t="s">
        <v>13082</v>
      </c>
      <c r="D70">
        <f t="shared" si="16"/>
        <v>71.226533166458069</v>
      </c>
      <c r="E70" s="2">
        <v>2299</v>
      </c>
      <c r="F70" s="2">
        <v>7990</v>
      </c>
      <c r="G70" s="1">
        <v>0.71</v>
      </c>
      <c r="H70" s="5" t="str">
        <f t="shared" si="9"/>
        <v>Yes</v>
      </c>
      <c r="I70" s="6">
        <f t="shared" si="17"/>
        <v>556279780</v>
      </c>
      <c r="J70" s="6" t="str">
        <f t="shared" si="10"/>
        <v>&gt;500</v>
      </c>
      <c r="K70">
        <v>4.2</v>
      </c>
      <c r="L70" s="4">
        <v>69622</v>
      </c>
      <c r="M70" s="4">
        <f t="shared" si="11"/>
        <v>4.2</v>
      </c>
      <c r="N70" s="4" t="str">
        <f t="shared" si="12"/>
        <v>High</v>
      </c>
      <c r="O70" s="4">
        <f t="shared" si="13"/>
        <v>73.822000000000003</v>
      </c>
      <c r="P70" s="4">
        <f>Table2[[#This Row],[Rating]]*Table2[[#This Row],[Rating_Count]]</f>
        <v>292412.40000000002</v>
      </c>
      <c r="Q70" s="12" t="str">
        <f t="shared" si="14"/>
        <v>71-80</v>
      </c>
      <c r="R70" s="13">
        <f>Table2[[#This Row],[Average Rating]]+(Table2[[#This Row],[Rating_Count]]/1000)</f>
        <v>73.822000000000003</v>
      </c>
      <c r="S70" s="10">
        <f t="shared" si="15"/>
        <v>4</v>
      </c>
    </row>
    <row r="71" spans="1:19" x14ac:dyDescent="0.25">
      <c r="A71" t="s">
        <v>6513</v>
      </c>
      <c r="B71" t="s">
        <v>6514</v>
      </c>
      <c r="C71" t="s">
        <v>13082</v>
      </c>
      <c r="D71">
        <f t="shared" si="16"/>
        <v>43.875</v>
      </c>
      <c r="E71">
        <v>449</v>
      </c>
      <c r="F71">
        <v>800</v>
      </c>
      <c r="G71" s="1">
        <v>0.44</v>
      </c>
      <c r="H71" s="5" t="str">
        <f t="shared" si="9"/>
        <v>No</v>
      </c>
      <c r="I71" s="6">
        <f t="shared" si="17"/>
        <v>55668000</v>
      </c>
      <c r="J71" s="6" t="str">
        <f t="shared" si="10"/>
        <v>200–500</v>
      </c>
      <c r="K71">
        <v>4.4000000000000004</v>
      </c>
      <c r="L71" s="4">
        <v>69585</v>
      </c>
      <c r="M71" s="4">
        <f t="shared" si="11"/>
        <v>4.4000000000000004</v>
      </c>
      <c r="N71" s="4" t="str">
        <f t="shared" si="12"/>
        <v>High</v>
      </c>
      <c r="O71" s="4">
        <f t="shared" si="13"/>
        <v>73.984999999999999</v>
      </c>
      <c r="P71" s="4">
        <f>Table2[[#This Row],[Rating]]*Table2[[#This Row],[Rating_Count]]</f>
        <v>306174</v>
      </c>
      <c r="Q71" s="12" t="str">
        <f t="shared" si="14"/>
        <v>41-50</v>
      </c>
      <c r="R71" s="13">
        <f>Table2[[#This Row],[Average Rating]]+(Table2[[#This Row],[Rating_Count]]/1000)</f>
        <v>73.984999999999999</v>
      </c>
      <c r="S71" s="10">
        <f t="shared" si="15"/>
        <v>4</v>
      </c>
    </row>
    <row r="72" spans="1:19" x14ac:dyDescent="0.25">
      <c r="A72" t="s">
        <v>1171</v>
      </c>
      <c r="B72" t="s">
        <v>1172</v>
      </c>
      <c r="C72" t="s">
        <v>13082</v>
      </c>
      <c r="D72">
        <f t="shared" si="16"/>
        <v>59.25</v>
      </c>
      <c r="E72">
        <v>489</v>
      </c>
      <c r="F72" s="2">
        <v>1200</v>
      </c>
      <c r="G72" s="1">
        <v>0.59</v>
      </c>
      <c r="H72" s="5" t="str">
        <f t="shared" si="9"/>
        <v>Yes</v>
      </c>
      <c r="I72" s="6">
        <f t="shared" si="17"/>
        <v>83445600</v>
      </c>
      <c r="J72" s="6" t="str">
        <f t="shared" si="10"/>
        <v>200–500</v>
      </c>
      <c r="K72">
        <v>4.4000000000000004</v>
      </c>
      <c r="L72" s="4">
        <v>69538</v>
      </c>
      <c r="M72" s="4">
        <f t="shared" si="11"/>
        <v>4.4000000000000004</v>
      </c>
      <c r="N72" s="4" t="str">
        <f t="shared" si="12"/>
        <v>High</v>
      </c>
      <c r="O72" s="4">
        <f t="shared" si="13"/>
        <v>73.938000000000002</v>
      </c>
      <c r="P72" s="4">
        <f>Table2[[#This Row],[Rating]]*Table2[[#This Row],[Rating_Count]]</f>
        <v>305967.2</v>
      </c>
      <c r="Q72" s="12" t="str">
        <f t="shared" si="14"/>
        <v>51-60</v>
      </c>
      <c r="R72" s="13">
        <f>Table2[[#This Row],[Average Rating]]+(Table2[[#This Row],[Rating_Count]]/1000)</f>
        <v>73.938000000000002</v>
      </c>
      <c r="S72" s="10">
        <f t="shared" si="15"/>
        <v>4</v>
      </c>
    </row>
    <row r="73" spans="1:19" x14ac:dyDescent="0.25">
      <c r="A73" t="s">
        <v>5032</v>
      </c>
      <c r="B73" t="s">
        <v>5033</v>
      </c>
      <c r="C73" t="s">
        <v>13083</v>
      </c>
      <c r="D73">
        <f t="shared" si="16"/>
        <v>60</v>
      </c>
      <c r="E73">
        <v>798</v>
      </c>
      <c r="F73" s="2">
        <v>1995</v>
      </c>
      <c r="G73" s="1">
        <v>0.6</v>
      </c>
      <c r="H73" s="5" t="str">
        <f t="shared" si="9"/>
        <v>Yes</v>
      </c>
      <c r="I73" s="6">
        <f t="shared" si="17"/>
        <v>136984680</v>
      </c>
      <c r="J73" s="6" t="str">
        <f t="shared" si="10"/>
        <v>&gt;500</v>
      </c>
      <c r="K73">
        <v>4</v>
      </c>
      <c r="L73" s="4">
        <v>68664</v>
      </c>
      <c r="M73" s="4">
        <f t="shared" si="11"/>
        <v>4</v>
      </c>
      <c r="N73" s="4" t="str">
        <f t="shared" si="12"/>
        <v>High</v>
      </c>
      <c r="O73" s="4">
        <f t="shared" si="13"/>
        <v>72.664000000000001</v>
      </c>
      <c r="P73" s="4">
        <f>Table2[[#This Row],[Rating]]*Table2[[#This Row],[Rating_Count]]</f>
        <v>274656</v>
      </c>
      <c r="Q73" s="12" t="str">
        <f t="shared" si="14"/>
        <v>51-60</v>
      </c>
      <c r="R73" s="13">
        <f>Table2[[#This Row],[Average Rating]]+(Table2[[#This Row],[Rating_Count]]/1000)</f>
        <v>72.664000000000001</v>
      </c>
      <c r="S73" s="10">
        <f t="shared" si="15"/>
        <v>4</v>
      </c>
    </row>
    <row r="74" spans="1:19" x14ac:dyDescent="0.25">
      <c r="A74" t="s">
        <v>6220</v>
      </c>
      <c r="B74" t="s">
        <v>6221</v>
      </c>
      <c r="C74" t="s">
        <v>13081</v>
      </c>
      <c r="D74">
        <f t="shared" si="16"/>
        <v>36.265110462692789</v>
      </c>
      <c r="E74" s="2">
        <v>1529</v>
      </c>
      <c r="F74" s="2">
        <v>2399</v>
      </c>
      <c r="G74" s="1">
        <v>0.36</v>
      </c>
      <c r="H74" s="5" t="str">
        <f t="shared" si="9"/>
        <v>No</v>
      </c>
      <c r="I74" s="6">
        <f t="shared" si="17"/>
        <v>164113191</v>
      </c>
      <c r="J74" s="6" t="str">
        <f t="shared" si="10"/>
        <v>&gt;500</v>
      </c>
      <c r="K74">
        <v>4.3</v>
      </c>
      <c r="L74" s="4">
        <v>68409</v>
      </c>
      <c r="M74" s="4">
        <f t="shared" si="11"/>
        <v>4.3</v>
      </c>
      <c r="N74" s="4" t="str">
        <f t="shared" si="12"/>
        <v>High</v>
      </c>
      <c r="O74" s="4">
        <f t="shared" si="13"/>
        <v>72.709000000000003</v>
      </c>
      <c r="P74" s="4">
        <f>Table2[[#This Row],[Rating]]*Table2[[#This Row],[Rating_Count]]</f>
        <v>294158.7</v>
      </c>
      <c r="Q74" s="12" t="str">
        <f t="shared" si="14"/>
        <v>31-40</v>
      </c>
      <c r="R74" s="13">
        <f>Table2[[#This Row],[Average Rating]]+(Table2[[#This Row],[Rating_Count]]/1000)</f>
        <v>72.709000000000003</v>
      </c>
      <c r="S74" s="10">
        <f t="shared" si="15"/>
        <v>4</v>
      </c>
    </row>
    <row r="75" spans="1:19" x14ac:dyDescent="0.25">
      <c r="A75" t="s">
        <v>3786</v>
      </c>
      <c r="B75" t="s">
        <v>3787</v>
      </c>
      <c r="C75" t="s">
        <v>13082</v>
      </c>
      <c r="D75">
        <f t="shared" si="16"/>
        <v>68.013602720544114</v>
      </c>
      <c r="E75" s="2">
        <v>1599</v>
      </c>
      <c r="F75" s="2">
        <v>4999</v>
      </c>
      <c r="G75" s="1">
        <v>0.68</v>
      </c>
      <c r="H75" s="5" t="str">
        <f t="shared" si="9"/>
        <v>Yes</v>
      </c>
      <c r="I75" s="6">
        <f t="shared" si="17"/>
        <v>339682050</v>
      </c>
      <c r="J75" s="6" t="str">
        <f t="shared" si="10"/>
        <v>&gt;500</v>
      </c>
      <c r="K75">
        <v>4</v>
      </c>
      <c r="L75" s="4">
        <v>67950</v>
      </c>
      <c r="M75" s="4">
        <f t="shared" si="11"/>
        <v>4</v>
      </c>
      <c r="N75" s="4" t="str">
        <f t="shared" si="12"/>
        <v>High</v>
      </c>
      <c r="O75" s="4">
        <f t="shared" si="13"/>
        <v>71.95</v>
      </c>
      <c r="P75" s="4">
        <f>Table2[[#This Row],[Rating]]*Table2[[#This Row],[Rating_Count]]</f>
        <v>271800</v>
      </c>
      <c r="Q75" s="12" t="str">
        <f t="shared" si="14"/>
        <v>61-70</v>
      </c>
      <c r="R75" s="13">
        <f>Table2[[#This Row],[Average Rating]]+(Table2[[#This Row],[Rating_Count]]/1000)</f>
        <v>71.95</v>
      </c>
      <c r="S75" s="10">
        <f t="shared" si="15"/>
        <v>4</v>
      </c>
    </row>
    <row r="76" spans="1:19" x14ac:dyDescent="0.25">
      <c r="A76" t="s">
        <v>4203</v>
      </c>
      <c r="B76" t="s">
        <v>4204</v>
      </c>
      <c r="C76" t="s">
        <v>13082</v>
      </c>
      <c r="D76">
        <f t="shared" si="16"/>
        <v>43.171428571428571</v>
      </c>
      <c r="E76" s="2">
        <v>1989</v>
      </c>
      <c r="F76" s="2">
        <v>3500</v>
      </c>
      <c r="G76" s="1">
        <v>0.43</v>
      </c>
      <c r="H76" s="5" t="str">
        <f t="shared" si="9"/>
        <v>No</v>
      </c>
      <c r="I76" s="6">
        <f t="shared" si="17"/>
        <v>235410000</v>
      </c>
      <c r="J76" s="6" t="str">
        <f t="shared" si="10"/>
        <v>&gt;500</v>
      </c>
      <c r="K76">
        <v>4.4000000000000004</v>
      </c>
      <c r="L76" s="4">
        <v>67260</v>
      </c>
      <c r="M76" s="4">
        <f t="shared" si="11"/>
        <v>4.4000000000000004</v>
      </c>
      <c r="N76" s="4" t="str">
        <f t="shared" si="12"/>
        <v>High</v>
      </c>
      <c r="O76" s="4">
        <f t="shared" si="13"/>
        <v>71.660000000000011</v>
      </c>
      <c r="P76" s="4">
        <f>Table2[[#This Row],[Rating]]*Table2[[#This Row],[Rating_Count]]</f>
        <v>295944</v>
      </c>
      <c r="Q76" s="12" t="str">
        <f t="shared" si="14"/>
        <v>41-50</v>
      </c>
      <c r="R76" s="13">
        <f>Table2[[#This Row],[Average Rating]]+(Table2[[#This Row],[Rating_Count]]/1000)</f>
        <v>71.660000000000011</v>
      </c>
      <c r="S76" s="10">
        <f t="shared" si="15"/>
        <v>4</v>
      </c>
    </row>
    <row r="77" spans="1:19" x14ac:dyDescent="0.25">
      <c r="A77" t="s">
        <v>4434</v>
      </c>
      <c r="B77" t="s">
        <v>4435</v>
      </c>
      <c r="C77" t="s">
        <v>13082</v>
      </c>
      <c r="D77">
        <f t="shared" si="16"/>
        <v>72.958333333333343</v>
      </c>
      <c r="E77">
        <v>649</v>
      </c>
      <c r="F77" s="2">
        <v>2400</v>
      </c>
      <c r="G77" s="1">
        <v>0.73</v>
      </c>
      <c r="H77" s="5" t="str">
        <f t="shared" si="9"/>
        <v>Yes</v>
      </c>
      <c r="I77" s="6">
        <f t="shared" si="17"/>
        <v>161424000</v>
      </c>
      <c r="J77" s="6" t="str">
        <f t="shared" si="10"/>
        <v>&gt;500</v>
      </c>
      <c r="K77">
        <v>4.4000000000000004</v>
      </c>
      <c r="L77" s="4">
        <v>67260</v>
      </c>
      <c r="M77" s="4">
        <f t="shared" si="11"/>
        <v>4.4000000000000004</v>
      </c>
      <c r="N77" s="4" t="str">
        <f t="shared" si="12"/>
        <v>High</v>
      </c>
      <c r="O77" s="4">
        <f t="shared" si="13"/>
        <v>71.660000000000011</v>
      </c>
      <c r="P77" s="4">
        <f>Table2[[#This Row],[Rating]]*Table2[[#This Row],[Rating_Count]]</f>
        <v>295944</v>
      </c>
      <c r="Q77" s="12" t="str">
        <f t="shared" si="14"/>
        <v>71-80</v>
      </c>
      <c r="R77" s="13">
        <f>Table2[[#This Row],[Average Rating]]+(Table2[[#This Row],[Rating_Count]]/1000)</f>
        <v>71.660000000000011</v>
      </c>
      <c r="S77" s="10">
        <f t="shared" si="15"/>
        <v>4</v>
      </c>
    </row>
    <row r="78" spans="1:19" x14ac:dyDescent="0.25">
      <c r="A78" t="s">
        <v>3022</v>
      </c>
      <c r="B78" t="s">
        <v>3023</v>
      </c>
      <c r="C78" t="s">
        <v>13082</v>
      </c>
      <c r="D78">
        <f t="shared" si="16"/>
        <v>43.1</v>
      </c>
      <c r="E78">
        <v>569</v>
      </c>
      <c r="F78" s="2">
        <v>1000</v>
      </c>
      <c r="G78" s="1">
        <v>0.43</v>
      </c>
      <c r="H78" s="5" t="str">
        <f t="shared" si="9"/>
        <v>No</v>
      </c>
      <c r="I78" s="6">
        <f t="shared" si="17"/>
        <v>67259000</v>
      </c>
      <c r="J78" s="6" t="str">
        <f t="shared" si="10"/>
        <v>&gt;500</v>
      </c>
      <c r="K78">
        <v>4.4000000000000004</v>
      </c>
      <c r="L78" s="4">
        <v>67259</v>
      </c>
      <c r="M78" s="4">
        <f t="shared" si="11"/>
        <v>4.4000000000000004</v>
      </c>
      <c r="N78" s="4" t="str">
        <f t="shared" si="12"/>
        <v>High</v>
      </c>
      <c r="O78" s="4">
        <f t="shared" si="13"/>
        <v>71.659000000000006</v>
      </c>
      <c r="P78" s="4">
        <f>Table2[[#This Row],[Rating]]*Table2[[#This Row],[Rating_Count]]</f>
        <v>295939.60000000003</v>
      </c>
      <c r="Q78" s="12" t="str">
        <f t="shared" si="14"/>
        <v>41-50</v>
      </c>
      <c r="R78" s="13">
        <f>Table2[[#This Row],[Average Rating]]+(Table2[[#This Row],[Rating_Count]]/1000)</f>
        <v>71.659000000000006</v>
      </c>
      <c r="S78" s="10">
        <f t="shared" si="15"/>
        <v>4</v>
      </c>
    </row>
    <row r="79" spans="1:19" x14ac:dyDescent="0.25">
      <c r="A79" t="s">
        <v>3126</v>
      </c>
      <c r="B79" t="s">
        <v>3127</v>
      </c>
      <c r="C79" t="s">
        <v>13082</v>
      </c>
      <c r="D79">
        <f t="shared" si="16"/>
        <v>46.722222222222221</v>
      </c>
      <c r="E79">
        <v>959</v>
      </c>
      <c r="F79" s="2">
        <v>1800</v>
      </c>
      <c r="G79" s="1">
        <v>0.47</v>
      </c>
      <c r="H79" s="5" t="str">
        <f t="shared" si="9"/>
        <v>No</v>
      </c>
      <c r="I79" s="6">
        <f t="shared" si="17"/>
        <v>121066200</v>
      </c>
      <c r="J79" s="6" t="str">
        <f t="shared" si="10"/>
        <v>&gt;500</v>
      </c>
      <c r="K79">
        <v>4.4000000000000004</v>
      </c>
      <c r="L79" s="4">
        <v>67259</v>
      </c>
      <c r="M79" s="4">
        <f t="shared" si="11"/>
        <v>4.4000000000000004</v>
      </c>
      <c r="N79" s="4" t="str">
        <f t="shared" si="12"/>
        <v>High</v>
      </c>
      <c r="O79" s="4">
        <f t="shared" si="13"/>
        <v>71.659000000000006</v>
      </c>
      <c r="P79" s="4">
        <f>Table2[[#This Row],[Rating]]*Table2[[#This Row],[Rating_Count]]</f>
        <v>295939.60000000003</v>
      </c>
      <c r="Q79" s="12" t="str">
        <f t="shared" si="14"/>
        <v>41-50</v>
      </c>
      <c r="R79" s="13">
        <f>Table2[[#This Row],[Average Rating]]+(Table2[[#This Row],[Rating_Count]]/1000)</f>
        <v>71.659000000000006</v>
      </c>
      <c r="S79" s="10">
        <f t="shared" si="15"/>
        <v>4</v>
      </c>
    </row>
    <row r="80" spans="1:19" x14ac:dyDescent="0.25">
      <c r="A80" t="s">
        <v>3201</v>
      </c>
      <c r="B80" t="s">
        <v>3202</v>
      </c>
      <c r="C80" t="s">
        <v>13082</v>
      </c>
      <c r="D80">
        <f t="shared" si="16"/>
        <v>47.285714285714285</v>
      </c>
      <c r="E80">
        <v>369</v>
      </c>
      <c r="F80">
        <v>700</v>
      </c>
      <c r="G80" s="1">
        <v>0.47</v>
      </c>
      <c r="H80" s="5" t="str">
        <f t="shared" si="9"/>
        <v>No</v>
      </c>
      <c r="I80" s="6">
        <f t="shared" si="17"/>
        <v>47081300</v>
      </c>
      <c r="J80" s="6" t="str">
        <f t="shared" si="10"/>
        <v>200–500</v>
      </c>
      <c r="K80">
        <v>4.4000000000000004</v>
      </c>
      <c r="L80" s="4">
        <v>67259</v>
      </c>
      <c r="M80" s="4">
        <f t="shared" si="11"/>
        <v>4.4000000000000004</v>
      </c>
      <c r="N80" s="4" t="str">
        <f t="shared" si="12"/>
        <v>High</v>
      </c>
      <c r="O80" s="4">
        <f t="shared" si="13"/>
        <v>71.659000000000006</v>
      </c>
      <c r="P80" s="4">
        <f>Table2[[#This Row],[Rating]]*Table2[[#This Row],[Rating_Count]]</f>
        <v>295939.60000000003</v>
      </c>
      <c r="Q80" s="12" t="str">
        <f t="shared" si="14"/>
        <v>41-50</v>
      </c>
      <c r="R80" s="13">
        <f>Table2[[#This Row],[Average Rating]]+(Table2[[#This Row],[Rating_Count]]/1000)</f>
        <v>71.659000000000006</v>
      </c>
      <c r="S80" s="10">
        <f t="shared" si="15"/>
        <v>4</v>
      </c>
    </row>
    <row r="81" spans="1:19" x14ac:dyDescent="0.25">
      <c r="A81" t="s">
        <v>5848</v>
      </c>
      <c r="B81" t="s">
        <v>5849</v>
      </c>
      <c r="C81" t="s">
        <v>13082</v>
      </c>
      <c r="D81">
        <f t="shared" si="16"/>
        <v>45.045045045045043</v>
      </c>
      <c r="E81">
        <v>549</v>
      </c>
      <c r="F81">
        <v>999</v>
      </c>
      <c r="G81" s="1">
        <v>0.45</v>
      </c>
      <c r="H81" s="5" t="str">
        <f t="shared" si="9"/>
        <v>No</v>
      </c>
      <c r="I81" s="6">
        <f t="shared" si="17"/>
        <v>64640295</v>
      </c>
      <c r="J81" s="6" t="str">
        <f t="shared" si="10"/>
        <v>&gt;500</v>
      </c>
      <c r="K81">
        <v>3.9</v>
      </c>
      <c r="L81" s="4">
        <v>64705</v>
      </c>
      <c r="M81" s="4">
        <f t="shared" si="11"/>
        <v>3.9</v>
      </c>
      <c r="N81" s="4" t="str">
        <f t="shared" si="12"/>
        <v>High</v>
      </c>
      <c r="O81" s="4">
        <f t="shared" si="13"/>
        <v>68.605000000000004</v>
      </c>
      <c r="P81" s="4">
        <f>Table2[[#This Row],[Rating]]*Table2[[#This Row],[Rating_Count]]</f>
        <v>252349.5</v>
      </c>
      <c r="Q81" s="12" t="str">
        <f t="shared" si="14"/>
        <v>41-50</v>
      </c>
      <c r="R81" s="13">
        <f>Table2[[#This Row],[Average Rating]]+(Table2[[#This Row],[Rating_Count]]/1000)</f>
        <v>68.605000000000004</v>
      </c>
      <c r="S81" s="10">
        <f t="shared" si="15"/>
        <v>4</v>
      </c>
    </row>
    <row r="82" spans="1:19" x14ac:dyDescent="0.25">
      <c r="A82" t="s">
        <v>4960</v>
      </c>
      <c r="B82" t="s">
        <v>4961</v>
      </c>
      <c r="C82" t="s">
        <v>13081</v>
      </c>
      <c r="D82">
        <f t="shared" si="16"/>
        <v>68.333333333333329</v>
      </c>
      <c r="E82">
        <v>475</v>
      </c>
      <c r="F82" s="2">
        <v>1500</v>
      </c>
      <c r="G82" s="1">
        <v>0.68</v>
      </c>
      <c r="H82" s="5" t="str">
        <f t="shared" si="9"/>
        <v>Yes</v>
      </c>
      <c r="I82" s="6">
        <f t="shared" si="17"/>
        <v>96409500</v>
      </c>
      <c r="J82" s="6" t="str">
        <f t="shared" si="10"/>
        <v>200–500</v>
      </c>
      <c r="K82">
        <v>4.2</v>
      </c>
      <c r="L82" s="4">
        <v>64273</v>
      </c>
      <c r="M82" s="4">
        <f t="shared" si="11"/>
        <v>4.2</v>
      </c>
      <c r="N82" s="4" t="str">
        <f t="shared" si="12"/>
        <v>High</v>
      </c>
      <c r="O82" s="4">
        <f t="shared" si="13"/>
        <v>68.472999999999999</v>
      </c>
      <c r="P82" s="4">
        <f>Table2[[#This Row],[Rating]]*Table2[[#This Row],[Rating_Count]]</f>
        <v>269946.60000000003</v>
      </c>
      <c r="Q82" s="12" t="str">
        <f t="shared" si="14"/>
        <v>61-70</v>
      </c>
      <c r="R82" s="13">
        <f>Table2[[#This Row],[Average Rating]]+(Table2[[#This Row],[Rating_Count]]/1000)</f>
        <v>68.472999999999999</v>
      </c>
      <c r="S82" s="10">
        <f t="shared" si="15"/>
        <v>4</v>
      </c>
    </row>
    <row r="83" spans="1:19" x14ac:dyDescent="0.25">
      <c r="A83" t="s">
        <v>5983</v>
      </c>
      <c r="B83" t="s">
        <v>5984</v>
      </c>
      <c r="C83" t="s">
        <v>13082</v>
      </c>
      <c r="D83">
        <f t="shared" si="16"/>
        <v>33.344448149383126</v>
      </c>
      <c r="E83" s="2">
        <v>1999</v>
      </c>
      <c r="F83" s="2">
        <v>2999</v>
      </c>
      <c r="G83" s="1">
        <v>0.33</v>
      </c>
      <c r="H83" s="5" t="str">
        <f t="shared" si="9"/>
        <v>No</v>
      </c>
      <c r="I83" s="6">
        <f t="shared" si="17"/>
        <v>191633101</v>
      </c>
      <c r="J83" s="6" t="str">
        <f t="shared" si="10"/>
        <v>&gt;500</v>
      </c>
      <c r="K83">
        <v>4.3</v>
      </c>
      <c r="L83" s="4">
        <v>63899</v>
      </c>
      <c r="M83" s="4">
        <f t="shared" si="11"/>
        <v>4.3</v>
      </c>
      <c r="N83" s="4" t="str">
        <f t="shared" si="12"/>
        <v>High</v>
      </c>
      <c r="O83" s="4">
        <f t="shared" si="13"/>
        <v>68.198999999999998</v>
      </c>
      <c r="P83" s="4">
        <f>Table2[[#This Row],[Rating]]*Table2[[#This Row],[Rating_Count]]</f>
        <v>274765.7</v>
      </c>
      <c r="Q83" s="12" t="str">
        <f t="shared" si="14"/>
        <v>31-40</v>
      </c>
      <c r="R83" s="13">
        <f>Table2[[#This Row],[Average Rating]]+(Table2[[#This Row],[Rating_Count]]/1000)</f>
        <v>68.198999999999998</v>
      </c>
      <c r="S83" s="10">
        <f t="shared" si="15"/>
        <v>4</v>
      </c>
    </row>
    <row r="84" spans="1:19" x14ac:dyDescent="0.25">
      <c r="A84" t="s">
        <v>8635</v>
      </c>
      <c r="B84" t="s">
        <v>8636</v>
      </c>
      <c r="C84" t="s">
        <v>13085</v>
      </c>
      <c r="D84">
        <f t="shared" si="16"/>
        <v>48.166089965397923</v>
      </c>
      <c r="E84">
        <v>749</v>
      </c>
      <c r="F84" s="2">
        <v>1445</v>
      </c>
      <c r="G84" s="1">
        <v>0.48</v>
      </c>
      <c r="H84" s="5" t="str">
        <f t="shared" si="9"/>
        <v>No</v>
      </c>
      <c r="I84" s="6">
        <f t="shared" si="17"/>
        <v>91540750</v>
      </c>
      <c r="J84" s="6" t="str">
        <f t="shared" si="10"/>
        <v>&gt;500</v>
      </c>
      <c r="K84">
        <v>3.9</v>
      </c>
      <c r="L84" s="4">
        <v>63350</v>
      </c>
      <c r="M84" s="4">
        <f t="shared" si="11"/>
        <v>3.9</v>
      </c>
      <c r="N84" s="4" t="str">
        <f t="shared" si="12"/>
        <v>High</v>
      </c>
      <c r="O84" s="4">
        <f t="shared" si="13"/>
        <v>67.25</v>
      </c>
      <c r="P84" s="4">
        <f>Table2[[#This Row],[Rating]]*Table2[[#This Row],[Rating_Count]]</f>
        <v>247065</v>
      </c>
      <c r="Q84" s="12" t="str">
        <f t="shared" si="14"/>
        <v>41-50</v>
      </c>
      <c r="R84" s="13">
        <f>Table2[[#This Row],[Average Rating]]+(Table2[[#This Row],[Rating_Count]]/1000)</f>
        <v>67.25</v>
      </c>
      <c r="S84" s="10">
        <f t="shared" si="15"/>
        <v>4</v>
      </c>
    </row>
    <row r="85" spans="1:19" x14ac:dyDescent="0.25">
      <c r="A85" t="s">
        <v>4843</v>
      </c>
      <c r="B85" t="s">
        <v>4844</v>
      </c>
      <c r="C85" t="s">
        <v>13081</v>
      </c>
      <c r="D85">
        <f t="shared" si="16"/>
        <v>33.072625698324018</v>
      </c>
      <c r="E85">
        <v>599</v>
      </c>
      <c r="F85">
        <v>895</v>
      </c>
      <c r="G85" s="1">
        <v>0.33</v>
      </c>
      <c r="H85" s="5" t="str">
        <f t="shared" si="9"/>
        <v>No</v>
      </c>
      <c r="I85" s="6">
        <f t="shared" si="17"/>
        <v>54876030</v>
      </c>
      <c r="J85" s="6" t="str">
        <f t="shared" si="10"/>
        <v>&gt;500</v>
      </c>
      <c r="K85">
        <v>4.4000000000000004</v>
      </c>
      <c r="L85" s="4">
        <v>61314</v>
      </c>
      <c r="M85" s="4">
        <f t="shared" si="11"/>
        <v>4.4000000000000004</v>
      </c>
      <c r="N85" s="4" t="str">
        <f t="shared" si="12"/>
        <v>High</v>
      </c>
      <c r="O85" s="4">
        <f t="shared" si="13"/>
        <v>65.713999999999999</v>
      </c>
      <c r="P85" s="4">
        <f>Table2[[#This Row],[Rating]]*Table2[[#This Row],[Rating_Count]]</f>
        <v>269781.60000000003</v>
      </c>
      <c r="Q85" s="12" t="str">
        <f t="shared" si="14"/>
        <v>31-40</v>
      </c>
      <c r="R85" s="13">
        <f>Table2[[#This Row],[Average Rating]]+(Table2[[#This Row],[Rating_Count]]/1000)</f>
        <v>65.713999999999999</v>
      </c>
      <c r="S85" s="10">
        <f t="shared" si="15"/>
        <v>4</v>
      </c>
    </row>
    <row r="86" spans="1:19" x14ac:dyDescent="0.25">
      <c r="A86" t="s">
        <v>5581</v>
      </c>
      <c r="B86" t="s">
        <v>5582</v>
      </c>
      <c r="C86" t="s">
        <v>13082</v>
      </c>
      <c r="D86">
        <f t="shared" si="16"/>
        <v>57.183702644746248</v>
      </c>
      <c r="E86">
        <v>599</v>
      </c>
      <c r="F86" s="2">
        <v>1399</v>
      </c>
      <c r="G86" s="1">
        <v>0.56999999999999995</v>
      </c>
      <c r="H86" s="5" t="str">
        <f t="shared" si="9"/>
        <v>Yes</v>
      </c>
      <c r="I86" s="6">
        <f t="shared" si="17"/>
        <v>83976374</v>
      </c>
      <c r="J86" s="6" t="str">
        <f t="shared" si="10"/>
        <v>&gt;500</v>
      </c>
      <c r="K86">
        <v>3.8</v>
      </c>
      <c r="L86" s="4">
        <v>60026</v>
      </c>
      <c r="M86" s="4">
        <f t="shared" si="11"/>
        <v>3.8</v>
      </c>
      <c r="N86" s="4" t="str">
        <f t="shared" si="12"/>
        <v>High</v>
      </c>
      <c r="O86" s="4">
        <f t="shared" si="13"/>
        <v>63.826000000000001</v>
      </c>
      <c r="P86" s="4">
        <f>Table2[[#This Row],[Rating]]*Table2[[#This Row],[Rating_Count]]</f>
        <v>228098.8</v>
      </c>
      <c r="Q86" s="12" t="str">
        <f t="shared" si="14"/>
        <v>51-60</v>
      </c>
      <c r="R86" s="13">
        <f>Table2[[#This Row],[Average Rating]]+(Table2[[#This Row],[Rating_Count]]/1000)</f>
        <v>63.826000000000001</v>
      </c>
      <c r="S86" s="10">
        <f t="shared" si="15"/>
        <v>4</v>
      </c>
    </row>
    <row r="87" spans="1:19" x14ac:dyDescent="0.25">
      <c r="A87" t="s">
        <v>3819</v>
      </c>
      <c r="B87" t="s">
        <v>3820</v>
      </c>
      <c r="C87" t="s">
        <v>13082</v>
      </c>
      <c r="D87">
        <f t="shared" si="16"/>
        <v>21.88868042526579</v>
      </c>
      <c r="E87" s="2">
        <v>12490</v>
      </c>
      <c r="F87" s="2">
        <v>15990</v>
      </c>
      <c r="G87" s="1">
        <v>0.22</v>
      </c>
      <c r="H87" s="5" t="str">
        <f t="shared" si="9"/>
        <v>No</v>
      </c>
      <c r="I87" s="6">
        <f t="shared" si="17"/>
        <v>935510940</v>
      </c>
      <c r="J87" s="6" t="str">
        <f t="shared" si="10"/>
        <v>&gt;500</v>
      </c>
      <c r="K87">
        <v>4.2</v>
      </c>
      <c r="L87" s="4">
        <v>58506</v>
      </c>
      <c r="M87" s="4">
        <f t="shared" si="11"/>
        <v>4.2</v>
      </c>
      <c r="N87" s="4" t="str">
        <f t="shared" si="12"/>
        <v>High</v>
      </c>
      <c r="O87" s="4">
        <f t="shared" si="13"/>
        <v>62.706000000000003</v>
      </c>
      <c r="P87" s="4">
        <f>Table2[[#This Row],[Rating]]*Table2[[#This Row],[Rating_Count]]</f>
        <v>245725.2</v>
      </c>
      <c r="Q87" s="12" t="str">
        <f t="shared" si="14"/>
        <v>21-30</v>
      </c>
      <c r="R87" s="13">
        <f>Table2[[#This Row],[Average Rating]]+(Table2[[#This Row],[Rating_Count]]/1000)</f>
        <v>62.706000000000003</v>
      </c>
      <c r="S87" s="10">
        <f t="shared" si="15"/>
        <v>4</v>
      </c>
    </row>
    <row r="88" spans="1:19" x14ac:dyDescent="0.25">
      <c r="A88" t="s">
        <v>3085</v>
      </c>
      <c r="B88" t="s">
        <v>3086</v>
      </c>
      <c r="C88" t="s">
        <v>13082</v>
      </c>
      <c r="D88">
        <f t="shared" si="16"/>
        <v>76.03041216486595</v>
      </c>
      <c r="E88">
        <v>599</v>
      </c>
      <c r="F88" s="2">
        <v>2499</v>
      </c>
      <c r="G88" s="1">
        <v>0.76</v>
      </c>
      <c r="H88" s="5" t="str">
        <f t="shared" si="9"/>
        <v>Yes</v>
      </c>
      <c r="I88" s="6">
        <f t="shared" si="17"/>
        <v>145346838</v>
      </c>
      <c r="J88" s="6" t="str">
        <f t="shared" si="10"/>
        <v>&gt;500</v>
      </c>
      <c r="K88">
        <v>3.9</v>
      </c>
      <c r="L88" s="4">
        <v>58162</v>
      </c>
      <c r="M88" s="4">
        <f t="shared" si="11"/>
        <v>3.9</v>
      </c>
      <c r="N88" s="4" t="str">
        <f t="shared" si="12"/>
        <v>High</v>
      </c>
      <c r="O88" s="4">
        <f t="shared" si="13"/>
        <v>62.061999999999998</v>
      </c>
      <c r="P88" s="4">
        <f>Table2[[#This Row],[Rating]]*Table2[[#This Row],[Rating_Count]]</f>
        <v>226831.8</v>
      </c>
      <c r="Q88" s="12" t="str">
        <f t="shared" si="14"/>
        <v>71-80</v>
      </c>
      <c r="R88" s="13">
        <f>Table2[[#This Row],[Average Rating]]+(Table2[[#This Row],[Rating_Count]]/1000)</f>
        <v>62.061999999999998</v>
      </c>
      <c r="S88" s="10">
        <f t="shared" si="15"/>
        <v>4</v>
      </c>
    </row>
    <row r="89" spans="1:19" x14ac:dyDescent="0.25">
      <c r="A89" t="s">
        <v>4140</v>
      </c>
      <c r="B89" t="s">
        <v>4141</v>
      </c>
      <c r="C89" t="s">
        <v>13082</v>
      </c>
      <c r="D89">
        <f t="shared" si="16"/>
        <v>3.7039780724498108</v>
      </c>
      <c r="E89" s="2">
        <v>12999</v>
      </c>
      <c r="F89" s="2">
        <v>13499</v>
      </c>
      <c r="G89" s="1">
        <v>0.04</v>
      </c>
      <c r="H89" s="5" t="str">
        <f t="shared" si="9"/>
        <v>No</v>
      </c>
      <c r="I89" s="6">
        <f t="shared" si="17"/>
        <v>757266902</v>
      </c>
      <c r="J89" s="6" t="str">
        <f t="shared" si="10"/>
        <v>&gt;500</v>
      </c>
      <c r="K89">
        <v>4.0999999999999996</v>
      </c>
      <c r="L89" s="4">
        <v>56098</v>
      </c>
      <c r="M89" s="4">
        <f t="shared" si="11"/>
        <v>4.0999999999999996</v>
      </c>
      <c r="N89" s="4" t="str">
        <f t="shared" si="12"/>
        <v>High</v>
      </c>
      <c r="O89" s="4">
        <f t="shared" si="13"/>
        <v>60.198</v>
      </c>
      <c r="P89" s="4">
        <f>Table2[[#This Row],[Rating]]*Table2[[#This Row],[Rating_Count]]</f>
        <v>230001.8</v>
      </c>
      <c r="Q89" s="12" t="str">
        <f t="shared" si="14"/>
        <v>01-10</v>
      </c>
      <c r="R89" s="13">
        <f>Table2[[#This Row],[Average Rating]]+(Table2[[#This Row],[Rating_Count]]/1000)</f>
        <v>60.198</v>
      </c>
      <c r="S89" s="10">
        <f t="shared" si="15"/>
        <v>4</v>
      </c>
    </row>
    <row r="90" spans="1:19" x14ac:dyDescent="0.25">
      <c r="A90" t="s">
        <v>5284</v>
      </c>
      <c r="B90" t="s">
        <v>5285</v>
      </c>
      <c r="C90" t="s">
        <v>13081</v>
      </c>
      <c r="D90">
        <f t="shared" si="16"/>
        <v>64.44</v>
      </c>
      <c r="E90">
        <v>889</v>
      </c>
      <c r="F90" s="2">
        <v>2500</v>
      </c>
      <c r="G90" s="1">
        <v>0.64</v>
      </c>
      <c r="H90" s="5" t="str">
        <f t="shared" si="9"/>
        <v>Yes</v>
      </c>
      <c r="I90" s="6">
        <f t="shared" si="17"/>
        <v>139367500</v>
      </c>
      <c r="J90" s="6" t="str">
        <f t="shared" si="10"/>
        <v>&gt;500</v>
      </c>
      <c r="K90">
        <v>4.3</v>
      </c>
      <c r="L90" s="4">
        <v>55747</v>
      </c>
      <c r="M90" s="4">
        <f t="shared" si="11"/>
        <v>4.3</v>
      </c>
      <c r="N90" s="4" t="str">
        <f t="shared" si="12"/>
        <v>High</v>
      </c>
      <c r="O90" s="4">
        <f t="shared" si="13"/>
        <v>60.046999999999997</v>
      </c>
      <c r="P90" s="4">
        <f>Table2[[#This Row],[Rating]]*Table2[[#This Row],[Rating_Count]]</f>
        <v>239712.09999999998</v>
      </c>
      <c r="Q90" s="12" t="str">
        <f t="shared" si="14"/>
        <v>61-70</v>
      </c>
      <c r="R90" s="13">
        <f>Table2[[#This Row],[Average Rating]]+(Table2[[#This Row],[Rating_Count]]/1000)</f>
        <v>60.046999999999997</v>
      </c>
      <c r="S90" s="10">
        <f t="shared" si="15"/>
        <v>4</v>
      </c>
    </row>
    <row r="91" spans="1:19" x14ac:dyDescent="0.25">
      <c r="A91" t="s">
        <v>5452</v>
      </c>
      <c r="B91" t="s">
        <v>5453</v>
      </c>
      <c r="C91" t="s">
        <v>13082</v>
      </c>
      <c r="D91">
        <f t="shared" si="16"/>
        <v>64.0128025605121</v>
      </c>
      <c r="E91" s="2">
        <v>1799</v>
      </c>
      <c r="F91" s="2">
        <v>4999</v>
      </c>
      <c r="G91" s="1">
        <v>0.64</v>
      </c>
      <c r="H91" s="5" t="str">
        <f t="shared" si="9"/>
        <v>Yes</v>
      </c>
      <c r="I91" s="6">
        <f t="shared" si="17"/>
        <v>275904808</v>
      </c>
      <c r="J91" s="6" t="str">
        <f t="shared" si="10"/>
        <v>&gt;500</v>
      </c>
      <c r="K91">
        <v>4.0999999999999996</v>
      </c>
      <c r="L91" s="4">
        <v>55192</v>
      </c>
      <c r="M91" s="4">
        <f t="shared" si="11"/>
        <v>4.0999999999999996</v>
      </c>
      <c r="N91" s="4" t="str">
        <f t="shared" si="12"/>
        <v>High</v>
      </c>
      <c r="O91" s="4">
        <f t="shared" si="13"/>
        <v>59.292000000000002</v>
      </c>
      <c r="P91" s="4">
        <f>Table2[[#This Row],[Rating]]*Table2[[#This Row],[Rating_Count]]</f>
        <v>226287.19999999998</v>
      </c>
      <c r="Q91" s="12" t="str">
        <f t="shared" si="14"/>
        <v>61-70</v>
      </c>
      <c r="R91" s="13">
        <f>Table2[[#This Row],[Average Rating]]+(Table2[[#This Row],[Rating_Count]]/1000)</f>
        <v>59.292000000000002</v>
      </c>
      <c r="S91" s="10">
        <f t="shared" si="15"/>
        <v>4</v>
      </c>
    </row>
    <row r="92" spans="1:19" x14ac:dyDescent="0.25">
      <c r="A92" t="s">
        <v>6016</v>
      </c>
      <c r="B92" t="s">
        <v>6017</v>
      </c>
      <c r="C92" t="s">
        <v>13081</v>
      </c>
      <c r="D92">
        <f t="shared" si="16"/>
        <v>29.748743718592962</v>
      </c>
      <c r="E92">
        <v>699</v>
      </c>
      <c r="F92">
        <v>995</v>
      </c>
      <c r="G92" s="1">
        <v>0.3</v>
      </c>
      <c r="H92" s="5" t="str">
        <f t="shared" si="9"/>
        <v>No</v>
      </c>
      <c r="I92" s="6">
        <f t="shared" si="17"/>
        <v>54132975</v>
      </c>
      <c r="J92" s="6" t="str">
        <f t="shared" si="10"/>
        <v>&gt;500</v>
      </c>
      <c r="K92">
        <v>4.5</v>
      </c>
      <c r="L92" s="4">
        <v>54405</v>
      </c>
      <c r="M92" s="4">
        <f t="shared" si="11"/>
        <v>4.5</v>
      </c>
      <c r="N92" s="4" t="str">
        <f t="shared" si="12"/>
        <v>High</v>
      </c>
      <c r="O92" s="4">
        <f t="shared" si="13"/>
        <v>58.905000000000001</v>
      </c>
      <c r="P92" s="4">
        <f>Table2[[#This Row],[Rating]]*Table2[[#This Row],[Rating_Count]]</f>
        <v>244822.5</v>
      </c>
      <c r="Q92" s="12" t="str">
        <f t="shared" si="14"/>
        <v>21-30</v>
      </c>
      <c r="R92" s="13">
        <f>Table2[[#This Row],[Average Rating]]+(Table2[[#This Row],[Rating_Count]]/1000)</f>
        <v>58.905000000000001</v>
      </c>
      <c r="S92" s="10">
        <f t="shared" si="15"/>
        <v>5</v>
      </c>
    </row>
    <row r="93" spans="1:19" x14ac:dyDescent="0.25">
      <c r="A93" t="s">
        <v>4970</v>
      </c>
      <c r="B93" t="s">
        <v>4971</v>
      </c>
      <c r="C93" t="s">
        <v>13081</v>
      </c>
      <c r="D93">
        <f t="shared" si="16"/>
        <v>58.551617873651772</v>
      </c>
      <c r="E93">
        <v>269</v>
      </c>
      <c r="F93">
        <v>649</v>
      </c>
      <c r="G93" s="1">
        <v>0.59</v>
      </c>
      <c r="H93" s="5" t="str">
        <f t="shared" si="9"/>
        <v>Yes</v>
      </c>
      <c r="I93" s="6">
        <f t="shared" si="17"/>
        <v>35250435</v>
      </c>
      <c r="J93" s="6" t="str">
        <f t="shared" si="10"/>
        <v>200–500</v>
      </c>
      <c r="K93">
        <v>4.3</v>
      </c>
      <c r="L93" s="4">
        <v>54315</v>
      </c>
      <c r="M93" s="4">
        <f t="shared" si="11"/>
        <v>4.3</v>
      </c>
      <c r="N93" s="4" t="str">
        <f t="shared" si="12"/>
        <v>High</v>
      </c>
      <c r="O93" s="4">
        <f t="shared" si="13"/>
        <v>58.614999999999995</v>
      </c>
      <c r="P93" s="4">
        <f>Table2[[#This Row],[Rating]]*Table2[[#This Row],[Rating_Count]]</f>
        <v>233554.5</v>
      </c>
      <c r="Q93" s="12" t="str">
        <f t="shared" si="14"/>
        <v>51-60</v>
      </c>
      <c r="R93" s="13">
        <f>Table2[[#This Row],[Average Rating]]+(Table2[[#This Row],[Rating_Count]]/1000)</f>
        <v>58.614999999999995</v>
      </c>
      <c r="S93" s="10">
        <f t="shared" si="15"/>
        <v>4</v>
      </c>
    </row>
    <row r="94" spans="1:19" x14ac:dyDescent="0.25">
      <c r="A94" t="s">
        <v>8645</v>
      </c>
      <c r="B94" t="s">
        <v>8646</v>
      </c>
      <c r="C94" t="s">
        <v>13085</v>
      </c>
      <c r="D94">
        <f t="shared" si="16"/>
        <v>46.789852803006575</v>
      </c>
      <c r="E94" s="2">
        <v>1699</v>
      </c>
      <c r="F94" s="2">
        <v>3193</v>
      </c>
      <c r="G94" s="1">
        <v>0.47</v>
      </c>
      <c r="H94" s="5" t="str">
        <f t="shared" si="9"/>
        <v>No</v>
      </c>
      <c r="I94" s="6">
        <f t="shared" si="17"/>
        <v>172524176</v>
      </c>
      <c r="J94" s="6" t="str">
        <f t="shared" si="10"/>
        <v>&gt;500</v>
      </c>
      <c r="K94">
        <v>3.8</v>
      </c>
      <c r="L94" s="4">
        <v>54032</v>
      </c>
      <c r="M94" s="4">
        <f t="shared" si="11"/>
        <v>3.8</v>
      </c>
      <c r="N94" s="4" t="str">
        <f t="shared" si="12"/>
        <v>High</v>
      </c>
      <c r="O94" s="4">
        <f t="shared" si="13"/>
        <v>57.831999999999994</v>
      </c>
      <c r="P94" s="4">
        <f>Table2[[#This Row],[Rating]]*Table2[[#This Row],[Rating_Count]]</f>
        <v>205321.59999999998</v>
      </c>
      <c r="Q94" s="12" t="str">
        <f t="shared" si="14"/>
        <v>41-50</v>
      </c>
      <c r="R94" s="13">
        <f>Table2[[#This Row],[Average Rating]]+(Table2[[#This Row],[Rating_Count]]/1000)</f>
        <v>57.831999999999994</v>
      </c>
      <c r="S94" s="10">
        <f t="shared" si="15"/>
        <v>4</v>
      </c>
    </row>
    <row r="95" spans="1:19" x14ac:dyDescent="0.25">
      <c r="A95" t="s">
        <v>9804</v>
      </c>
      <c r="B95" t="s">
        <v>9805</v>
      </c>
      <c r="C95" t="s">
        <v>13085</v>
      </c>
      <c r="D95">
        <f t="shared" si="16"/>
        <v>28.014007003501749</v>
      </c>
      <c r="E95" s="2">
        <v>1439</v>
      </c>
      <c r="F95" s="2">
        <v>1999</v>
      </c>
      <c r="G95" s="1">
        <v>0.28000000000000003</v>
      </c>
      <c r="H95" s="5" t="str">
        <f t="shared" si="9"/>
        <v>No</v>
      </c>
      <c r="I95" s="6">
        <f t="shared" si="17"/>
        <v>107552197</v>
      </c>
      <c r="J95" s="6" t="str">
        <f t="shared" si="10"/>
        <v>&gt;500</v>
      </c>
      <c r="K95">
        <v>4.8</v>
      </c>
      <c r="L95" s="4">
        <v>53803</v>
      </c>
      <c r="M95" s="4">
        <f t="shared" si="11"/>
        <v>4.8</v>
      </c>
      <c r="N95" s="4" t="str">
        <f t="shared" si="12"/>
        <v>High</v>
      </c>
      <c r="O95" s="4">
        <f t="shared" si="13"/>
        <v>58.602999999999994</v>
      </c>
      <c r="P95" s="4">
        <f>Table2[[#This Row],[Rating]]*Table2[[#This Row],[Rating_Count]]</f>
        <v>258254.4</v>
      </c>
      <c r="Q95" s="12" t="str">
        <f t="shared" si="14"/>
        <v>21-30</v>
      </c>
      <c r="R95" s="13">
        <f>Table2[[#This Row],[Average Rating]]+(Table2[[#This Row],[Rating_Count]]/1000)</f>
        <v>58.602999999999994</v>
      </c>
      <c r="S95" s="10">
        <f t="shared" si="15"/>
        <v>5</v>
      </c>
    </row>
    <row r="96" spans="1:19" x14ac:dyDescent="0.25">
      <c r="A96" t="s">
        <v>5806</v>
      </c>
      <c r="B96" t="s">
        <v>5807</v>
      </c>
      <c r="C96" t="s">
        <v>13082</v>
      </c>
      <c r="D96">
        <f t="shared" si="16"/>
        <v>46.697798532354902</v>
      </c>
      <c r="E96">
        <v>799</v>
      </c>
      <c r="F96" s="2">
        <v>1499</v>
      </c>
      <c r="G96" s="1">
        <v>0.47</v>
      </c>
      <c r="H96" s="5" t="str">
        <f t="shared" si="9"/>
        <v>No</v>
      </c>
      <c r="I96" s="6">
        <f t="shared" si="17"/>
        <v>80418352</v>
      </c>
      <c r="J96" s="6" t="str">
        <f t="shared" si="10"/>
        <v>&gt;500</v>
      </c>
      <c r="K96">
        <v>4.0999999999999996</v>
      </c>
      <c r="L96" s="4">
        <v>53648</v>
      </c>
      <c r="M96" s="4">
        <f t="shared" si="11"/>
        <v>4.0999999999999996</v>
      </c>
      <c r="N96" s="4" t="str">
        <f t="shared" si="12"/>
        <v>High</v>
      </c>
      <c r="O96" s="4">
        <f t="shared" si="13"/>
        <v>57.748000000000005</v>
      </c>
      <c r="P96" s="4">
        <f>Table2[[#This Row],[Rating]]*Table2[[#This Row],[Rating_Count]]</f>
        <v>219956.8</v>
      </c>
      <c r="Q96" s="12" t="str">
        <f t="shared" si="14"/>
        <v>41-50</v>
      </c>
      <c r="R96" s="13">
        <f>Table2[[#This Row],[Average Rating]]+(Table2[[#This Row],[Rating_Count]]/1000)</f>
        <v>57.748000000000005</v>
      </c>
      <c r="S96" s="10">
        <f t="shared" si="15"/>
        <v>4</v>
      </c>
    </row>
    <row r="97" spans="1:19" x14ac:dyDescent="0.25">
      <c r="A97" t="s">
        <v>5550</v>
      </c>
      <c r="B97" t="s">
        <v>5551</v>
      </c>
      <c r="C97" t="s">
        <v>13081</v>
      </c>
      <c r="D97">
        <f t="shared" si="16"/>
        <v>60.392857142857146</v>
      </c>
      <c r="E97" s="2">
        <v>1109</v>
      </c>
      <c r="F97" s="2">
        <v>2800</v>
      </c>
      <c r="G97" s="1">
        <v>0.6</v>
      </c>
      <c r="H97" s="5" t="str">
        <f t="shared" si="9"/>
        <v>Yes</v>
      </c>
      <c r="I97" s="6">
        <f t="shared" si="17"/>
        <v>149699200</v>
      </c>
      <c r="J97" s="6" t="str">
        <f t="shared" si="10"/>
        <v>&gt;500</v>
      </c>
      <c r="K97">
        <v>4.3</v>
      </c>
      <c r="L97" s="4">
        <v>53464</v>
      </c>
      <c r="M97" s="4">
        <f t="shared" si="11"/>
        <v>4.3</v>
      </c>
      <c r="N97" s="4" t="str">
        <f t="shared" si="12"/>
        <v>High</v>
      </c>
      <c r="O97" s="4">
        <f t="shared" si="13"/>
        <v>57.763999999999996</v>
      </c>
      <c r="P97" s="4">
        <f>Table2[[#This Row],[Rating]]*Table2[[#This Row],[Rating_Count]]</f>
        <v>229895.19999999998</v>
      </c>
      <c r="Q97" s="12" t="str">
        <f t="shared" si="14"/>
        <v>51-60</v>
      </c>
      <c r="R97" s="13">
        <f>Table2[[#This Row],[Average Rating]]+(Table2[[#This Row],[Rating_Count]]/1000)</f>
        <v>57.763999999999996</v>
      </c>
      <c r="S97" s="10">
        <f t="shared" si="15"/>
        <v>4</v>
      </c>
    </row>
    <row r="98" spans="1:19" x14ac:dyDescent="0.25">
      <c r="A98" t="s">
        <v>5120</v>
      </c>
      <c r="B98" t="s">
        <v>5121</v>
      </c>
      <c r="C98" t="s">
        <v>13081</v>
      </c>
      <c r="D98">
        <f t="shared" si="16"/>
        <v>18.023604720944189</v>
      </c>
      <c r="E98" s="2">
        <v>4098</v>
      </c>
      <c r="F98" s="2">
        <v>4999</v>
      </c>
      <c r="G98" s="1">
        <v>0.18</v>
      </c>
      <c r="H98" s="5" t="str">
        <f t="shared" si="9"/>
        <v>No</v>
      </c>
      <c r="I98" s="6">
        <f t="shared" si="17"/>
        <v>253999190</v>
      </c>
      <c r="J98" s="6" t="str">
        <f t="shared" si="10"/>
        <v>&gt;500</v>
      </c>
      <c r="K98">
        <v>4.5</v>
      </c>
      <c r="L98" s="4">
        <v>50810</v>
      </c>
      <c r="M98" s="4">
        <f t="shared" si="11"/>
        <v>4.5</v>
      </c>
      <c r="N98" s="4" t="str">
        <f t="shared" si="12"/>
        <v>High</v>
      </c>
      <c r="O98" s="4">
        <f t="shared" si="13"/>
        <v>55.31</v>
      </c>
      <c r="P98" s="4">
        <f>Table2[[#This Row],[Rating]]*Table2[[#This Row],[Rating_Count]]</f>
        <v>228645</v>
      </c>
      <c r="Q98" s="12" t="str">
        <f t="shared" si="14"/>
        <v>11-20</v>
      </c>
      <c r="R98" s="13">
        <f>Table2[[#This Row],[Average Rating]]+(Table2[[#This Row],[Rating_Count]]/1000)</f>
        <v>55.31</v>
      </c>
      <c r="S98" s="10">
        <f t="shared" si="15"/>
        <v>5</v>
      </c>
    </row>
    <row r="99" spans="1:19" x14ac:dyDescent="0.25">
      <c r="A99" t="s">
        <v>3647</v>
      </c>
      <c r="B99" t="s">
        <v>3648</v>
      </c>
      <c r="C99" t="s">
        <v>13082</v>
      </c>
      <c r="D99">
        <f t="shared" si="16"/>
        <v>27.779321073392964</v>
      </c>
      <c r="E99" s="2">
        <v>12999</v>
      </c>
      <c r="F99" s="2">
        <v>17999</v>
      </c>
      <c r="G99" s="1">
        <v>0.28000000000000003</v>
      </c>
      <c r="H99" s="5" t="str">
        <f t="shared" si="9"/>
        <v>No</v>
      </c>
      <c r="I99" s="6">
        <f t="shared" si="17"/>
        <v>913845228</v>
      </c>
      <c r="J99" s="6" t="str">
        <f t="shared" si="10"/>
        <v>&gt;500</v>
      </c>
      <c r="K99">
        <v>4.0999999999999996</v>
      </c>
      <c r="L99" s="4">
        <v>50772</v>
      </c>
      <c r="M99" s="4">
        <f t="shared" si="11"/>
        <v>4.0999999999999996</v>
      </c>
      <c r="N99" s="4" t="str">
        <f t="shared" si="12"/>
        <v>High</v>
      </c>
      <c r="O99" s="4">
        <f t="shared" si="13"/>
        <v>54.872</v>
      </c>
      <c r="P99" s="4">
        <f>Table2[[#This Row],[Rating]]*Table2[[#This Row],[Rating_Count]]</f>
        <v>208165.19999999998</v>
      </c>
      <c r="Q99" s="12" t="str">
        <f t="shared" si="14"/>
        <v>21-30</v>
      </c>
      <c r="R99" s="13">
        <f>Table2[[#This Row],[Average Rating]]+(Table2[[#This Row],[Rating_Count]]/1000)</f>
        <v>54.872</v>
      </c>
      <c r="S99" s="10">
        <f t="shared" si="15"/>
        <v>4</v>
      </c>
    </row>
    <row r="100" spans="1:19" x14ac:dyDescent="0.25">
      <c r="A100" t="s">
        <v>4164</v>
      </c>
      <c r="B100" t="s">
        <v>4165</v>
      </c>
      <c r="C100" t="s">
        <v>13082</v>
      </c>
      <c r="D100">
        <f t="shared" si="16"/>
        <v>31.580609505763462</v>
      </c>
      <c r="E100" s="2">
        <v>12999</v>
      </c>
      <c r="F100" s="2">
        <v>18999</v>
      </c>
      <c r="G100" s="1">
        <v>0.32</v>
      </c>
      <c r="H100" s="5" t="str">
        <f t="shared" si="9"/>
        <v>No</v>
      </c>
      <c r="I100" s="6">
        <f t="shared" si="17"/>
        <v>964617228</v>
      </c>
      <c r="J100" s="6" t="str">
        <f t="shared" si="10"/>
        <v>&gt;500</v>
      </c>
      <c r="K100">
        <v>4.0999999999999996</v>
      </c>
      <c r="L100" s="4">
        <v>50772</v>
      </c>
      <c r="M100" s="4">
        <f t="shared" si="11"/>
        <v>4.0999999999999996</v>
      </c>
      <c r="N100" s="4" t="str">
        <f t="shared" si="12"/>
        <v>High</v>
      </c>
      <c r="O100" s="4">
        <f t="shared" si="13"/>
        <v>54.872</v>
      </c>
      <c r="P100" s="4">
        <f>Table2[[#This Row],[Rating]]*Table2[[#This Row],[Rating_Count]]</f>
        <v>208165.19999999998</v>
      </c>
      <c r="Q100" s="12" t="str">
        <f t="shared" si="14"/>
        <v>31-40</v>
      </c>
      <c r="R100" s="13">
        <f>Table2[[#This Row],[Average Rating]]+(Table2[[#This Row],[Rating_Count]]/1000)</f>
        <v>54.872</v>
      </c>
      <c r="S100" s="10">
        <f t="shared" si="15"/>
        <v>4</v>
      </c>
    </row>
    <row r="101" spans="1:19" x14ac:dyDescent="0.25">
      <c r="A101" t="s">
        <v>4211</v>
      </c>
      <c r="B101" t="s">
        <v>4212</v>
      </c>
      <c r="C101" t="s">
        <v>13082</v>
      </c>
      <c r="D101">
        <f t="shared" si="16"/>
        <v>31.580609505763462</v>
      </c>
      <c r="E101" s="2">
        <v>12999</v>
      </c>
      <c r="F101" s="2">
        <v>18999</v>
      </c>
      <c r="G101" s="1">
        <v>0.32</v>
      </c>
      <c r="H101" s="5" t="str">
        <f t="shared" si="9"/>
        <v>No</v>
      </c>
      <c r="I101" s="6">
        <f t="shared" si="17"/>
        <v>964617228</v>
      </c>
      <c r="J101" s="6" t="str">
        <f t="shared" si="10"/>
        <v>&gt;500</v>
      </c>
      <c r="K101">
        <v>4.0999999999999996</v>
      </c>
      <c r="L101" s="4">
        <v>50772</v>
      </c>
      <c r="M101" s="4">
        <f t="shared" si="11"/>
        <v>4.0999999999999996</v>
      </c>
      <c r="N101" s="4" t="str">
        <f t="shared" si="12"/>
        <v>High</v>
      </c>
      <c r="O101" s="4">
        <f t="shared" si="13"/>
        <v>54.872</v>
      </c>
      <c r="P101" s="4">
        <f>Table2[[#This Row],[Rating]]*Table2[[#This Row],[Rating_Count]]</f>
        <v>208165.19999999998</v>
      </c>
      <c r="Q101" s="12" t="str">
        <f t="shared" si="14"/>
        <v>31-40</v>
      </c>
      <c r="R101" s="13">
        <f>Table2[[#This Row],[Average Rating]]+(Table2[[#This Row],[Rating_Count]]/1000)</f>
        <v>54.872</v>
      </c>
      <c r="S101" s="10">
        <f t="shared" si="15"/>
        <v>4</v>
      </c>
    </row>
    <row r="102" spans="1:19" x14ac:dyDescent="0.25">
      <c r="A102" t="s">
        <v>4592</v>
      </c>
      <c r="B102" t="s">
        <v>4165</v>
      </c>
      <c r="C102" t="s">
        <v>13082</v>
      </c>
      <c r="D102">
        <f t="shared" si="16"/>
        <v>31.580609505763462</v>
      </c>
      <c r="E102" s="2">
        <v>12999</v>
      </c>
      <c r="F102" s="2">
        <v>18999</v>
      </c>
      <c r="G102" s="1">
        <v>0.32</v>
      </c>
      <c r="H102" s="5" t="str">
        <f t="shared" si="9"/>
        <v>No</v>
      </c>
      <c r="I102" s="6">
        <f t="shared" si="17"/>
        <v>964617228</v>
      </c>
      <c r="J102" s="6" t="str">
        <f t="shared" si="10"/>
        <v>&gt;500</v>
      </c>
      <c r="K102">
        <v>4.0999999999999996</v>
      </c>
      <c r="L102" s="4">
        <v>50772</v>
      </c>
      <c r="M102" s="4">
        <f t="shared" si="11"/>
        <v>4.0999999999999996</v>
      </c>
      <c r="N102" s="4" t="str">
        <f t="shared" si="12"/>
        <v>High</v>
      </c>
      <c r="O102" s="4">
        <f t="shared" si="13"/>
        <v>54.872</v>
      </c>
      <c r="P102" s="4">
        <f>Table2[[#This Row],[Rating]]*Table2[[#This Row],[Rating_Count]]</f>
        <v>208165.19999999998</v>
      </c>
      <c r="Q102" s="12" t="str">
        <f t="shared" si="14"/>
        <v>31-40</v>
      </c>
      <c r="R102" s="13">
        <f>Table2[[#This Row],[Average Rating]]+(Table2[[#This Row],[Rating_Count]]/1000)</f>
        <v>54.872</v>
      </c>
      <c r="S102" s="10">
        <f t="shared" si="15"/>
        <v>4</v>
      </c>
    </row>
    <row r="103" spans="1:19" x14ac:dyDescent="0.25">
      <c r="A103" t="s">
        <v>6782</v>
      </c>
      <c r="B103" t="s">
        <v>6783</v>
      </c>
      <c r="C103" t="s">
        <v>13081</v>
      </c>
      <c r="D103">
        <f t="shared" si="16"/>
        <v>27.503437929741221</v>
      </c>
      <c r="E103" s="2">
        <v>5799</v>
      </c>
      <c r="F103" s="2">
        <v>7999</v>
      </c>
      <c r="G103" s="1">
        <v>0.28000000000000003</v>
      </c>
      <c r="H103" s="5" t="str">
        <f t="shared" si="9"/>
        <v>No</v>
      </c>
      <c r="I103" s="6">
        <f t="shared" si="17"/>
        <v>402133727</v>
      </c>
      <c r="J103" s="6" t="str">
        <f t="shared" si="10"/>
        <v>&gt;500</v>
      </c>
      <c r="K103">
        <v>4.5</v>
      </c>
      <c r="L103" s="4">
        <v>50273</v>
      </c>
      <c r="M103" s="4">
        <f t="shared" si="11"/>
        <v>4.5</v>
      </c>
      <c r="N103" s="4" t="str">
        <f t="shared" si="12"/>
        <v>High</v>
      </c>
      <c r="O103" s="4">
        <f t="shared" si="13"/>
        <v>54.773000000000003</v>
      </c>
      <c r="P103" s="4">
        <f>Table2[[#This Row],[Rating]]*Table2[[#This Row],[Rating_Count]]</f>
        <v>226228.5</v>
      </c>
      <c r="Q103" s="12" t="str">
        <f t="shared" si="14"/>
        <v>21-30</v>
      </c>
      <c r="R103" s="13">
        <f>Table2[[#This Row],[Average Rating]]+(Table2[[#This Row],[Rating_Count]]/1000)</f>
        <v>54.773000000000003</v>
      </c>
      <c r="S103" s="10">
        <f t="shared" si="15"/>
        <v>5</v>
      </c>
    </row>
    <row r="104" spans="1:19" x14ac:dyDescent="0.25">
      <c r="A104" t="s">
        <v>5221</v>
      </c>
      <c r="B104" t="s">
        <v>5222</v>
      </c>
      <c r="C104" t="s">
        <v>13081</v>
      </c>
      <c r="D104">
        <f t="shared" si="16"/>
        <v>65.64829969085288</v>
      </c>
      <c r="E104" s="2">
        <v>1889</v>
      </c>
      <c r="F104" s="2">
        <v>5499</v>
      </c>
      <c r="G104" s="1">
        <v>0.66</v>
      </c>
      <c r="H104" s="5" t="str">
        <f t="shared" si="9"/>
        <v>Yes</v>
      </c>
      <c r="I104" s="6">
        <f t="shared" si="17"/>
        <v>272480949</v>
      </c>
      <c r="J104" s="6" t="str">
        <f t="shared" si="10"/>
        <v>&gt;500</v>
      </c>
      <c r="K104">
        <v>4.2</v>
      </c>
      <c r="L104" s="4">
        <v>49551</v>
      </c>
      <c r="M104" s="4">
        <f t="shared" si="11"/>
        <v>4.2</v>
      </c>
      <c r="N104" s="4" t="str">
        <f t="shared" si="12"/>
        <v>High</v>
      </c>
      <c r="O104" s="4">
        <f t="shared" si="13"/>
        <v>53.751000000000005</v>
      </c>
      <c r="P104" s="4">
        <f>Table2[[#This Row],[Rating]]*Table2[[#This Row],[Rating_Count]]</f>
        <v>208114.2</v>
      </c>
      <c r="Q104" s="12" t="str">
        <f t="shared" si="14"/>
        <v>61-70</v>
      </c>
      <c r="R104" s="13">
        <f>Table2[[#This Row],[Average Rating]]+(Table2[[#This Row],[Rating_Count]]/1000)</f>
        <v>53.751000000000005</v>
      </c>
      <c r="S104" s="10">
        <f t="shared" si="15"/>
        <v>4</v>
      </c>
    </row>
    <row r="105" spans="1:19" x14ac:dyDescent="0.25">
      <c r="A105" t="s">
        <v>3607</v>
      </c>
      <c r="B105" t="s">
        <v>3608</v>
      </c>
      <c r="C105" t="s">
        <v>13082</v>
      </c>
      <c r="D105">
        <f t="shared" si="16"/>
        <v>62.465581977471842</v>
      </c>
      <c r="E105" s="2">
        <v>2999</v>
      </c>
      <c r="F105" s="2">
        <v>7990</v>
      </c>
      <c r="G105" s="1">
        <v>0.62</v>
      </c>
      <c r="H105" s="5" t="str">
        <f t="shared" si="9"/>
        <v>Yes</v>
      </c>
      <c r="I105" s="6">
        <f t="shared" si="17"/>
        <v>387107510</v>
      </c>
      <c r="J105" s="6" t="str">
        <f t="shared" si="10"/>
        <v>&gt;500</v>
      </c>
      <c r="K105">
        <v>4.0999999999999996</v>
      </c>
      <c r="L105" s="4">
        <v>48449</v>
      </c>
      <c r="M105" s="4">
        <f t="shared" si="11"/>
        <v>4.0999999999999996</v>
      </c>
      <c r="N105" s="4" t="str">
        <f t="shared" si="12"/>
        <v>High</v>
      </c>
      <c r="O105" s="4">
        <f t="shared" si="13"/>
        <v>52.548999999999999</v>
      </c>
      <c r="P105" s="4">
        <f>Table2[[#This Row],[Rating]]*Table2[[#This Row],[Rating_Count]]</f>
        <v>198640.9</v>
      </c>
      <c r="Q105" s="12" t="str">
        <f t="shared" si="14"/>
        <v>61-70</v>
      </c>
      <c r="R105" s="13">
        <f>Table2[[#This Row],[Average Rating]]+(Table2[[#This Row],[Rating_Count]]/1000)</f>
        <v>52.548999999999999</v>
      </c>
      <c r="S105" s="10">
        <f t="shared" si="15"/>
        <v>4</v>
      </c>
    </row>
    <row r="106" spans="1:19" x14ac:dyDescent="0.25">
      <c r="A106" t="s">
        <v>5913</v>
      </c>
      <c r="B106" t="s">
        <v>5914</v>
      </c>
      <c r="C106" t="s">
        <v>13082</v>
      </c>
      <c r="D106">
        <f t="shared" si="16"/>
        <v>80.013335555925991</v>
      </c>
      <c r="E106" s="2">
        <v>1199</v>
      </c>
      <c r="F106" s="2">
        <v>5999</v>
      </c>
      <c r="G106" s="1">
        <v>0.8</v>
      </c>
      <c r="H106" s="5" t="str">
        <f t="shared" si="9"/>
        <v>Yes</v>
      </c>
      <c r="I106" s="6">
        <f t="shared" si="17"/>
        <v>285078479</v>
      </c>
      <c r="J106" s="6" t="str">
        <f t="shared" si="10"/>
        <v>&gt;500</v>
      </c>
      <c r="K106">
        <v>3.9</v>
      </c>
      <c r="L106" s="4">
        <v>47521</v>
      </c>
      <c r="M106" s="4">
        <f t="shared" si="11"/>
        <v>3.9</v>
      </c>
      <c r="N106" s="4" t="str">
        <f t="shared" si="12"/>
        <v>High</v>
      </c>
      <c r="O106" s="4">
        <f t="shared" si="13"/>
        <v>51.420999999999999</v>
      </c>
      <c r="P106" s="4">
        <f>Table2[[#This Row],[Rating]]*Table2[[#This Row],[Rating_Count]]</f>
        <v>185331.9</v>
      </c>
      <c r="Q106" s="12" t="str">
        <f t="shared" si="14"/>
        <v>71-80</v>
      </c>
      <c r="R106" s="13">
        <f>Table2[[#This Row],[Average Rating]]+(Table2[[#This Row],[Rating_Count]]/1000)</f>
        <v>51.420999999999999</v>
      </c>
      <c r="S106" s="10">
        <f t="shared" si="15"/>
        <v>4</v>
      </c>
    </row>
    <row r="107" spans="1:19" x14ac:dyDescent="0.25">
      <c r="A107" t="s">
        <v>9110</v>
      </c>
      <c r="B107" t="s">
        <v>9111</v>
      </c>
      <c r="C107" t="s">
        <v>13085</v>
      </c>
      <c r="D107">
        <f t="shared" si="16"/>
        <v>11.428571428571429</v>
      </c>
      <c r="E107">
        <v>775</v>
      </c>
      <c r="F107">
        <v>875</v>
      </c>
      <c r="G107" s="1">
        <v>0.11</v>
      </c>
      <c r="H107" s="5" t="str">
        <f t="shared" si="9"/>
        <v>No</v>
      </c>
      <c r="I107" s="6">
        <f t="shared" si="17"/>
        <v>40816125</v>
      </c>
      <c r="J107" s="6" t="str">
        <f t="shared" si="10"/>
        <v>&gt;500</v>
      </c>
      <c r="K107">
        <v>4.2</v>
      </c>
      <c r="L107" s="4">
        <v>46647</v>
      </c>
      <c r="M107" s="4">
        <f t="shared" si="11"/>
        <v>4.2</v>
      </c>
      <c r="N107" s="4" t="str">
        <f t="shared" si="12"/>
        <v>High</v>
      </c>
      <c r="O107" s="4">
        <f t="shared" si="13"/>
        <v>50.847000000000001</v>
      </c>
      <c r="P107" s="4">
        <f>Table2[[#This Row],[Rating]]*Table2[[#This Row],[Rating_Count]]</f>
        <v>195917.4</v>
      </c>
      <c r="Q107" s="12" t="str">
        <f t="shared" si="14"/>
        <v>11-20</v>
      </c>
      <c r="R107" s="13">
        <f>Table2[[#This Row],[Average Rating]]+(Table2[[#This Row],[Rating_Count]]/1000)</f>
        <v>50.847000000000001</v>
      </c>
      <c r="S107" s="10">
        <f t="shared" si="15"/>
        <v>4</v>
      </c>
    </row>
    <row r="108" spans="1:19" x14ac:dyDescent="0.25">
      <c r="A108" t="s">
        <v>3149</v>
      </c>
      <c r="B108" t="s">
        <v>3150</v>
      </c>
      <c r="C108" t="s">
        <v>13082</v>
      </c>
      <c r="D108">
        <f t="shared" si="16"/>
        <v>65.06506506506507</v>
      </c>
      <c r="E108">
        <v>349</v>
      </c>
      <c r="F108">
        <v>999</v>
      </c>
      <c r="G108" s="1">
        <v>0.65</v>
      </c>
      <c r="H108" s="5" t="str">
        <f t="shared" si="9"/>
        <v>Yes</v>
      </c>
      <c r="I108" s="6">
        <f t="shared" si="17"/>
        <v>46352601</v>
      </c>
      <c r="J108" s="6" t="str">
        <f t="shared" si="10"/>
        <v>200–500</v>
      </c>
      <c r="K108">
        <v>3.9</v>
      </c>
      <c r="L108" s="4">
        <v>46399</v>
      </c>
      <c r="M108" s="4">
        <f t="shared" si="11"/>
        <v>3.9</v>
      </c>
      <c r="N108" s="4" t="str">
        <f t="shared" si="12"/>
        <v>High</v>
      </c>
      <c r="O108" s="4">
        <f t="shared" si="13"/>
        <v>50.298999999999999</v>
      </c>
      <c r="P108" s="4">
        <f>Table2[[#This Row],[Rating]]*Table2[[#This Row],[Rating_Count]]</f>
        <v>180956.1</v>
      </c>
      <c r="Q108" s="12" t="str">
        <f t="shared" si="14"/>
        <v>61-70</v>
      </c>
      <c r="R108" s="13">
        <f>Table2[[#This Row],[Average Rating]]+(Table2[[#This Row],[Rating_Count]]/1000)</f>
        <v>50.298999999999999</v>
      </c>
      <c r="S108" s="10">
        <f t="shared" si="15"/>
        <v>4</v>
      </c>
    </row>
    <row r="109" spans="1:19" x14ac:dyDescent="0.25">
      <c r="A109" t="s">
        <v>606</v>
      </c>
      <c r="B109" t="s">
        <v>607</v>
      </c>
      <c r="C109" t="s">
        <v>13082</v>
      </c>
      <c r="D109">
        <f t="shared" si="16"/>
        <v>44.001760070402817</v>
      </c>
      <c r="E109" s="2">
        <v>13999</v>
      </c>
      <c r="F109" s="2">
        <v>24999</v>
      </c>
      <c r="G109" s="1">
        <v>0.44</v>
      </c>
      <c r="H109" s="5" t="str">
        <f t="shared" si="9"/>
        <v>No</v>
      </c>
      <c r="I109" s="6">
        <f t="shared" si="17"/>
        <v>1130904762</v>
      </c>
      <c r="J109" s="6" t="str">
        <f t="shared" si="10"/>
        <v>&gt;500</v>
      </c>
      <c r="K109">
        <v>4.2</v>
      </c>
      <c r="L109" s="4">
        <v>45238</v>
      </c>
      <c r="M109" s="4">
        <f t="shared" si="11"/>
        <v>4.2</v>
      </c>
      <c r="N109" s="4" t="str">
        <f t="shared" si="12"/>
        <v>High</v>
      </c>
      <c r="O109" s="4">
        <f t="shared" si="13"/>
        <v>49.438000000000002</v>
      </c>
      <c r="P109" s="4">
        <f>Table2[[#This Row],[Rating]]*Table2[[#This Row],[Rating_Count]]</f>
        <v>189999.6</v>
      </c>
      <c r="Q109" s="12" t="str">
        <f t="shared" si="14"/>
        <v>41-50</v>
      </c>
      <c r="R109" s="13">
        <f>Table2[[#This Row],[Average Rating]]+(Table2[[#This Row],[Rating_Count]]/1000)</f>
        <v>49.438000000000002</v>
      </c>
      <c r="S109" s="10">
        <f t="shared" si="15"/>
        <v>4</v>
      </c>
    </row>
    <row r="110" spans="1:19" x14ac:dyDescent="0.25">
      <c r="A110" t="s">
        <v>682</v>
      </c>
      <c r="B110" t="s">
        <v>683</v>
      </c>
      <c r="C110" t="s">
        <v>13082</v>
      </c>
      <c r="D110">
        <f t="shared" si="16"/>
        <v>37.210167678318101</v>
      </c>
      <c r="E110" s="2">
        <v>26999</v>
      </c>
      <c r="F110" s="2">
        <v>42999</v>
      </c>
      <c r="G110" s="1">
        <v>0.37</v>
      </c>
      <c r="H110" s="5" t="str">
        <f t="shared" si="9"/>
        <v>No</v>
      </c>
      <c r="I110" s="6">
        <f t="shared" si="17"/>
        <v>1945188762</v>
      </c>
      <c r="J110" s="6" t="str">
        <f t="shared" si="10"/>
        <v>&gt;500</v>
      </c>
      <c r="K110">
        <v>4.2</v>
      </c>
      <c r="L110" s="4">
        <v>45238</v>
      </c>
      <c r="M110" s="4">
        <f t="shared" si="11"/>
        <v>4.2</v>
      </c>
      <c r="N110" s="4" t="str">
        <f t="shared" si="12"/>
        <v>High</v>
      </c>
      <c r="O110" s="4">
        <f t="shared" si="13"/>
        <v>49.438000000000002</v>
      </c>
      <c r="P110" s="4">
        <f>Table2[[#This Row],[Rating]]*Table2[[#This Row],[Rating_Count]]</f>
        <v>189999.6</v>
      </c>
      <c r="Q110" s="12" t="str">
        <f t="shared" si="14"/>
        <v>31-40</v>
      </c>
      <c r="R110" s="13">
        <f>Table2[[#This Row],[Average Rating]]+(Table2[[#This Row],[Rating_Count]]/1000)</f>
        <v>49.438000000000002</v>
      </c>
      <c r="S110" s="10">
        <f t="shared" si="15"/>
        <v>4</v>
      </c>
    </row>
    <row r="111" spans="1:19" x14ac:dyDescent="0.25">
      <c r="A111" t="s">
        <v>1126</v>
      </c>
      <c r="B111" t="s">
        <v>1127</v>
      </c>
      <c r="C111" t="s">
        <v>13082</v>
      </c>
      <c r="D111">
        <f t="shared" si="16"/>
        <v>26.667259272428279</v>
      </c>
      <c r="E111" s="2">
        <v>32999</v>
      </c>
      <c r="F111" s="2">
        <v>44999</v>
      </c>
      <c r="G111" s="1">
        <v>0.27</v>
      </c>
      <c r="H111" s="5" t="str">
        <f t="shared" si="9"/>
        <v>No</v>
      </c>
      <c r="I111" s="6">
        <f t="shared" si="17"/>
        <v>2035664762</v>
      </c>
      <c r="J111" s="6" t="str">
        <f t="shared" si="10"/>
        <v>&gt;500</v>
      </c>
      <c r="K111">
        <v>4.2</v>
      </c>
      <c r="L111" s="4">
        <v>45238</v>
      </c>
      <c r="M111" s="4">
        <f t="shared" si="11"/>
        <v>4.2</v>
      </c>
      <c r="N111" s="4" t="str">
        <f t="shared" si="12"/>
        <v>High</v>
      </c>
      <c r="O111" s="4">
        <f t="shared" si="13"/>
        <v>49.438000000000002</v>
      </c>
      <c r="P111" s="4">
        <f>Table2[[#This Row],[Rating]]*Table2[[#This Row],[Rating_Count]]</f>
        <v>189999.6</v>
      </c>
      <c r="Q111" s="12" t="str">
        <f t="shared" si="14"/>
        <v>21-30</v>
      </c>
      <c r="R111" s="13">
        <f>Table2[[#This Row],[Average Rating]]+(Table2[[#This Row],[Rating_Count]]/1000)</f>
        <v>49.438000000000002</v>
      </c>
      <c r="S111" s="10">
        <f t="shared" si="15"/>
        <v>4</v>
      </c>
    </row>
    <row r="112" spans="1:19" x14ac:dyDescent="0.25">
      <c r="A112" t="s">
        <v>8594</v>
      </c>
      <c r="B112" t="s">
        <v>8595</v>
      </c>
      <c r="C112" t="s">
        <v>13085</v>
      </c>
      <c r="D112">
        <f t="shared" si="16"/>
        <v>41.282565130260522</v>
      </c>
      <c r="E112">
        <v>293</v>
      </c>
      <c r="F112">
        <v>499</v>
      </c>
      <c r="G112" s="1">
        <v>0.41</v>
      </c>
      <c r="H112" s="5" t="str">
        <f t="shared" si="9"/>
        <v>No</v>
      </c>
      <c r="I112" s="6">
        <f t="shared" si="17"/>
        <v>22452006</v>
      </c>
      <c r="J112" s="6" t="str">
        <f t="shared" si="10"/>
        <v>200–500</v>
      </c>
      <c r="K112">
        <v>3.9</v>
      </c>
      <c r="L112" s="4">
        <v>44994</v>
      </c>
      <c r="M112" s="4">
        <f t="shared" si="11"/>
        <v>3.9</v>
      </c>
      <c r="N112" s="4" t="str">
        <f t="shared" si="12"/>
        <v>High</v>
      </c>
      <c r="O112" s="4">
        <f t="shared" si="13"/>
        <v>48.893999999999998</v>
      </c>
      <c r="P112" s="4">
        <f>Table2[[#This Row],[Rating]]*Table2[[#This Row],[Rating_Count]]</f>
        <v>175476.6</v>
      </c>
      <c r="Q112" s="12" t="str">
        <f t="shared" si="14"/>
        <v>41-50</v>
      </c>
      <c r="R112" s="13">
        <f>Table2[[#This Row],[Average Rating]]+(Table2[[#This Row],[Rating_Count]]/1000)</f>
        <v>48.893999999999998</v>
      </c>
      <c r="S112" s="10">
        <f t="shared" si="15"/>
        <v>4</v>
      </c>
    </row>
    <row r="113" spans="1:19" x14ac:dyDescent="0.25">
      <c r="A113" t="s">
        <v>7639</v>
      </c>
      <c r="B113" t="s">
        <v>7640</v>
      </c>
      <c r="C113" t="s">
        <v>13082</v>
      </c>
      <c r="D113">
        <f t="shared" si="16"/>
        <v>25.00416736122687</v>
      </c>
      <c r="E113" s="2">
        <v>4499</v>
      </c>
      <c r="F113" s="2">
        <v>5999</v>
      </c>
      <c r="G113" s="1">
        <v>0.25</v>
      </c>
      <c r="H113" s="5" t="str">
        <f t="shared" si="9"/>
        <v>No</v>
      </c>
      <c r="I113" s="6">
        <f t="shared" si="17"/>
        <v>268131304</v>
      </c>
      <c r="J113" s="6" t="str">
        <f t="shared" si="10"/>
        <v>&gt;500</v>
      </c>
      <c r="K113">
        <v>4.3</v>
      </c>
      <c r="L113" s="4">
        <v>44696</v>
      </c>
      <c r="M113" s="4">
        <f t="shared" si="11"/>
        <v>4.3</v>
      </c>
      <c r="N113" s="4" t="str">
        <f t="shared" si="12"/>
        <v>High</v>
      </c>
      <c r="O113" s="4">
        <f t="shared" si="13"/>
        <v>48.995999999999995</v>
      </c>
      <c r="P113" s="4">
        <f>Table2[[#This Row],[Rating]]*Table2[[#This Row],[Rating_Count]]</f>
        <v>192192.8</v>
      </c>
      <c r="Q113" s="12" t="str">
        <f t="shared" si="14"/>
        <v>21-30</v>
      </c>
      <c r="R113" s="13">
        <f>Table2[[#This Row],[Average Rating]]+(Table2[[#This Row],[Rating_Count]]/1000)</f>
        <v>48.995999999999995</v>
      </c>
      <c r="S113" s="10">
        <f t="shared" si="15"/>
        <v>4</v>
      </c>
    </row>
    <row r="114" spans="1:19" x14ac:dyDescent="0.25">
      <c r="A114" t="s">
        <v>1794</v>
      </c>
      <c r="B114" t="s">
        <v>1795</v>
      </c>
      <c r="C114" t="s">
        <v>13082</v>
      </c>
      <c r="D114">
        <f t="shared" si="16"/>
        <v>22.036727879799667</v>
      </c>
      <c r="E114">
        <v>467</v>
      </c>
      <c r="F114">
        <v>599</v>
      </c>
      <c r="G114" s="1">
        <v>0.22</v>
      </c>
      <c r="H114" s="5" t="str">
        <f t="shared" si="9"/>
        <v>No</v>
      </c>
      <c r="I114" s="6">
        <f t="shared" si="17"/>
        <v>26388346</v>
      </c>
      <c r="J114" s="6" t="str">
        <f t="shared" si="10"/>
        <v>200–500</v>
      </c>
      <c r="K114">
        <v>4.4000000000000004</v>
      </c>
      <c r="L114" s="4">
        <v>44054</v>
      </c>
      <c r="M114" s="4">
        <f t="shared" si="11"/>
        <v>4.4000000000000004</v>
      </c>
      <c r="N114" s="4" t="str">
        <f t="shared" si="12"/>
        <v>High</v>
      </c>
      <c r="O114" s="4">
        <f t="shared" si="13"/>
        <v>48.454000000000001</v>
      </c>
      <c r="P114" s="4">
        <f>Table2[[#This Row],[Rating]]*Table2[[#This Row],[Rating_Count]]</f>
        <v>193837.6</v>
      </c>
      <c r="Q114" s="12" t="str">
        <f t="shared" si="14"/>
        <v>21-30</v>
      </c>
      <c r="R114" s="13">
        <f>Table2[[#This Row],[Average Rating]]+(Table2[[#This Row],[Rating_Count]]/1000)</f>
        <v>48.454000000000001</v>
      </c>
      <c r="S114" s="10">
        <f t="shared" si="15"/>
        <v>4</v>
      </c>
    </row>
    <row r="115" spans="1:19" x14ac:dyDescent="0.25">
      <c r="A115" t="s">
        <v>8782</v>
      </c>
      <c r="B115" t="s">
        <v>8783</v>
      </c>
      <c r="C115" t="s">
        <v>13085</v>
      </c>
      <c r="D115">
        <f t="shared" si="16"/>
        <v>62.885714285714286</v>
      </c>
      <c r="E115" s="2">
        <v>1299</v>
      </c>
      <c r="F115" s="2">
        <v>3500</v>
      </c>
      <c r="G115" s="1">
        <v>0.63</v>
      </c>
      <c r="H115" s="5" t="str">
        <f t="shared" si="9"/>
        <v>Yes</v>
      </c>
      <c r="I115" s="6">
        <f t="shared" si="17"/>
        <v>154175000</v>
      </c>
      <c r="J115" s="6" t="str">
        <f t="shared" si="10"/>
        <v>&gt;500</v>
      </c>
      <c r="K115">
        <v>3.8</v>
      </c>
      <c r="L115" s="4">
        <v>44050</v>
      </c>
      <c r="M115" s="4">
        <f t="shared" si="11"/>
        <v>3.8</v>
      </c>
      <c r="N115" s="4" t="str">
        <f t="shared" si="12"/>
        <v>High</v>
      </c>
      <c r="O115" s="4">
        <f t="shared" si="13"/>
        <v>47.849999999999994</v>
      </c>
      <c r="P115" s="4">
        <f>Table2[[#This Row],[Rating]]*Table2[[#This Row],[Rating_Count]]</f>
        <v>167390</v>
      </c>
      <c r="Q115" s="12" t="str">
        <f t="shared" si="14"/>
        <v>61-70</v>
      </c>
      <c r="R115" s="13">
        <f>Table2[[#This Row],[Average Rating]]+(Table2[[#This Row],[Rating_Count]]/1000)</f>
        <v>47.849999999999994</v>
      </c>
      <c r="S115" s="10">
        <f t="shared" si="15"/>
        <v>4</v>
      </c>
    </row>
    <row r="116" spans="1:19" x14ac:dyDescent="0.25">
      <c r="A116" t="s">
        <v>27</v>
      </c>
      <c r="B116" t="s">
        <v>28</v>
      </c>
      <c r="C116" t="s">
        <v>13081</v>
      </c>
      <c r="D116">
        <f t="shared" si="16"/>
        <v>42.97994269340974</v>
      </c>
      <c r="E116">
        <v>199</v>
      </c>
      <c r="F116">
        <v>349</v>
      </c>
      <c r="G116" s="1">
        <v>0.43</v>
      </c>
      <c r="H116" s="5" t="str">
        <f t="shared" si="9"/>
        <v>No</v>
      </c>
      <c r="I116" s="6">
        <f t="shared" si="17"/>
        <v>15353906</v>
      </c>
      <c r="J116" s="6" t="str">
        <f t="shared" si="10"/>
        <v>&lt;200</v>
      </c>
      <c r="K116">
        <v>4</v>
      </c>
      <c r="L116" s="4">
        <v>43994</v>
      </c>
      <c r="M116" s="4">
        <f t="shared" si="11"/>
        <v>4</v>
      </c>
      <c r="N116" s="4" t="str">
        <f t="shared" si="12"/>
        <v>High</v>
      </c>
      <c r="O116" s="4">
        <f t="shared" si="13"/>
        <v>47.994</v>
      </c>
      <c r="P116" s="4">
        <f>Table2[[#This Row],[Rating]]*Table2[[#This Row],[Rating_Count]]</f>
        <v>175976</v>
      </c>
      <c r="Q116" s="12" t="str">
        <f t="shared" si="14"/>
        <v>41-50</v>
      </c>
      <c r="R116" s="13">
        <f>Table2[[#This Row],[Average Rating]]+(Table2[[#This Row],[Rating_Count]]/1000)</f>
        <v>47.994</v>
      </c>
      <c r="S116" s="10">
        <f t="shared" si="15"/>
        <v>4</v>
      </c>
    </row>
    <row r="117" spans="1:19" x14ac:dyDescent="0.25">
      <c r="A117" t="s">
        <v>107</v>
      </c>
      <c r="B117" t="s">
        <v>108</v>
      </c>
      <c r="C117" t="s">
        <v>13081</v>
      </c>
      <c r="D117">
        <f t="shared" si="16"/>
        <v>33.444816053511708</v>
      </c>
      <c r="E117">
        <v>199</v>
      </c>
      <c r="F117">
        <v>299</v>
      </c>
      <c r="G117" s="1">
        <v>0.33</v>
      </c>
      <c r="H117" s="5" t="str">
        <f t="shared" si="9"/>
        <v>No</v>
      </c>
      <c r="I117" s="6">
        <f t="shared" si="17"/>
        <v>13154206</v>
      </c>
      <c r="J117" s="6" t="str">
        <f t="shared" si="10"/>
        <v>&lt;200</v>
      </c>
      <c r="K117">
        <v>4</v>
      </c>
      <c r="L117" s="4">
        <v>43994</v>
      </c>
      <c r="M117" s="4">
        <f t="shared" si="11"/>
        <v>4</v>
      </c>
      <c r="N117" s="4" t="str">
        <f t="shared" si="12"/>
        <v>High</v>
      </c>
      <c r="O117" s="4">
        <f t="shared" si="13"/>
        <v>47.994</v>
      </c>
      <c r="P117" s="4">
        <f>Table2[[#This Row],[Rating]]*Table2[[#This Row],[Rating_Count]]</f>
        <v>175976</v>
      </c>
      <c r="Q117" s="12" t="str">
        <f t="shared" si="14"/>
        <v>31-40</v>
      </c>
      <c r="R117" s="13">
        <f>Table2[[#This Row],[Average Rating]]+(Table2[[#This Row],[Rating_Count]]/1000)</f>
        <v>47.994</v>
      </c>
      <c r="S117" s="10">
        <f t="shared" si="15"/>
        <v>4</v>
      </c>
    </row>
    <row r="118" spans="1:19" x14ac:dyDescent="0.25">
      <c r="A118" t="s">
        <v>178</v>
      </c>
      <c r="B118" t="s">
        <v>179</v>
      </c>
      <c r="C118" t="s">
        <v>13081</v>
      </c>
      <c r="D118">
        <f t="shared" si="16"/>
        <v>37.593984962406012</v>
      </c>
      <c r="E118">
        <v>249</v>
      </c>
      <c r="F118">
        <v>399</v>
      </c>
      <c r="G118" s="1">
        <v>0.38</v>
      </c>
      <c r="H118" s="5" t="str">
        <f t="shared" si="9"/>
        <v>No</v>
      </c>
      <c r="I118" s="6">
        <f t="shared" si="17"/>
        <v>17553606</v>
      </c>
      <c r="J118" s="6" t="str">
        <f t="shared" si="10"/>
        <v>200–500</v>
      </c>
      <c r="K118">
        <v>4</v>
      </c>
      <c r="L118" s="4">
        <v>43994</v>
      </c>
      <c r="M118" s="4">
        <f t="shared" si="11"/>
        <v>4</v>
      </c>
      <c r="N118" s="4" t="str">
        <f t="shared" si="12"/>
        <v>High</v>
      </c>
      <c r="O118" s="4">
        <f t="shared" si="13"/>
        <v>47.994</v>
      </c>
      <c r="P118" s="4">
        <f>Table2[[#This Row],[Rating]]*Table2[[#This Row],[Rating_Count]]</f>
        <v>175976</v>
      </c>
      <c r="Q118" s="12" t="str">
        <f t="shared" si="14"/>
        <v>31-40</v>
      </c>
      <c r="R118" s="13">
        <f>Table2[[#This Row],[Average Rating]]+(Table2[[#This Row],[Rating_Count]]/1000)</f>
        <v>47.994</v>
      </c>
      <c r="S118" s="10">
        <f t="shared" si="15"/>
        <v>4</v>
      </c>
    </row>
    <row r="119" spans="1:19" x14ac:dyDescent="0.25">
      <c r="A119" t="s">
        <v>9653</v>
      </c>
      <c r="B119" t="s">
        <v>9654</v>
      </c>
      <c r="C119" t="s">
        <v>13085</v>
      </c>
      <c r="D119">
        <f t="shared" si="16"/>
        <v>48.387609213661634</v>
      </c>
      <c r="E119" s="2">
        <v>3249</v>
      </c>
      <c r="F119" s="2">
        <v>6295</v>
      </c>
      <c r="G119" s="1">
        <v>0.48</v>
      </c>
      <c r="H119" s="5" t="str">
        <f t="shared" si="9"/>
        <v>No</v>
      </c>
      <c r="I119" s="6">
        <f t="shared" si="17"/>
        <v>271125650</v>
      </c>
      <c r="J119" s="6" t="str">
        <f t="shared" si="10"/>
        <v>&gt;500</v>
      </c>
      <c r="K119">
        <v>3.9</v>
      </c>
      <c r="L119" s="4">
        <v>43070</v>
      </c>
      <c r="M119" s="4">
        <f t="shared" si="11"/>
        <v>3.9</v>
      </c>
      <c r="N119" s="4" t="str">
        <f t="shared" si="12"/>
        <v>High</v>
      </c>
      <c r="O119" s="4">
        <f t="shared" si="13"/>
        <v>46.97</v>
      </c>
      <c r="P119" s="4">
        <f>Table2[[#This Row],[Rating]]*Table2[[#This Row],[Rating_Count]]</f>
        <v>167973</v>
      </c>
      <c r="Q119" s="12" t="str">
        <f t="shared" si="14"/>
        <v>41-50</v>
      </c>
      <c r="R119" s="13">
        <f>Table2[[#This Row],[Average Rating]]+(Table2[[#This Row],[Rating_Count]]/1000)</f>
        <v>46.97</v>
      </c>
      <c r="S119" s="10">
        <f t="shared" si="15"/>
        <v>4</v>
      </c>
    </row>
    <row r="120" spans="1:19" x14ac:dyDescent="0.25">
      <c r="A120" t="s">
        <v>7377</v>
      </c>
      <c r="B120" t="s">
        <v>7378</v>
      </c>
      <c r="C120" t="s">
        <v>13082</v>
      </c>
      <c r="D120">
        <f t="shared" si="16"/>
        <v>62.515628907226805</v>
      </c>
      <c r="E120" s="2">
        <v>1499</v>
      </c>
      <c r="F120" s="2">
        <v>3999</v>
      </c>
      <c r="G120" s="1">
        <v>0.63</v>
      </c>
      <c r="H120" s="5" t="str">
        <f t="shared" si="9"/>
        <v>Yes</v>
      </c>
      <c r="I120" s="6">
        <f t="shared" si="17"/>
        <v>171057225</v>
      </c>
      <c r="J120" s="6" t="str">
        <f t="shared" si="10"/>
        <v>&gt;500</v>
      </c>
      <c r="K120">
        <v>4.2</v>
      </c>
      <c r="L120" s="4">
        <v>42775</v>
      </c>
      <c r="M120" s="4">
        <f t="shared" si="11"/>
        <v>4.2</v>
      </c>
      <c r="N120" s="4" t="str">
        <f t="shared" si="12"/>
        <v>High</v>
      </c>
      <c r="O120" s="4">
        <f t="shared" si="13"/>
        <v>46.975000000000001</v>
      </c>
      <c r="P120" s="4">
        <f>Table2[[#This Row],[Rating]]*Table2[[#This Row],[Rating_Count]]</f>
        <v>179655</v>
      </c>
      <c r="Q120" s="12" t="str">
        <f t="shared" si="14"/>
        <v>61-70</v>
      </c>
      <c r="R120" s="13">
        <f>Table2[[#This Row],[Average Rating]]+(Table2[[#This Row],[Rating_Count]]/1000)</f>
        <v>46.975000000000001</v>
      </c>
      <c r="S120" s="10">
        <f t="shared" si="15"/>
        <v>4</v>
      </c>
    </row>
    <row r="121" spans="1:19" x14ac:dyDescent="0.25">
      <c r="A121" t="s">
        <v>3493</v>
      </c>
      <c r="B121" t="s">
        <v>3494</v>
      </c>
      <c r="C121" t="s">
        <v>13082</v>
      </c>
      <c r="D121">
        <f t="shared" si="16"/>
        <v>80.160320641282567</v>
      </c>
      <c r="E121">
        <v>99</v>
      </c>
      <c r="F121">
        <v>499</v>
      </c>
      <c r="G121" s="1">
        <v>0.8</v>
      </c>
      <c r="H121" s="5" t="str">
        <f t="shared" si="9"/>
        <v>Yes</v>
      </c>
      <c r="I121" s="6">
        <f t="shared" si="17"/>
        <v>21277859</v>
      </c>
      <c r="J121" s="6" t="str">
        <f t="shared" si="10"/>
        <v>&lt;200</v>
      </c>
      <c r="K121">
        <v>4.3</v>
      </c>
      <c r="L121" s="4">
        <v>42641</v>
      </c>
      <c r="M121" s="4">
        <f t="shared" si="11"/>
        <v>4.3</v>
      </c>
      <c r="N121" s="4" t="str">
        <f t="shared" si="12"/>
        <v>High</v>
      </c>
      <c r="O121" s="4">
        <f t="shared" si="13"/>
        <v>46.940999999999995</v>
      </c>
      <c r="P121" s="4">
        <f>Table2[[#This Row],[Rating]]*Table2[[#This Row],[Rating_Count]]</f>
        <v>183356.3</v>
      </c>
      <c r="Q121" s="12" t="str">
        <f t="shared" si="14"/>
        <v>71-80</v>
      </c>
      <c r="R121" s="13">
        <f>Table2[[#This Row],[Average Rating]]+(Table2[[#This Row],[Rating_Count]]/1000)</f>
        <v>46.940999999999995</v>
      </c>
      <c r="S121" s="10">
        <f t="shared" si="15"/>
        <v>4</v>
      </c>
    </row>
    <row r="122" spans="1:19" x14ac:dyDescent="0.25">
      <c r="A122" t="s">
        <v>1212</v>
      </c>
      <c r="B122" t="s">
        <v>1213</v>
      </c>
      <c r="C122" t="s">
        <v>13081</v>
      </c>
      <c r="D122">
        <f t="shared" si="16"/>
        <v>54.066666666666663</v>
      </c>
      <c r="E122">
        <v>689</v>
      </c>
      <c r="F122" s="2">
        <v>1500</v>
      </c>
      <c r="G122" s="1">
        <v>0.54</v>
      </c>
      <c r="H122" s="5" t="str">
        <f t="shared" si="9"/>
        <v>Yes</v>
      </c>
      <c r="I122" s="6">
        <f t="shared" si="17"/>
        <v>63451500</v>
      </c>
      <c r="J122" s="6" t="str">
        <f t="shared" si="10"/>
        <v>&gt;500</v>
      </c>
      <c r="K122">
        <v>4.2</v>
      </c>
      <c r="L122" s="4">
        <v>42301</v>
      </c>
      <c r="M122" s="4">
        <f t="shared" si="11"/>
        <v>4.2</v>
      </c>
      <c r="N122" s="4" t="str">
        <f t="shared" si="12"/>
        <v>High</v>
      </c>
      <c r="O122" s="4">
        <f t="shared" si="13"/>
        <v>46.501000000000005</v>
      </c>
      <c r="P122" s="4">
        <f>Table2[[#This Row],[Rating]]*Table2[[#This Row],[Rating_Count]]</f>
        <v>177664.2</v>
      </c>
      <c r="Q122" s="12" t="str">
        <f t="shared" si="14"/>
        <v>51-60</v>
      </c>
      <c r="R122" s="13">
        <f>Table2[[#This Row],[Average Rating]]+(Table2[[#This Row],[Rating_Count]]/1000)</f>
        <v>46.501000000000005</v>
      </c>
      <c r="S122" s="10">
        <f t="shared" si="15"/>
        <v>4</v>
      </c>
    </row>
    <row r="123" spans="1:19" x14ac:dyDescent="0.25">
      <c r="A123" t="s">
        <v>6148</v>
      </c>
      <c r="B123" t="s">
        <v>6149</v>
      </c>
      <c r="C123" t="s">
        <v>13082</v>
      </c>
      <c r="D123">
        <f t="shared" si="16"/>
        <v>75.00750075007501</v>
      </c>
      <c r="E123" s="2">
        <v>2499</v>
      </c>
      <c r="F123" s="2">
        <v>9999</v>
      </c>
      <c r="G123" s="1">
        <v>0.75</v>
      </c>
      <c r="H123" s="5" t="str">
        <f t="shared" si="9"/>
        <v>Yes</v>
      </c>
      <c r="I123" s="6">
        <f t="shared" si="17"/>
        <v>421347861</v>
      </c>
      <c r="J123" s="6" t="str">
        <f t="shared" si="10"/>
        <v>&gt;500</v>
      </c>
      <c r="K123">
        <v>4.0999999999999996</v>
      </c>
      <c r="L123" s="4">
        <v>42139</v>
      </c>
      <c r="M123" s="4">
        <f t="shared" si="11"/>
        <v>4.0999999999999996</v>
      </c>
      <c r="N123" s="4" t="str">
        <f t="shared" si="12"/>
        <v>High</v>
      </c>
      <c r="O123" s="4">
        <f t="shared" si="13"/>
        <v>46.239000000000004</v>
      </c>
      <c r="P123" s="4">
        <f>Table2[[#This Row],[Rating]]*Table2[[#This Row],[Rating_Count]]</f>
        <v>172769.9</v>
      </c>
      <c r="Q123" s="12" t="str">
        <f t="shared" si="14"/>
        <v>71-80</v>
      </c>
      <c r="R123" s="13">
        <f>Table2[[#This Row],[Average Rating]]+(Table2[[#This Row],[Rating_Count]]/1000)</f>
        <v>46.239000000000004</v>
      </c>
      <c r="S123" s="10">
        <f t="shared" si="15"/>
        <v>4</v>
      </c>
    </row>
    <row r="124" spans="1:19" x14ac:dyDescent="0.25">
      <c r="A124" t="s">
        <v>7825</v>
      </c>
      <c r="B124" t="s">
        <v>7826</v>
      </c>
      <c r="C124" t="s">
        <v>13081</v>
      </c>
      <c r="D124">
        <f t="shared" si="16"/>
        <v>67.534374999999997</v>
      </c>
      <c r="E124" s="2">
        <v>10389</v>
      </c>
      <c r="F124" s="2">
        <v>32000</v>
      </c>
      <c r="G124" s="1">
        <v>0.68</v>
      </c>
      <c r="H124" s="5" t="str">
        <f t="shared" si="9"/>
        <v>Yes</v>
      </c>
      <c r="I124" s="6">
        <f t="shared" si="17"/>
        <v>1324736000</v>
      </c>
      <c r="J124" s="6" t="str">
        <f t="shared" si="10"/>
        <v>&gt;500</v>
      </c>
      <c r="K124">
        <v>4.4000000000000004</v>
      </c>
      <c r="L124" s="4">
        <v>41398</v>
      </c>
      <c r="M124" s="4">
        <f t="shared" si="11"/>
        <v>4.4000000000000004</v>
      </c>
      <c r="N124" s="4" t="str">
        <f t="shared" si="12"/>
        <v>High</v>
      </c>
      <c r="O124" s="4">
        <f t="shared" si="13"/>
        <v>45.798000000000002</v>
      </c>
      <c r="P124" s="4">
        <f>Table2[[#This Row],[Rating]]*Table2[[#This Row],[Rating_Count]]</f>
        <v>182151.2</v>
      </c>
      <c r="Q124" s="12" t="str">
        <f t="shared" si="14"/>
        <v>61-70</v>
      </c>
      <c r="R124" s="13">
        <f>Table2[[#This Row],[Average Rating]]+(Table2[[#This Row],[Rating_Count]]/1000)</f>
        <v>45.798000000000002</v>
      </c>
      <c r="S124" s="10">
        <f t="shared" si="15"/>
        <v>4</v>
      </c>
    </row>
    <row r="125" spans="1:19" x14ac:dyDescent="0.25">
      <c r="A125" t="s">
        <v>8802</v>
      </c>
      <c r="B125" t="s">
        <v>8803</v>
      </c>
      <c r="C125" t="s">
        <v>13085</v>
      </c>
      <c r="D125">
        <f t="shared" si="16"/>
        <v>37.725856697819317</v>
      </c>
      <c r="E125" s="2">
        <v>1999</v>
      </c>
      <c r="F125" s="2">
        <v>3210</v>
      </c>
      <c r="G125" s="1">
        <v>0.38</v>
      </c>
      <c r="H125" s="5" t="str">
        <f t="shared" si="9"/>
        <v>No</v>
      </c>
      <c r="I125" s="6">
        <f t="shared" si="17"/>
        <v>132730290</v>
      </c>
      <c r="J125" s="6" t="str">
        <f t="shared" si="10"/>
        <v>&gt;500</v>
      </c>
      <c r="K125">
        <v>4.2</v>
      </c>
      <c r="L125" s="4">
        <v>41349</v>
      </c>
      <c r="M125" s="4">
        <f t="shared" si="11"/>
        <v>4.2</v>
      </c>
      <c r="N125" s="4" t="str">
        <f t="shared" si="12"/>
        <v>High</v>
      </c>
      <c r="O125" s="4">
        <f t="shared" si="13"/>
        <v>45.548999999999999</v>
      </c>
      <c r="P125" s="4">
        <f>Table2[[#This Row],[Rating]]*Table2[[#This Row],[Rating_Count]]</f>
        <v>173665.80000000002</v>
      </c>
      <c r="Q125" s="12" t="str">
        <f t="shared" si="14"/>
        <v>31-40</v>
      </c>
      <c r="R125" s="13">
        <f>Table2[[#This Row],[Average Rating]]+(Table2[[#This Row],[Rating_Count]]/1000)</f>
        <v>45.548999999999999</v>
      </c>
      <c r="S125" s="10">
        <f t="shared" si="15"/>
        <v>4</v>
      </c>
    </row>
    <row r="126" spans="1:19" x14ac:dyDescent="0.25">
      <c r="A126" t="s">
        <v>6669</v>
      </c>
      <c r="B126" t="s">
        <v>6670</v>
      </c>
      <c r="C126" t="s">
        <v>13082</v>
      </c>
      <c r="D126">
        <f t="shared" si="16"/>
        <v>63.947895791583164</v>
      </c>
      <c r="E126" s="2">
        <v>1799</v>
      </c>
      <c r="F126" s="2">
        <v>4990</v>
      </c>
      <c r="G126" s="1">
        <v>0.64</v>
      </c>
      <c r="H126" s="5" t="str">
        <f t="shared" si="9"/>
        <v>Yes</v>
      </c>
      <c r="I126" s="6">
        <f t="shared" si="17"/>
        <v>205717740</v>
      </c>
      <c r="J126" s="6" t="str">
        <f t="shared" si="10"/>
        <v>&gt;500</v>
      </c>
      <c r="K126">
        <v>4.2</v>
      </c>
      <c r="L126" s="4">
        <v>41226</v>
      </c>
      <c r="M126" s="4">
        <f t="shared" si="11"/>
        <v>4.2</v>
      </c>
      <c r="N126" s="4" t="str">
        <f t="shared" si="12"/>
        <v>High</v>
      </c>
      <c r="O126" s="4">
        <f t="shared" si="13"/>
        <v>45.426000000000002</v>
      </c>
      <c r="P126" s="4">
        <f>Table2[[#This Row],[Rating]]*Table2[[#This Row],[Rating_Count]]</f>
        <v>173149.2</v>
      </c>
      <c r="Q126" s="12" t="str">
        <f t="shared" si="14"/>
        <v>61-70</v>
      </c>
      <c r="R126" s="13">
        <f>Table2[[#This Row],[Average Rating]]+(Table2[[#This Row],[Rating_Count]]/1000)</f>
        <v>45.426000000000002</v>
      </c>
      <c r="S126" s="10">
        <f t="shared" si="15"/>
        <v>4</v>
      </c>
    </row>
    <row r="127" spans="1:19" x14ac:dyDescent="0.25">
      <c r="A127" t="s">
        <v>7055</v>
      </c>
      <c r="B127" t="s">
        <v>7056</v>
      </c>
      <c r="C127" t="s">
        <v>13082</v>
      </c>
      <c r="D127">
        <f t="shared" si="16"/>
        <v>25.25</v>
      </c>
      <c r="E127">
        <v>299</v>
      </c>
      <c r="F127">
        <v>400</v>
      </c>
      <c r="G127" s="1">
        <v>0.25</v>
      </c>
      <c r="H127" s="5" t="str">
        <f t="shared" si="9"/>
        <v>No</v>
      </c>
      <c r="I127" s="6">
        <f t="shared" si="17"/>
        <v>16358000</v>
      </c>
      <c r="J127" s="6" t="str">
        <f t="shared" si="10"/>
        <v>200–500</v>
      </c>
      <c r="K127">
        <v>3.8</v>
      </c>
      <c r="L127" s="4">
        <v>40895</v>
      </c>
      <c r="M127" s="4">
        <f t="shared" si="11"/>
        <v>3.8</v>
      </c>
      <c r="N127" s="4" t="str">
        <f t="shared" si="12"/>
        <v>High</v>
      </c>
      <c r="O127" s="4">
        <f t="shared" si="13"/>
        <v>44.695</v>
      </c>
      <c r="P127" s="4">
        <f>Table2[[#This Row],[Rating]]*Table2[[#This Row],[Rating_Count]]</f>
        <v>155401</v>
      </c>
      <c r="Q127" s="12" t="str">
        <f t="shared" si="14"/>
        <v>21-30</v>
      </c>
      <c r="R127" s="13">
        <f>Table2[[#This Row],[Average Rating]]+(Table2[[#This Row],[Rating_Count]]/1000)</f>
        <v>44.695</v>
      </c>
      <c r="S127" s="10">
        <f t="shared" si="15"/>
        <v>4</v>
      </c>
    </row>
    <row r="128" spans="1:19" x14ac:dyDescent="0.25">
      <c r="A128" t="s">
        <v>9059</v>
      </c>
      <c r="B128" t="s">
        <v>9060</v>
      </c>
      <c r="C128" t="s">
        <v>13085</v>
      </c>
      <c r="D128">
        <f t="shared" si="16"/>
        <v>0</v>
      </c>
      <c r="E128" s="2">
        <v>1299</v>
      </c>
      <c r="F128" s="2">
        <v>1299</v>
      </c>
      <c r="G128" s="1">
        <v>0</v>
      </c>
      <c r="H128" s="5" t="str">
        <f t="shared" si="9"/>
        <v>No</v>
      </c>
      <c r="I128" s="6">
        <f t="shared" si="17"/>
        <v>52097694</v>
      </c>
      <c r="J128" s="6" t="str">
        <f t="shared" si="10"/>
        <v>&gt;500</v>
      </c>
      <c r="K128">
        <v>4.2</v>
      </c>
      <c r="L128" s="4">
        <v>40106</v>
      </c>
      <c r="M128" s="4">
        <f t="shared" si="11"/>
        <v>4.2</v>
      </c>
      <c r="N128" s="4" t="str">
        <f t="shared" si="12"/>
        <v>High</v>
      </c>
      <c r="O128" s="4">
        <f t="shared" si="13"/>
        <v>44.306000000000004</v>
      </c>
      <c r="P128" s="4">
        <f>Table2[[#This Row],[Rating]]*Table2[[#This Row],[Rating_Count]]</f>
        <v>168445.2</v>
      </c>
      <c r="Q128" s="12" t="str">
        <f t="shared" si="14"/>
        <v>Out of Range</v>
      </c>
      <c r="R128" s="13">
        <f>Table2[[#This Row],[Average Rating]]+(Table2[[#This Row],[Rating_Count]]/1000)</f>
        <v>44.306000000000004</v>
      </c>
      <c r="S128" s="10">
        <f t="shared" si="15"/>
        <v>4</v>
      </c>
    </row>
    <row r="129" spans="1:19" x14ac:dyDescent="0.25">
      <c r="A129" t="s">
        <v>8978</v>
      </c>
      <c r="B129" t="s">
        <v>8979</v>
      </c>
      <c r="C129" t="s">
        <v>13085</v>
      </c>
      <c r="D129">
        <f t="shared" si="16"/>
        <v>39.017941454202074</v>
      </c>
      <c r="E129" s="2">
        <v>3229</v>
      </c>
      <c r="F129" s="2">
        <v>5295</v>
      </c>
      <c r="G129" s="1">
        <v>0.39</v>
      </c>
      <c r="H129" s="5" t="str">
        <f t="shared" si="9"/>
        <v>No</v>
      </c>
      <c r="I129" s="6">
        <f t="shared" si="17"/>
        <v>210338580</v>
      </c>
      <c r="J129" s="6" t="str">
        <f t="shared" si="10"/>
        <v>&gt;500</v>
      </c>
      <c r="K129">
        <v>4.2</v>
      </c>
      <c r="L129" s="4">
        <v>39724</v>
      </c>
      <c r="M129" s="4">
        <f t="shared" si="11"/>
        <v>4.2</v>
      </c>
      <c r="N129" s="4" t="str">
        <f t="shared" si="12"/>
        <v>High</v>
      </c>
      <c r="O129" s="4">
        <f t="shared" si="13"/>
        <v>43.923999999999999</v>
      </c>
      <c r="P129" s="4">
        <f>Table2[[#This Row],[Rating]]*Table2[[#This Row],[Rating_Count]]</f>
        <v>166840.80000000002</v>
      </c>
      <c r="Q129" s="12" t="str">
        <f t="shared" si="14"/>
        <v>31-40</v>
      </c>
      <c r="R129" s="13">
        <f>Table2[[#This Row],[Average Rating]]+(Table2[[#This Row],[Rating_Count]]/1000)</f>
        <v>43.923999999999999</v>
      </c>
      <c r="S129" s="10">
        <f t="shared" si="15"/>
        <v>4</v>
      </c>
    </row>
    <row r="130" spans="1:19" x14ac:dyDescent="0.25">
      <c r="A130" t="s">
        <v>4413</v>
      </c>
      <c r="B130" t="s">
        <v>4414</v>
      </c>
      <c r="C130" t="s">
        <v>13082</v>
      </c>
      <c r="D130">
        <f t="shared" si="16"/>
        <v>56.931835667025702</v>
      </c>
      <c r="E130" s="2">
        <v>2799</v>
      </c>
      <c r="F130" s="2">
        <v>6499</v>
      </c>
      <c r="G130" s="1">
        <v>0.56999999999999995</v>
      </c>
      <c r="H130" s="5" t="str">
        <f t="shared" ref="H130:H193" si="18">IF(G130 &gt;=50%,"Yes","No")</f>
        <v>Yes</v>
      </c>
      <c r="I130" s="6">
        <f t="shared" si="17"/>
        <v>252674621</v>
      </c>
      <c r="J130" s="6" t="str">
        <f t="shared" ref="J130:J193" si="19">IF(E130&lt;200,"&lt;200",IF(E130&lt;=500,"200–500","&gt;500"))</f>
        <v>&gt;500</v>
      </c>
      <c r="K130">
        <v>4.0999999999999996</v>
      </c>
      <c r="L130" s="4">
        <v>38879</v>
      </c>
      <c r="M130" s="4">
        <f t="shared" ref="M130:M193" si="20">AVERAGE(K130)</f>
        <v>4.0999999999999996</v>
      </c>
      <c r="N130" s="4" t="str">
        <f t="shared" ref="N130:N193" si="21">IF(L130&lt;1000,"Low","High")</f>
        <v>High</v>
      </c>
      <c r="O130" s="4">
        <f t="shared" ref="O130:O193" si="22">M130+(L130/1000)</f>
        <v>42.978999999999999</v>
      </c>
      <c r="P130" s="4">
        <f>Table2[[#This Row],[Rating]]*Table2[[#This Row],[Rating_Count]]</f>
        <v>159403.9</v>
      </c>
      <c r="Q130" s="12" t="str">
        <f t="shared" ref="Q130:Q193" si="23">IF(AND(ISNUMBER(G130), G130&gt;0, G130&lt;=1), TEXT(INT((G130*100-1)/10)*10+1,"00") &amp; "-" &amp; TEXT(INT((G130*100-1)/10)*10+10,"00"), "Out of Range")</f>
        <v>51-60</v>
      </c>
      <c r="R130" s="13">
        <f>Table2[[#This Row],[Average Rating]]+(Table2[[#This Row],[Rating_Count]]/1000)</f>
        <v>42.978999999999999</v>
      </c>
      <c r="S130" s="10">
        <f t="shared" ref="S130:S193" si="24">ROUND(K130,0)</f>
        <v>4</v>
      </c>
    </row>
    <row r="131" spans="1:19" x14ac:dyDescent="0.25">
      <c r="A131" t="s">
        <v>7603</v>
      </c>
      <c r="B131" t="s">
        <v>7604</v>
      </c>
      <c r="C131" t="s">
        <v>13082</v>
      </c>
      <c r="D131">
        <f t="shared" ref="D131:D194" si="25">((F131-E131) /F131)*100</f>
        <v>58.343057176196034</v>
      </c>
      <c r="E131" s="2">
        <v>2499</v>
      </c>
      <c r="F131" s="2">
        <v>5999</v>
      </c>
      <c r="G131" s="1">
        <v>0.57999999999999996</v>
      </c>
      <c r="H131" s="5" t="str">
        <f t="shared" si="18"/>
        <v>Yes</v>
      </c>
      <c r="I131" s="6">
        <f t="shared" ref="I131:I194" si="26">F131*L131</f>
        <v>233235121</v>
      </c>
      <c r="J131" s="6" t="str">
        <f t="shared" si="19"/>
        <v>&gt;500</v>
      </c>
      <c r="K131">
        <v>4.0999999999999996</v>
      </c>
      <c r="L131" s="4">
        <v>38879</v>
      </c>
      <c r="M131" s="4">
        <f t="shared" si="20"/>
        <v>4.0999999999999996</v>
      </c>
      <c r="N131" s="4" t="str">
        <f t="shared" si="21"/>
        <v>High</v>
      </c>
      <c r="O131" s="4">
        <f t="shared" si="22"/>
        <v>42.978999999999999</v>
      </c>
      <c r="P131" s="4">
        <f>Table2[[#This Row],[Rating]]*Table2[[#This Row],[Rating_Count]]</f>
        <v>159403.9</v>
      </c>
      <c r="Q131" s="12" t="str">
        <f t="shared" si="23"/>
        <v>51-60</v>
      </c>
      <c r="R131" s="13">
        <f>Table2[[#This Row],[Average Rating]]+(Table2[[#This Row],[Rating_Count]]/1000)</f>
        <v>42.978999999999999</v>
      </c>
      <c r="S131" s="10">
        <f t="shared" si="24"/>
        <v>4</v>
      </c>
    </row>
    <row r="132" spans="1:19" x14ac:dyDescent="0.25">
      <c r="A132" t="s">
        <v>5838</v>
      </c>
      <c r="B132" t="s">
        <v>5839</v>
      </c>
      <c r="C132" t="s">
        <v>13082</v>
      </c>
      <c r="D132">
        <f t="shared" si="25"/>
        <v>42.842842842842842</v>
      </c>
      <c r="E132">
        <v>571</v>
      </c>
      <c r="F132">
        <v>999</v>
      </c>
      <c r="G132" s="1">
        <v>0.43</v>
      </c>
      <c r="H132" s="5" t="str">
        <f t="shared" si="18"/>
        <v>No</v>
      </c>
      <c r="I132" s="6">
        <f t="shared" si="26"/>
        <v>38182779</v>
      </c>
      <c r="J132" s="6" t="str">
        <f t="shared" si="19"/>
        <v>&gt;500</v>
      </c>
      <c r="K132">
        <v>4.3</v>
      </c>
      <c r="L132" s="4">
        <v>38221</v>
      </c>
      <c r="M132" s="4">
        <f t="shared" si="20"/>
        <v>4.3</v>
      </c>
      <c r="N132" s="4" t="str">
        <f t="shared" si="21"/>
        <v>High</v>
      </c>
      <c r="O132" s="4">
        <f t="shared" si="22"/>
        <v>42.520999999999994</v>
      </c>
      <c r="P132" s="4">
        <f>Table2[[#This Row],[Rating]]*Table2[[#This Row],[Rating_Count]]</f>
        <v>164350.29999999999</v>
      </c>
      <c r="Q132" s="12" t="str">
        <f t="shared" si="23"/>
        <v>41-50</v>
      </c>
      <c r="R132" s="13">
        <f>Table2[[#This Row],[Average Rating]]+(Table2[[#This Row],[Rating_Count]]/1000)</f>
        <v>42.520999999999994</v>
      </c>
      <c r="S132" s="10">
        <f t="shared" si="24"/>
        <v>4</v>
      </c>
    </row>
    <row r="133" spans="1:19" x14ac:dyDescent="0.25">
      <c r="A133" t="s">
        <v>8895</v>
      </c>
      <c r="B133" t="s">
        <v>8896</v>
      </c>
      <c r="C133" t="s">
        <v>13085</v>
      </c>
      <c r="D133">
        <f t="shared" si="25"/>
        <v>7.5071633237822342</v>
      </c>
      <c r="E133" s="2">
        <v>1614</v>
      </c>
      <c r="F133" s="2">
        <v>1745</v>
      </c>
      <c r="G133" s="1">
        <v>0.08</v>
      </c>
      <c r="H133" s="5" t="str">
        <f t="shared" si="18"/>
        <v>No</v>
      </c>
      <c r="I133" s="6">
        <f t="shared" si="26"/>
        <v>66264630</v>
      </c>
      <c r="J133" s="6" t="str">
        <f t="shared" si="19"/>
        <v>&gt;500</v>
      </c>
      <c r="K133">
        <v>4.3</v>
      </c>
      <c r="L133" s="4">
        <v>37974</v>
      </c>
      <c r="M133" s="4">
        <f t="shared" si="20"/>
        <v>4.3</v>
      </c>
      <c r="N133" s="4" t="str">
        <f t="shared" si="21"/>
        <v>High</v>
      </c>
      <c r="O133" s="4">
        <f t="shared" si="22"/>
        <v>42.273999999999994</v>
      </c>
      <c r="P133" s="4">
        <f>Table2[[#This Row],[Rating]]*Table2[[#This Row],[Rating_Count]]</f>
        <v>163288.19999999998</v>
      </c>
      <c r="Q133" s="12" t="str">
        <f t="shared" si="23"/>
        <v>01-10</v>
      </c>
      <c r="R133" s="13">
        <f>Table2[[#This Row],[Average Rating]]+(Table2[[#This Row],[Rating_Count]]/1000)</f>
        <v>42.273999999999994</v>
      </c>
      <c r="S133" s="10">
        <f t="shared" si="24"/>
        <v>4</v>
      </c>
    </row>
    <row r="134" spans="1:19" x14ac:dyDescent="0.25">
      <c r="A134" t="s">
        <v>3388</v>
      </c>
      <c r="B134" t="s">
        <v>3389</v>
      </c>
      <c r="C134" t="s">
        <v>13082</v>
      </c>
      <c r="D134">
        <f t="shared" si="25"/>
        <v>42.918454935622321</v>
      </c>
      <c r="E134">
        <v>399</v>
      </c>
      <c r="F134">
        <v>699</v>
      </c>
      <c r="G134" s="1">
        <v>0.43</v>
      </c>
      <c r="H134" s="5" t="str">
        <f t="shared" si="18"/>
        <v>No</v>
      </c>
      <c r="I134" s="6">
        <f t="shared" si="26"/>
        <v>26434083</v>
      </c>
      <c r="J134" s="6" t="str">
        <f t="shared" si="19"/>
        <v>200–500</v>
      </c>
      <c r="K134">
        <v>4</v>
      </c>
      <c r="L134" s="4">
        <v>37817</v>
      </c>
      <c r="M134" s="4">
        <f t="shared" si="20"/>
        <v>4</v>
      </c>
      <c r="N134" s="4" t="str">
        <f t="shared" si="21"/>
        <v>High</v>
      </c>
      <c r="O134" s="4">
        <f t="shared" si="22"/>
        <v>41.817</v>
      </c>
      <c r="P134" s="4">
        <f>Table2[[#This Row],[Rating]]*Table2[[#This Row],[Rating_Count]]</f>
        <v>151268</v>
      </c>
      <c r="Q134" s="12" t="str">
        <f t="shared" si="23"/>
        <v>41-50</v>
      </c>
      <c r="R134" s="13">
        <f>Table2[[#This Row],[Average Rating]]+(Table2[[#This Row],[Rating_Count]]/1000)</f>
        <v>41.817</v>
      </c>
      <c r="S134" s="10">
        <f t="shared" si="24"/>
        <v>4</v>
      </c>
    </row>
    <row r="135" spans="1:19" x14ac:dyDescent="0.25">
      <c r="A135" t="s">
        <v>9714</v>
      </c>
      <c r="B135" t="s">
        <v>9715</v>
      </c>
      <c r="C135" t="s">
        <v>13085</v>
      </c>
      <c r="D135">
        <f t="shared" si="25"/>
        <v>48.235294117647058</v>
      </c>
      <c r="E135">
        <v>616</v>
      </c>
      <c r="F135" s="2">
        <v>1190</v>
      </c>
      <c r="G135" s="1">
        <v>0.48</v>
      </c>
      <c r="H135" s="5" t="str">
        <f t="shared" si="18"/>
        <v>No</v>
      </c>
      <c r="I135" s="6">
        <f t="shared" si="26"/>
        <v>44179940</v>
      </c>
      <c r="J135" s="6" t="str">
        <f t="shared" si="19"/>
        <v>&gt;500</v>
      </c>
      <c r="K135">
        <v>4.0999999999999996</v>
      </c>
      <c r="L135" s="4">
        <v>37126</v>
      </c>
      <c r="M135" s="4">
        <f t="shared" si="20"/>
        <v>4.0999999999999996</v>
      </c>
      <c r="N135" s="4" t="str">
        <f t="shared" si="21"/>
        <v>High</v>
      </c>
      <c r="O135" s="4">
        <f t="shared" si="22"/>
        <v>41.225999999999999</v>
      </c>
      <c r="P135" s="4">
        <f>Table2[[#This Row],[Rating]]*Table2[[#This Row],[Rating_Count]]</f>
        <v>152216.59999999998</v>
      </c>
      <c r="Q135" s="12" t="str">
        <f t="shared" si="23"/>
        <v>41-50</v>
      </c>
      <c r="R135" s="13">
        <f>Table2[[#This Row],[Average Rating]]+(Table2[[#This Row],[Rating_Count]]/1000)</f>
        <v>41.225999999999999</v>
      </c>
      <c r="S135" s="10">
        <f t="shared" si="24"/>
        <v>4</v>
      </c>
    </row>
    <row r="136" spans="1:19" x14ac:dyDescent="0.25">
      <c r="A136" t="s">
        <v>4561</v>
      </c>
      <c r="B136" t="s">
        <v>4562</v>
      </c>
      <c r="C136" t="s">
        <v>13082</v>
      </c>
      <c r="D136">
        <f t="shared" si="25"/>
        <v>54.301228922549306</v>
      </c>
      <c r="E136" s="2">
        <v>1599</v>
      </c>
      <c r="F136" s="2">
        <v>3499</v>
      </c>
      <c r="G136" s="1">
        <v>0.54</v>
      </c>
      <c r="H136" s="5" t="str">
        <f t="shared" si="18"/>
        <v>Yes</v>
      </c>
      <c r="I136" s="6">
        <f t="shared" si="26"/>
        <v>127307616</v>
      </c>
      <c r="J136" s="6" t="str">
        <f t="shared" si="19"/>
        <v>&gt;500</v>
      </c>
      <c r="K136">
        <v>4</v>
      </c>
      <c r="L136" s="4">
        <v>36384</v>
      </c>
      <c r="M136" s="4">
        <f t="shared" si="20"/>
        <v>4</v>
      </c>
      <c r="N136" s="4" t="str">
        <f t="shared" si="21"/>
        <v>High</v>
      </c>
      <c r="O136" s="4">
        <f t="shared" si="22"/>
        <v>40.384</v>
      </c>
      <c r="P136" s="4">
        <f>Table2[[#This Row],[Rating]]*Table2[[#This Row],[Rating_Count]]</f>
        <v>145536</v>
      </c>
      <c r="Q136" s="12" t="str">
        <f t="shared" si="23"/>
        <v>51-60</v>
      </c>
      <c r="R136" s="13">
        <f>Table2[[#This Row],[Average Rating]]+(Table2[[#This Row],[Rating_Count]]/1000)</f>
        <v>40.384</v>
      </c>
      <c r="S136" s="10">
        <f t="shared" si="24"/>
        <v>4</v>
      </c>
    </row>
    <row r="137" spans="1:19" x14ac:dyDescent="0.25">
      <c r="A137" t="s">
        <v>7524</v>
      </c>
      <c r="B137" t="s">
        <v>7525</v>
      </c>
      <c r="C137" t="s">
        <v>13082</v>
      </c>
      <c r="D137">
        <f t="shared" si="25"/>
        <v>63.985594237695075</v>
      </c>
      <c r="E137">
        <v>900</v>
      </c>
      <c r="F137" s="2">
        <v>2499</v>
      </c>
      <c r="G137" s="1">
        <v>0.64</v>
      </c>
      <c r="H137" s="5" t="str">
        <f t="shared" si="18"/>
        <v>Yes</v>
      </c>
      <c r="I137" s="6">
        <f t="shared" si="26"/>
        <v>90923616</v>
      </c>
      <c r="J137" s="6" t="str">
        <f t="shared" si="19"/>
        <v>&gt;500</v>
      </c>
      <c r="K137">
        <v>4</v>
      </c>
      <c r="L137" s="4">
        <v>36384</v>
      </c>
      <c r="M137" s="4">
        <f t="shared" si="20"/>
        <v>4</v>
      </c>
      <c r="N137" s="4" t="str">
        <f t="shared" si="21"/>
        <v>High</v>
      </c>
      <c r="O137" s="4">
        <f t="shared" si="22"/>
        <v>40.384</v>
      </c>
      <c r="P137" s="4">
        <f>Table2[[#This Row],[Rating]]*Table2[[#This Row],[Rating_Count]]</f>
        <v>145536</v>
      </c>
      <c r="Q137" s="12" t="str">
        <f t="shared" si="23"/>
        <v>61-70</v>
      </c>
      <c r="R137" s="13">
        <f>Table2[[#This Row],[Average Rating]]+(Table2[[#This Row],[Rating_Count]]/1000)</f>
        <v>40.384</v>
      </c>
      <c r="S137" s="10">
        <f t="shared" si="24"/>
        <v>4</v>
      </c>
    </row>
    <row r="138" spans="1:19" x14ac:dyDescent="0.25">
      <c r="A138" t="s">
        <v>8842</v>
      </c>
      <c r="B138" t="s">
        <v>8843</v>
      </c>
      <c r="C138" t="s">
        <v>13085</v>
      </c>
      <c r="D138">
        <f t="shared" si="25"/>
        <v>25.138888888888889</v>
      </c>
      <c r="E138">
        <v>539</v>
      </c>
      <c r="F138">
        <v>720</v>
      </c>
      <c r="G138" s="1">
        <v>0.25</v>
      </c>
      <c r="H138" s="5" t="str">
        <f t="shared" si="18"/>
        <v>No</v>
      </c>
      <c r="I138" s="6">
        <f t="shared" si="26"/>
        <v>25932240</v>
      </c>
      <c r="J138" s="6" t="str">
        <f t="shared" si="19"/>
        <v>&gt;500</v>
      </c>
      <c r="K138">
        <v>4.0999999999999996</v>
      </c>
      <c r="L138" s="4">
        <v>36017</v>
      </c>
      <c r="M138" s="4">
        <f t="shared" si="20"/>
        <v>4.0999999999999996</v>
      </c>
      <c r="N138" s="4" t="str">
        <f t="shared" si="21"/>
        <v>High</v>
      </c>
      <c r="O138" s="4">
        <f t="shared" si="22"/>
        <v>40.117000000000004</v>
      </c>
      <c r="P138" s="4">
        <f>Table2[[#This Row],[Rating]]*Table2[[#This Row],[Rating_Count]]</f>
        <v>147669.69999999998</v>
      </c>
      <c r="Q138" s="12" t="str">
        <f t="shared" si="23"/>
        <v>21-30</v>
      </c>
      <c r="R138" s="13">
        <f>Table2[[#This Row],[Average Rating]]+(Table2[[#This Row],[Rating_Count]]/1000)</f>
        <v>40.117000000000004</v>
      </c>
      <c r="S138" s="10">
        <f t="shared" si="24"/>
        <v>4</v>
      </c>
    </row>
    <row r="139" spans="1:19" x14ac:dyDescent="0.25">
      <c r="A139" t="s">
        <v>2345</v>
      </c>
      <c r="B139" t="s">
        <v>2346</v>
      </c>
      <c r="C139" t="s">
        <v>13082</v>
      </c>
      <c r="D139">
        <f t="shared" si="25"/>
        <v>58.615384615384613</v>
      </c>
      <c r="E139">
        <v>269</v>
      </c>
      <c r="F139">
        <v>650</v>
      </c>
      <c r="G139" s="1">
        <v>0.59</v>
      </c>
      <c r="H139" s="5" t="str">
        <f t="shared" si="18"/>
        <v>Yes</v>
      </c>
      <c r="I139" s="6">
        <f t="shared" si="26"/>
        <v>23320050</v>
      </c>
      <c r="J139" s="6" t="str">
        <f t="shared" si="19"/>
        <v>200–500</v>
      </c>
      <c r="K139">
        <v>4.4000000000000004</v>
      </c>
      <c r="L139" s="4">
        <v>35877</v>
      </c>
      <c r="M139" s="4">
        <f t="shared" si="20"/>
        <v>4.4000000000000004</v>
      </c>
      <c r="N139" s="4" t="str">
        <f t="shared" si="21"/>
        <v>High</v>
      </c>
      <c r="O139" s="4">
        <f t="shared" si="22"/>
        <v>40.277000000000001</v>
      </c>
      <c r="P139" s="4">
        <f>Table2[[#This Row],[Rating]]*Table2[[#This Row],[Rating_Count]]</f>
        <v>157858.80000000002</v>
      </c>
      <c r="Q139" s="12" t="str">
        <f t="shared" si="23"/>
        <v>51-60</v>
      </c>
      <c r="R139" s="13">
        <f>Table2[[#This Row],[Average Rating]]+(Table2[[#This Row],[Rating_Count]]/1000)</f>
        <v>40.277000000000001</v>
      </c>
      <c r="S139" s="10">
        <f t="shared" si="24"/>
        <v>4</v>
      </c>
    </row>
    <row r="140" spans="1:19" x14ac:dyDescent="0.25">
      <c r="A140" t="s">
        <v>9170</v>
      </c>
      <c r="B140" t="s">
        <v>9171</v>
      </c>
      <c r="C140" t="s">
        <v>13085</v>
      </c>
      <c r="D140">
        <f t="shared" si="25"/>
        <v>32.583258325832581</v>
      </c>
      <c r="E140">
        <v>749</v>
      </c>
      <c r="F140" s="2">
        <v>1111</v>
      </c>
      <c r="G140" s="1">
        <v>0.33</v>
      </c>
      <c r="H140" s="5" t="str">
        <f t="shared" si="18"/>
        <v>No</v>
      </c>
      <c r="I140" s="6">
        <f t="shared" si="26"/>
        <v>39654923</v>
      </c>
      <c r="J140" s="6" t="str">
        <f t="shared" si="19"/>
        <v>&gt;500</v>
      </c>
      <c r="K140">
        <v>4.2</v>
      </c>
      <c r="L140" s="4">
        <v>35693</v>
      </c>
      <c r="M140" s="4">
        <f t="shared" si="20"/>
        <v>4.2</v>
      </c>
      <c r="N140" s="4" t="str">
        <f t="shared" si="21"/>
        <v>High</v>
      </c>
      <c r="O140" s="4">
        <f t="shared" si="22"/>
        <v>39.893000000000001</v>
      </c>
      <c r="P140" s="4">
        <f>Table2[[#This Row],[Rating]]*Table2[[#This Row],[Rating_Count]]</f>
        <v>149910.6</v>
      </c>
      <c r="Q140" s="12" t="str">
        <f t="shared" si="23"/>
        <v>31-40</v>
      </c>
      <c r="R140" s="13">
        <f>Table2[[#This Row],[Average Rating]]+(Table2[[#This Row],[Rating_Count]]/1000)</f>
        <v>39.893000000000001</v>
      </c>
      <c r="S140" s="10">
        <f t="shared" si="24"/>
        <v>4</v>
      </c>
    </row>
    <row r="141" spans="1:19" x14ac:dyDescent="0.25">
      <c r="A141" t="s">
        <v>5441</v>
      </c>
      <c r="B141" t="s">
        <v>5442</v>
      </c>
      <c r="C141" t="s">
        <v>13081</v>
      </c>
      <c r="D141">
        <f t="shared" si="25"/>
        <v>50.010002000400078</v>
      </c>
      <c r="E141" s="2">
        <v>2499</v>
      </c>
      <c r="F141" s="2">
        <v>4999</v>
      </c>
      <c r="G141" s="1">
        <v>0.5</v>
      </c>
      <c r="H141" s="5" t="str">
        <f t="shared" si="18"/>
        <v>Yes</v>
      </c>
      <c r="I141" s="6">
        <f t="shared" si="26"/>
        <v>175084976</v>
      </c>
      <c r="J141" s="6" t="str">
        <f t="shared" si="19"/>
        <v>&gt;500</v>
      </c>
      <c r="K141">
        <v>4.4000000000000004</v>
      </c>
      <c r="L141" s="4">
        <v>35024</v>
      </c>
      <c r="M141" s="4">
        <f t="shared" si="20"/>
        <v>4.4000000000000004</v>
      </c>
      <c r="N141" s="4" t="str">
        <f t="shared" si="21"/>
        <v>High</v>
      </c>
      <c r="O141" s="4">
        <f t="shared" si="22"/>
        <v>39.423999999999999</v>
      </c>
      <c r="P141" s="4">
        <f>Table2[[#This Row],[Rating]]*Table2[[#This Row],[Rating_Count]]</f>
        <v>154105.60000000001</v>
      </c>
      <c r="Q141" s="12" t="str">
        <f t="shared" si="23"/>
        <v>41-50</v>
      </c>
      <c r="R141" s="13">
        <f>Table2[[#This Row],[Average Rating]]+(Table2[[#This Row],[Rating_Count]]/1000)</f>
        <v>39.423999999999999</v>
      </c>
      <c r="S141" s="10">
        <f t="shared" si="24"/>
        <v>4</v>
      </c>
    </row>
    <row r="142" spans="1:19" x14ac:dyDescent="0.25">
      <c r="A142" t="s">
        <v>262</v>
      </c>
      <c r="B142" t="s">
        <v>263</v>
      </c>
      <c r="C142" t="s">
        <v>13082</v>
      </c>
      <c r="D142">
        <f t="shared" si="25"/>
        <v>25.001250062503129</v>
      </c>
      <c r="E142" s="2">
        <v>14999</v>
      </c>
      <c r="F142" s="2">
        <v>19999</v>
      </c>
      <c r="G142" s="1">
        <v>0.25</v>
      </c>
      <c r="H142" s="5" t="str">
        <f t="shared" si="18"/>
        <v>No</v>
      </c>
      <c r="I142" s="6">
        <f t="shared" si="26"/>
        <v>697945101</v>
      </c>
      <c r="J142" s="6" t="str">
        <f t="shared" si="19"/>
        <v>&gt;500</v>
      </c>
      <c r="K142">
        <v>4.2</v>
      </c>
      <c r="L142" s="4">
        <v>34899</v>
      </c>
      <c r="M142" s="4">
        <f t="shared" si="20"/>
        <v>4.2</v>
      </c>
      <c r="N142" s="4" t="str">
        <f t="shared" si="21"/>
        <v>High</v>
      </c>
      <c r="O142" s="4">
        <f t="shared" si="22"/>
        <v>39.099000000000004</v>
      </c>
      <c r="P142" s="4">
        <f>Table2[[#This Row],[Rating]]*Table2[[#This Row],[Rating_Count]]</f>
        <v>146575.80000000002</v>
      </c>
      <c r="Q142" s="12" t="str">
        <f t="shared" si="23"/>
        <v>21-30</v>
      </c>
      <c r="R142" s="13">
        <f>Table2[[#This Row],[Average Rating]]+(Table2[[#This Row],[Rating_Count]]/1000)</f>
        <v>39.099000000000004</v>
      </c>
      <c r="S142" s="10">
        <f t="shared" si="24"/>
        <v>4</v>
      </c>
    </row>
    <row r="143" spans="1:19" x14ac:dyDescent="0.25">
      <c r="A143" t="s">
        <v>541</v>
      </c>
      <c r="B143" t="s">
        <v>542</v>
      </c>
      <c r="C143" t="s">
        <v>13082</v>
      </c>
      <c r="D143">
        <f t="shared" si="25"/>
        <v>27.273966998499933</v>
      </c>
      <c r="E143" s="2">
        <v>15999</v>
      </c>
      <c r="F143" s="2">
        <v>21999</v>
      </c>
      <c r="G143" s="1">
        <v>0.27</v>
      </c>
      <c r="H143" s="5" t="str">
        <f t="shared" si="18"/>
        <v>No</v>
      </c>
      <c r="I143" s="6">
        <f t="shared" si="26"/>
        <v>767743101</v>
      </c>
      <c r="J143" s="6" t="str">
        <f t="shared" si="19"/>
        <v>&gt;500</v>
      </c>
      <c r="K143">
        <v>4.2</v>
      </c>
      <c r="L143" s="4">
        <v>34899</v>
      </c>
      <c r="M143" s="4">
        <f t="shared" si="20"/>
        <v>4.2</v>
      </c>
      <c r="N143" s="4" t="str">
        <f t="shared" si="21"/>
        <v>High</v>
      </c>
      <c r="O143" s="4">
        <f t="shared" si="22"/>
        <v>39.099000000000004</v>
      </c>
      <c r="P143" s="4">
        <f>Table2[[#This Row],[Rating]]*Table2[[#This Row],[Rating_Count]]</f>
        <v>146575.80000000002</v>
      </c>
      <c r="Q143" s="12" t="str">
        <f t="shared" si="23"/>
        <v>21-30</v>
      </c>
      <c r="R143" s="13">
        <f>Table2[[#This Row],[Average Rating]]+(Table2[[#This Row],[Rating_Count]]/1000)</f>
        <v>39.099000000000004</v>
      </c>
      <c r="S143" s="10">
        <f t="shared" si="24"/>
        <v>4</v>
      </c>
    </row>
    <row r="144" spans="1:19" x14ac:dyDescent="0.25">
      <c r="A144" t="s">
        <v>838</v>
      </c>
      <c r="B144" t="s">
        <v>839</v>
      </c>
      <c r="C144" t="s">
        <v>13082</v>
      </c>
      <c r="D144">
        <f t="shared" si="25"/>
        <v>21.875683615112973</v>
      </c>
      <c r="E144" s="2">
        <v>24999</v>
      </c>
      <c r="F144" s="2">
        <v>31999</v>
      </c>
      <c r="G144" s="1">
        <v>0.22</v>
      </c>
      <c r="H144" s="5" t="str">
        <f t="shared" si="18"/>
        <v>No</v>
      </c>
      <c r="I144" s="6">
        <f t="shared" si="26"/>
        <v>1116733101</v>
      </c>
      <c r="J144" s="6" t="str">
        <f t="shared" si="19"/>
        <v>&gt;500</v>
      </c>
      <c r="K144">
        <v>4.2</v>
      </c>
      <c r="L144" s="4">
        <v>34899</v>
      </c>
      <c r="M144" s="4">
        <f t="shared" si="20"/>
        <v>4.2</v>
      </c>
      <c r="N144" s="4" t="str">
        <f t="shared" si="21"/>
        <v>High</v>
      </c>
      <c r="O144" s="4">
        <f t="shared" si="22"/>
        <v>39.099000000000004</v>
      </c>
      <c r="P144" s="4">
        <f>Table2[[#This Row],[Rating]]*Table2[[#This Row],[Rating_Count]]</f>
        <v>146575.80000000002</v>
      </c>
      <c r="Q144" s="12" t="str">
        <f t="shared" si="23"/>
        <v>21-30</v>
      </c>
      <c r="R144" s="13">
        <f>Table2[[#This Row],[Average Rating]]+(Table2[[#This Row],[Rating_Count]]/1000)</f>
        <v>39.099000000000004</v>
      </c>
      <c r="S144" s="10">
        <f t="shared" si="24"/>
        <v>4</v>
      </c>
    </row>
    <row r="145" spans="1:19" x14ac:dyDescent="0.25">
      <c r="A145" t="s">
        <v>5610</v>
      </c>
      <c r="B145" t="s">
        <v>5611</v>
      </c>
      <c r="C145" t="s">
        <v>13081</v>
      </c>
      <c r="D145">
        <f t="shared" si="25"/>
        <v>38.301158301158303</v>
      </c>
      <c r="E145">
        <v>799</v>
      </c>
      <c r="F145" s="2">
        <v>1295</v>
      </c>
      <c r="G145" s="1">
        <v>0.38</v>
      </c>
      <c r="H145" s="5" t="str">
        <f t="shared" si="18"/>
        <v>No</v>
      </c>
      <c r="I145" s="6">
        <f t="shared" si="26"/>
        <v>45133340</v>
      </c>
      <c r="J145" s="6" t="str">
        <f t="shared" si="19"/>
        <v>&gt;500</v>
      </c>
      <c r="K145">
        <v>4.4000000000000004</v>
      </c>
      <c r="L145" s="4">
        <v>34852</v>
      </c>
      <c r="M145" s="4">
        <f t="shared" si="20"/>
        <v>4.4000000000000004</v>
      </c>
      <c r="N145" s="4" t="str">
        <f t="shared" si="21"/>
        <v>High</v>
      </c>
      <c r="O145" s="4">
        <f t="shared" si="22"/>
        <v>39.251999999999995</v>
      </c>
      <c r="P145" s="4">
        <f>Table2[[#This Row],[Rating]]*Table2[[#This Row],[Rating_Count]]</f>
        <v>153348.80000000002</v>
      </c>
      <c r="Q145" s="12" t="str">
        <f t="shared" si="23"/>
        <v>31-40</v>
      </c>
      <c r="R145" s="13">
        <f>Table2[[#This Row],[Average Rating]]+(Table2[[#This Row],[Rating_Count]]/1000)</f>
        <v>39.251999999999995</v>
      </c>
      <c r="S145" s="10">
        <f t="shared" si="24"/>
        <v>4</v>
      </c>
    </row>
    <row r="146" spans="1:19" x14ac:dyDescent="0.25">
      <c r="A146" t="s">
        <v>2279</v>
      </c>
      <c r="B146" t="s">
        <v>2280</v>
      </c>
      <c r="C146" t="s">
        <v>13081</v>
      </c>
      <c r="D146">
        <f t="shared" si="25"/>
        <v>60.530265132566285</v>
      </c>
      <c r="E146">
        <v>789</v>
      </c>
      <c r="F146" s="2">
        <v>1999</v>
      </c>
      <c r="G146" s="1">
        <v>0.61</v>
      </c>
      <c r="H146" s="5" t="str">
        <f t="shared" si="18"/>
        <v>Yes</v>
      </c>
      <c r="I146" s="6">
        <f t="shared" si="26"/>
        <v>69045460</v>
      </c>
      <c r="J146" s="6" t="str">
        <f t="shared" si="19"/>
        <v>&gt;500</v>
      </c>
      <c r="K146">
        <v>4.2</v>
      </c>
      <c r="L146" s="4">
        <v>34540</v>
      </c>
      <c r="M146" s="4">
        <f t="shared" si="20"/>
        <v>4.2</v>
      </c>
      <c r="N146" s="4" t="str">
        <f t="shared" si="21"/>
        <v>High</v>
      </c>
      <c r="O146" s="4">
        <f t="shared" si="22"/>
        <v>38.74</v>
      </c>
      <c r="P146" s="4">
        <f>Table2[[#This Row],[Rating]]*Table2[[#This Row],[Rating_Count]]</f>
        <v>145068</v>
      </c>
      <c r="Q146" s="12" t="str">
        <f t="shared" si="23"/>
        <v>61-70</v>
      </c>
      <c r="R146" s="13">
        <f>Table2[[#This Row],[Average Rating]]+(Table2[[#This Row],[Rating_Count]]/1000)</f>
        <v>38.74</v>
      </c>
      <c r="S146" s="10">
        <f t="shared" si="24"/>
        <v>4</v>
      </c>
    </row>
    <row r="147" spans="1:19" x14ac:dyDescent="0.25">
      <c r="A147" t="s">
        <v>5482</v>
      </c>
      <c r="B147" t="s">
        <v>5483</v>
      </c>
      <c r="C147" t="s">
        <v>13081</v>
      </c>
      <c r="D147">
        <f t="shared" si="25"/>
        <v>17.543859649122805</v>
      </c>
      <c r="E147">
        <v>329</v>
      </c>
      <c r="F147">
        <v>399</v>
      </c>
      <c r="G147" s="1">
        <v>0.18</v>
      </c>
      <c r="H147" s="5" t="str">
        <f t="shared" si="18"/>
        <v>No</v>
      </c>
      <c r="I147" s="6">
        <f t="shared" si="26"/>
        <v>13460265</v>
      </c>
      <c r="J147" s="6" t="str">
        <f t="shared" si="19"/>
        <v>200–500</v>
      </c>
      <c r="K147">
        <v>3.6</v>
      </c>
      <c r="L147" s="4">
        <v>33735</v>
      </c>
      <c r="M147" s="4">
        <f t="shared" si="20"/>
        <v>3.6</v>
      </c>
      <c r="N147" s="4" t="str">
        <f t="shared" si="21"/>
        <v>High</v>
      </c>
      <c r="O147" s="4">
        <f t="shared" si="22"/>
        <v>37.335000000000001</v>
      </c>
      <c r="P147" s="4">
        <f>Table2[[#This Row],[Rating]]*Table2[[#This Row],[Rating_Count]]</f>
        <v>121446</v>
      </c>
      <c r="Q147" s="12" t="str">
        <f t="shared" si="23"/>
        <v>11-20</v>
      </c>
      <c r="R147" s="13">
        <f>Table2[[#This Row],[Average Rating]]+(Table2[[#This Row],[Rating_Count]]/1000)</f>
        <v>37.335000000000001</v>
      </c>
      <c r="S147" s="10">
        <f t="shared" si="24"/>
        <v>4</v>
      </c>
    </row>
    <row r="148" spans="1:19" x14ac:dyDescent="0.25">
      <c r="A148" t="s">
        <v>5100</v>
      </c>
      <c r="B148" t="s">
        <v>5101</v>
      </c>
      <c r="C148" t="s">
        <v>13081</v>
      </c>
      <c r="D148">
        <f t="shared" si="25"/>
        <v>43.995196156925545</v>
      </c>
      <c r="E148" s="2">
        <v>1399</v>
      </c>
      <c r="F148" s="2">
        <v>2498</v>
      </c>
      <c r="G148" s="1">
        <v>0.44</v>
      </c>
      <c r="H148" s="5" t="str">
        <f t="shared" si="18"/>
        <v>No</v>
      </c>
      <c r="I148" s="6">
        <f t="shared" si="26"/>
        <v>84225066</v>
      </c>
      <c r="J148" s="6" t="str">
        <f t="shared" si="19"/>
        <v>&gt;500</v>
      </c>
      <c r="K148">
        <v>4.2</v>
      </c>
      <c r="L148" s="4">
        <v>33717</v>
      </c>
      <c r="M148" s="4">
        <f t="shared" si="20"/>
        <v>4.2</v>
      </c>
      <c r="N148" s="4" t="str">
        <f t="shared" si="21"/>
        <v>High</v>
      </c>
      <c r="O148" s="4">
        <f t="shared" si="22"/>
        <v>37.917000000000002</v>
      </c>
      <c r="P148" s="4">
        <f>Table2[[#This Row],[Rating]]*Table2[[#This Row],[Rating_Count]]</f>
        <v>141611.4</v>
      </c>
      <c r="Q148" s="12" t="str">
        <f t="shared" si="23"/>
        <v>41-50</v>
      </c>
      <c r="R148" s="13">
        <f>Table2[[#This Row],[Average Rating]]+(Table2[[#This Row],[Rating_Count]]/1000)</f>
        <v>37.917000000000002</v>
      </c>
      <c r="S148" s="10">
        <f t="shared" si="24"/>
        <v>4</v>
      </c>
    </row>
    <row r="149" spans="1:19" x14ac:dyDescent="0.25">
      <c r="A149" t="s">
        <v>5503</v>
      </c>
      <c r="B149" t="s">
        <v>5504</v>
      </c>
      <c r="C149" t="s">
        <v>13082</v>
      </c>
      <c r="D149">
        <f t="shared" si="25"/>
        <v>52.020808323329334</v>
      </c>
      <c r="E149" s="2">
        <v>1199</v>
      </c>
      <c r="F149" s="2">
        <v>2499</v>
      </c>
      <c r="G149" s="1">
        <v>0.52</v>
      </c>
      <c r="H149" s="5" t="str">
        <f t="shared" si="18"/>
        <v>Yes</v>
      </c>
      <c r="I149" s="6">
        <f t="shared" si="26"/>
        <v>83926416</v>
      </c>
      <c r="J149" s="6" t="str">
        <f t="shared" si="19"/>
        <v>&gt;500</v>
      </c>
      <c r="K149">
        <v>4</v>
      </c>
      <c r="L149" s="4">
        <v>33584</v>
      </c>
      <c r="M149" s="4">
        <f t="shared" si="20"/>
        <v>4</v>
      </c>
      <c r="N149" s="4" t="str">
        <f t="shared" si="21"/>
        <v>High</v>
      </c>
      <c r="O149" s="4">
        <f t="shared" si="22"/>
        <v>37.584000000000003</v>
      </c>
      <c r="P149" s="4">
        <f>Table2[[#This Row],[Rating]]*Table2[[#This Row],[Rating_Count]]</f>
        <v>134336</v>
      </c>
      <c r="Q149" s="12" t="str">
        <f t="shared" si="23"/>
        <v>51-60</v>
      </c>
      <c r="R149" s="13">
        <f>Table2[[#This Row],[Average Rating]]+(Table2[[#This Row],[Rating_Count]]/1000)</f>
        <v>37.584000000000003</v>
      </c>
      <c r="S149" s="10">
        <f t="shared" si="24"/>
        <v>4</v>
      </c>
    </row>
    <row r="150" spans="1:19" x14ac:dyDescent="0.25">
      <c r="A150" t="s">
        <v>6823</v>
      </c>
      <c r="B150" t="s">
        <v>6824</v>
      </c>
      <c r="C150" t="s">
        <v>13081</v>
      </c>
      <c r="D150">
        <f t="shared" si="25"/>
        <v>45.636363636363633</v>
      </c>
      <c r="E150">
        <v>299</v>
      </c>
      <c r="F150">
        <v>550</v>
      </c>
      <c r="G150" s="1">
        <v>0.46</v>
      </c>
      <c r="H150" s="5" t="str">
        <f t="shared" si="18"/>
        <v>No</v>
      </c>
      <c r="I150" s="6">
        <f t="shared" si="26"/>
        <v>18388700</v>
      </c>
      <c r="J150" s="6" t="str">
        <f t="shared" si="19"/>
        <v>200–500</v>
      </c>
      <c r="K150">
        <v>4.5999999999999996</v>
      </c>
      <c r="L150" s="4">
        <v>33434</v>
      </c>
      <c r="M150" s="4">
        <f t="shared" si="20"/>
        <v>4.5999999999999996</v>
      </c>
      <c r="N150" s="4" t="str">
        <f t="shared" si="21"/>
        <v>High</v>
      </c>
      <c r="O150" s="4">
        <f t="shared" si="22"/>
        <v>38.033999999999999</v>
      </c>
      <c r="P150" s="4">
        <f>Table2[[#This Row],[Rating]]*Table2[[#This Row],[Rating_Count]]</f>
        <v>153796.4</v>
      </c>
      <c r="Q150" s="12" t="str">
        <f t="shared" si="23"/>
        <v>41-50</v>
      </c>
      <c r="R150" s="13">
        <f>Table2[[#This Row],[Average Rating]]+(Table2[[#This Row],[Rating_Count]]/1000)</f>
        <v>38.033999999999999</v>
      </c>
      <c r="S150" s="10">
        <f t="shared" si="24"/>
        <v>5</v>
      </c>
    </row>
    <row r="151" spans="1:19" x14ac:dyDescent="0.25">
      <c r="A151" t="s">
        <v>5022</v>
      </c>
      <c r="B151" t="s">
        <v>5023</v>
      </c>
      <c r="C151" t="s">
        <v>13081</v>
      </c>
      <c r="D151">
        <f t="shared" si="25"/>
        <v>54</v>
      </c>
      <c r="E151">
        <v>299</v>
      </c>
      <c r="F151">
        <v>650</v>
      </c>
      <c r="G151" s="1">
        <v>0.54</v>
      </c>
      <c r="H151" s="5" t="str">
        <f t="shared" si="18"/>
        <v>Yes</v>
      </c>
      <c r="I151" s="6">
        <f t="shared" si="26"/>
        <v>21564400</v>
      </c>
      <c r="J151" s="6" t="str">
        <f t="shared" si="19"/>
        <v>200–500</v>
      </c>
      <c r="K151">
        <v>4.5</v>
      </c>
      <c r="L151" s="4">
        <v>33176</v>
      </c>
      <c r="M151" s="4">
        <f t="shared" si="20"/>
        <v>4.5</v>
      </c>
      <c r="N151" s="4" t="str">
        <f t="shared" si="21"/>
        <v>High</v>
      </c>
      <c r="O151" s="4">
        <f t="shared" si="22"/>
        <v>37.676000000000002</v>
      </c>
      <c r="P151" s="4">
        <f>Table2[[#This Row],[Rating]]*Table2[[#This Row],[Rating_Count]]</f>
        <v>149292</v>
      </c>
      <c r="Q151" s="12" t="str">
        <f t="shared" si="23"/>
        <v>51-60</v>
      </c>
      <c r="R151" s="13">
        <f>Table2[[#This Row],[Average Rating]]+(Table2[[#This Row],[Rating_Count]]/1000)</f>
        <v>37.676000000000002</v>
      </c>
      <c r="S151" s="10">
        <f t="shared" si="24"/>
        <v>5</v>
      </c>
    </row>
    <row r="152" spans="1:19" x14ac:dyDescent="0.25">
      <c r="A152" t="s">
        <v>9324</v>
      </c>
      <c r="B152" t="s">
        <v>9325</v>
      </c>
      <c r="C152" t="s">
        <v>13085</v>
      </c>
      <c r="D152">
        <f t="shared" si="25"/>
        <v>26.322716504343248</v>
      </c>
      <c r="E152" s="2">
        <v>2799</v>
      </c>
      <c r="F152" s="2">
        <v>3799</v>
      </c>
      <c r="G152" s="1">
        <v>0.26</v>
      </c>
      <c r="H152" s="5" t="str">
        <f t="shared" si="18"/>
        <v>No</v>
      </c>
      <c r="I152" s="6">
        <f t="shared" si="26"/>
        <v>125104869</v>
      </c>
      <c r="J152" s="6" t="str">
        <f t="shared" si="19"/>
        <v>&gt;500</v>
      </c>
      <c r="K152">
        <v>3.9</v>
      </c>
      <c r="L152" s="4">
        <v>32931</v>
      </c>
      <c r="M152" s="4">
        <f t="shared" si="20"/>
        <v>3.9</v>
      </c>
      <c r="N152" s="4" t="str">
        <f t="shared" si="21"/>
        <v>High</v>
      </c>
      <c r="O152" s="4">
        <f t="shared" si="22"/>
        <v>36.830999999999996</v>
      </c>
      <c r="P152" s="4">
        <f>Table2[[#This Row],[Rating]]*Table2[[#This Row],[Rating_Count]]</f>
        <v>128430.9</v>
      </c>
      <c r="Q152" s="12" t="str">
        <f t="shared" si="23"/>
        <v>21-30</v>
      </c>
      <c r="R152" s="13">
        <f>Table2[[#This Row],[Average Rating]]+(Table2[[#This Row],[Rating_Count]]/1000)</f>
        <v>36.830999999999996</v>
      </c>
      <c r="S152" s="10">
        <f t="shared" si="24"/>
        <v>4</v>
      </c>
    </row>
    <row r="153" spans="1:19" x14ac:dyDescent="0.25">
      <c r="A153" t="s">
        <v>3358</v>
      </c>
      <c r="B153" t="s">
        <v>3359</v>
      </c>
      <c r="C153" t="s">
        <v>13082</v>
      </c>
      <c r="D153">
        <f t="shared" si="25"/>
        <v>26.202953787517863</v>
      </c>
      <c r="E153" s="2">
        <v>15490</v>
      </c>
      <c r="F153" s="2">
        <v>20990</v>
      </c>
      <c r="G153" s="1">
        <v>0.26</v>
      </c>
      <c r="H153" s="5" t="str">
        <f t="shared" si="18"/>
        <v>No</v>
      </c>
      <c r="I153" s="6">
        <f t="shared" si="26"/>
        <v>690906840</v>
      </c>
      <c r="J153" s="6" t="str">
        <f t="shared" si="19"/>
        <v>&gt;500</v>
      </c>
      <c r="K153">
        <v>4.2</v>
      </c>
      <c r="L153" s="4">
        <v>32916</v>
      </c>
      <c r="M153" s="4">
        <f t="shared" si="20"/>
        <v>4.2</v>
      </c>
      <c r="N153" s="4" t="str">
        <f t="shared" si="21"/>
        <v>High</v>
      </c>
      <c r="O153" s="4">
        <f t="shared" si="22"/>
        <v>37.116</v>
      </c>
      <c r="P153" s="4">
        <f>Table2[[#This Row],[Rating]]*Table2[[#This Row],[Rating_Count]]</f>
        <v>138247.20000000001</v>
      </c>
      <c r="Q153" s="12" t="str">
        <f t="shared" si="23"/>
        <v>21-30</v>
      </c>
      <c r="R153" s="13">
        <f>Table2[[#This Row],[Average Rating]]+(Table2[[#This Row],[Rating_Count]]/1000)</f>
        <v>37.116</v>
      </c>
      <c r="S153" s="10">
        <f t="shared" si="24"/>
        <v>4</v>
      </c>
    </row>
    <row r="154" spans="1:19" x14ac:dyDescent="0.25">
      <c r="A154" t="s">
        <v>3770</v>
      </c>
      <c r="B154" t="s">
        <v>3771</v>
      </c>
      <c r="C154" t="s">
        <v>13082</v>
      </c>
      <c r="D154">
        <f t="shared" si="25"/>
        <v>26.202953787517863</v>
      </c>
      <c r="E154" s="2">
        <v>15490</v>
      </c>
      <c r="F154" s="2">
        <v>20990</v>
      </c>
      <c r="G154" s="1">
        <v>0.26</v>
      </c>
      <c r="H154" s="5" t="str">
        <f t="shared" si="18"/>
        <v>No</v>
      </c>
      <c r="I154" s="6">
        <f t="shared" si="26"/>
        <v>690906840</v>
      </c>
      <c r="J154" s="6" t="str">
        <f t="shared" si="19"/>
        <v>&gt;500</v>
      </c>
      <c r="K154">
        <v>4.2</v>
      </c>
      <c r="L154" s="4">
        <v>32916</v>
      </c>
      <c r="M154" s="4">
        <f t="shared" si="20"/>
        <v>4.2</v>
      </c>
      <c r="N154" s="4" t="str">
        <f t="shared" si="21"/>
        <v>High</v>
      </c>
      <c r="O154" s="4">
        <f t="shared" si="22"/>
        <v>37.116</v>
      </c>
      <c r="P154" s="4">
        <f>Table2[[#This Row],[Rating]]*Table2[[#This Row],[Rating_Count]]</f>
        <v>138247.20000000001</v>
      </c>
      <c r="Q154" s="12" t="str">
        <f t="shared" si="23"/>
        <v>21-30</v>
      </c>
      <c r="R154" s="13">
        <f>Table2[[#This Row],[Average Rating]]+(Table2[[#This Row],[Rating_Count]]/1000)</f>
        <v>37.116</v>
      </c>
      <c r="S154" s="10">
        <f t="shared" si="24"/>
        <v>4</v>
      </c>
    </row>
    <row r="155" spans="1:19" x14ac:dyDescent="0.25">
      <c r="A155" t="s">
        <v>167</v>
      </c>
      <c r="B155" t="s">
        <v>168</v>
      </c>
      <c r="C155" t="s">
        <v>13082</v>
      </c>
      <c r="D155">
        <f t="shared" si="25"/>
        <v>44.001760070402817</v>
      </c>
      <c r="E155" s="2">
        <v>13999</v>
      </c>
      <c r="F155" s="2">
        <v>24999</v>
      </c>
      <c r="G155" s="1">
        <v>0.44</v>
      </c>
      <c r="H155" s="5" t="str">
        <f t="shared" si="18"/>
        <v>No</v>
      </c>
      <c r="I155" s="6">
        <f t="shared" si="26"/>
        <v>820967160</v>
      </c>
      <c r="J155" s="6" t="str">
        <f t="shared" si="19"/>
        <v>&gt;500</v>
      </c>
      <c r="K155">
        <v>4.2</v>
      </c>
      <c r="L155" s="4">
        <v>32840</v>
      </c>
      <c r="M155" s="4">
        <f t="shared" si="20"/>
        <v>4.2</v>
      </c>
      <c r="N155" s="4" t="str">
        <f t="shared" si="21"/>
        <v>High</v>
      </c>
      <c r="O155" s="4">
        <f t="shared" si="22"/>
        <v>37.040000000000006</v>
      </c>
      <c r="P155" s="4">
        <f>Table2[[#This Row],[Rating]]*Table2[[#This Row],[Rating_Count]]</f>
        <v>137928</v>
      </c>
      <c r="Q155" s="12" t="str">
        <f t="shared" si="23"/>
        <v>41-50</v>
      </c>
      <c r="R155" s="13">
        <f>Table2[[#This Row],[Average Rating]]+(Table2[[#This Row],[Rating_Count]]/1000)</f>
        <v>37.040000000000006</v>
      </c>
      <c r="S155" s="10">
        <f t="shared" si="24"/>
        <v>4</v>
      </c>
    </row>
    <row r="156" spans="1:19" x14ac:dyDescent="0.25">
      <c r="A156" t="s">
        <v>945</v>
      </c>
      <c r="B156" t="s">
        <v>946</v>
      </c>
      <c r="C156" t="s">
        <v>13082</v>
      </c>
      <c r="D156">
        <f t="shared" si="25"/>
        <v>26.667555585186175</v>
      </c>
      <c r="E156" s="2">
        <v>21999</v>
      </c>
      <c r="F156" s="2">
        <v>29999</v>
      </c>
      <c r="G156" s="1">
        <v>0.27</v>
      </c>
      <c r="H156" s="5" t="str">
        <f t="shared" si="18"/>
        <v>No</v>
      </c>
      <c r="I156" s="6">
        <f t="shared" si="26"/>
        <v>985167160</v>
      </c>
      <c r="J156" s="6" t="str">
        <f t="shared" si="19"/>
        <v>&gt;500</v>
      </c>
      <c r="K156">
        <v>4.2</v>
      </c>
      <c r="L156" s="4">
        <v>32840</v>
      </c>
      <c r="M156" s="4">
        <f t="shared" si="20"/>
        <v>4.2</v>
      </c>
      <c r="N156" s="4" t="str">
        <f t="shared" si="21"/>
        <v>High</v>
      </c>
      <c r="O156" s="4">
        <f t="shared" si="22"/>
        <v>37.040000000000006</v>
      </c>
      <c r="P156" s="4">
        <f>Table2[[#This Row],[Rating]]*Table2[[#This Row],[Rating_Count]]</f>
        <v>137928</v>
      </c>
      <c r="Q156" s="12" t="str">
        <f t="shared" si="23"/>
        <v>21-30</v>
      </c>
      <c r="R156" s="13">
        <f>Table2[[#This Row],[Average Rating]]+(Table2[[#This Row],[Rating_Count]]/1000)</f>
        <v>37.040000000000006</v>
      </c>
      <c r="S156" s="10">
        <f t="shared" si="24"/>
        <v>4</v>
      </c>
    </row>
    <row r="157" spans="1:19" x14ac:dyDescent="0.25">
      <c r="A157" t="s">
        <v>1729</v>
      </c>
      <c r="B157" t="s">
        <v>1730</v>
      </c>
      <c r="C157" t="s">
        <v>13082</v>
      </c>
      <c r="D157">
        <f t="shared" si="25"/>
        <v>30.556404344565124</v>
      </c>
      <c r="E157" s="2">
        <v>24999</v>
      </c>
      <c r="F157" s="2">
        <v>35999</v>
      </c>
      <c r="G157" s="1">
        <v>0.31</v>
      </c>
      <c r="H157" s="5" t="str">
        <f t="shared" si="18"/>
        <v>No</v>
      </c>
      <c r="I157" s="6">
        <f t="shared" si="26"/>
        <v>1182207160</v>
      </c>
      <c r="J157" s="6" t="str">
        <f t="shared" si="19"/>
        <v>&gt;500</v>
      </c>
      <c r="K157">
        <v>4.2</v>
      </c>
      <c r="L157" s="4">
        <v>32840</v>
      </c>
      <c r="M157" s="4">
        <f t="shared" si="20"/>
        <v>4.2</v>
      </c>
      <c r="N157" s="4" t="str">
        <f t="shared" si="21"/>
        <v>High</v>
      </c>
      <c r="O157" s="4">
        <f t="shared" si="22"/>
        <v>37.040000000000006</v>
      </c>
      <c r="P157" s="4">
        <f>Table2[[#This Row],[Rating]]*Table2[[#This Row],[Rating_Count]]</f>
        <v>137928</v>
      </c>
      <c r="Q157" s="12" t="str">
        <f t="shared" si="23"/>
        <v>31-40</v>
      </c>
      <c r="R157" s="13">
        <f>Table2[[#This Row],[Average Rating]]+(Table2[[#This Row],[Rating_Count]]/1000)</f>
        <v>37.040000000000006</v>
      </c>
      <c r="S157" s="10">
        <f t="shared" si="24"/>
        <v>4</v>
      </c>
    </row>
    <row r="158" spans="1:19" x14ac:dyDescent="0.25">
      <c r="A158" t="s">
        <v>2442</v>
      </c>
      <c r="B158" t="s">
        <v>2443</v>
      </c>
      <c r="C158" t="s">
        <v>13082</v>
      </c>
      <c r="D158">
        <f t="shared" si="25"/>
        <v>26.667555585186175</v>
      </c>
      <c r="E158" s="2">
        <v>21999</v>
      </c>
      <c r="F158" s="2">
        <v>29999</v>
      </c>
      <c r="G158" s="1">
        <v>0.27</v>
      </c>
      <c r="H158" s="5" t="str">
        <f t="shared" si="18"/>
        <v>No</v>
      </c>
      <c r="I158" s="6">
        <f t="shared" si="26"/>
        <v>985167160</v>
      </c>
      <c r="J158" s="6" t="str">
        <f t="shared" si="19"/>
        <v>&gt;500</v>
      </c>
      <c r="K158">
        <v>4.2</v>
      </c>
      <c r="L158" s="4">
        <v>32840</v>
      </c>
      <c r="M158" s="4">
        <f t="shared" si="20"/>
        <v>4.2</v>
      </c>
      <c r="N158" s="4" t="str">
        <f t="shared" si="21"/>
        <v>High</v>
      </c>
      <c r="O158" s="4">
        <f t="shared" si="22"/>
        <v>37.040000000000006</v>
      </c>
      <c r="P158" s="4">
        <f>Table2[[#This Row],[Rating]]*Table2[[#This Row],[Rating_Count]]</f>
        <v>137928</v>
      </c>
      <c r="Q158" s="12" t="str">
        <f t="shared" si="23"/>
        <v>21-30</v>
      </c>
      <c r="R158" s="13">
        <f>Table2[[#This Row],[Average Rating]]+(Table2[[#This Row],[Rating_Count]]/1000)</f>
        <v>37.040000000000006</v>
      </c>
      <c r="S158" s="10">
        <f t="shared" si="24"/>
        <v>4</v>
      </c>
    </row>
    <row r="159" spans="1:19" x14ac:dyDescent="0.25">
      <c r="A159" t="s">
        <v>2726</v>
      </c>
      <c r="B159" t="s">
        <v>2727</v>
      </c>
      <c r="C159" t="s">
        <v>13082</v>
      </c>
      <c r="D159">
        <f t="shared" si="25"/>
        <v>34.616716027539518</v>
      </c>
      <c r="E159" s="2">
        <v>16999</v>
      </c>
      <c r="F159" s="2">
        <v>25999</v>
      </c>
      <c r="G159" s="1">
        <v>0.35</v>
      </c>
      <c r="H159" s="5" t="str">
        <f t="shared" si="18"/>
        <v>No</v>
      </c>
      <c r="I159" s="6">
        <f t="shared" si="26"/>
        <v>853807160</v>
      </c>
      <c r="J159" s="6" t="str">
        <f t="shared" si="19"/>
        <v>&gt;500</v>
      </c>
      <c r="K159">
        <v>4.2</v>
      </c>
      <c r="L159" s="4">
        <v>32840</v>
      </c>
      <c r="M159" s="4">
        <f t="shared" si="20"/>
        <v>4.2</v>
      </c>
      <c r="N159" s="4" t="str">
        <f t="shared" si="21"/>
        <v>High</v>
      </c>
      <c r="O159" s="4">
        <f t="shared" si="22"/>
        <v>37.040000000000006</v>
      </c>
      <c r="P159" s="4">
        <f>Table2[[#This Row],[Rating]]*Table2[[#This Row],[Rating_Count]]</f>
        <v>137928</v>
      </c>
      <c r="Q159" s="12" t="str">
        <f t="shared" si="23"/>
        <v>31-40</v>
      </c>
      <c r="R159" s="13">
        <f>Table2[[#This Row],[Average Rating]]+(Table2[[#This Row],[Rating_Count]]/1000)</f>
        <v>37.040000000000006</v>
      </c>
      <c r="S159" s="10">
        <f t="shared" si="24"/>
        <v>4</v>
      </c>
    </row>
    <row r="160" spans="1:19" x14ac:dyDescent="0.25">
      <c r="A160" t="s">
        <v>3693</v>
      </c>
      <c r="B160" t="s">
        <v>3694</v>
      </c>
      <c r="C160" t="s">
        <v>13082</v>
      </c>
      <c r="D160">
        <f t="shared" si="25"/>
        <v>76.9375</v>
      </c>
      <c r="E160">
        <v>369</v>
      </c>
      <c r="F160" s="2">
        <v>1600</v>
      </c>
      <c r="G160" s="1">
        <v>0.77</v>
      </c>
      <c r="H160" s="5" t="str">
        <f t="shared" si="18"/>
        <v>Yes</v>
      </c>
      <c r="I160" s="6">
        <f t="shared" si="26"/>
        <v>52200000</v>
      </c>
      <c r="J160" s="6" t="str">
        <f t="shared" si="19"/>
        <v>200–500</v>
      </c>
      <c r="K160">
        <v>4</v>
      </c>
      <c r="L160" s="4">
        <v>32625</v>
      </c>
      <c r="M160" s="4">
        <f t="shared" si="20"/>
        <v>4</v>
      </c>
      <c r="N160" s="4" t="str">
        <f t="shared" si="21"/>
        <v>High</v>
      </c>
      <c r="O160" s="4">
        <f t="shared" si="22"/>
        <v>36.625</v>
      </c>
      <c r="P160" s="4">
        <f>Table2[[#This Row],[Rating]]*Table2[[#This Row],[Rating_Count]]</f>
        <v>130500</v>
      </c>
      <c r="Q160" s="12" t="str">
        <f t="shared" si="23"/>
        <v>71-80</v>
      </c>
      <c r="R160" s="13">
        <f>Table2[[#This Row],[Average Rating]]+(Table2[[#This Row],[Rating_Count]]/1000)</f>
        <v>36.625</v>
      </c>
      <c r="S160" s="10">
        <f t="shared" si="24"/>
        <v>4</v>
      </c>
    </row>
    <row r="161" spans="1:19" x14ac:dyDescent="0.25">
      <c r="A161" t="s">
        <v>4150</v>
      </c>
      <c r="B161" t="s">
        <v>4151</v>
      </c>
      <c r="C161" t="s">
        <v>13082</v>
      </c>
      <c r="D161">
        <f t="shared" si="25"/>
        <v>19.048526120291442</v>
      </c>
      <c r="E161" s="2">
        <v>16999</v>
      </c>
      <c r="F161" s="2">
        <v>20999</v>
      </c>
      <c r="G161" s="1">
        <v>0.19</v>
      </c>
      <c r="H161" s="5" t="str">
        <f t="shared" si="18"/>
        <v>No</v>
      </c>
      <c r="I161" s="6">
        <f t="shared" si="26"/>
        <v>668230178</v>
      </c>
      <c r="J161" s="6" t="str">
        <f t="shared" si="19"/>
        <v>&gt;500</v>
      </c>
      <c r="K161">
        <v>4.0999999999999996</v>
      </c>
      <c r="L161" s="4">
        <v>31822</v>
      </c>
      <c r="M161" s="4">
        <f t="shared" si="20"/>
        <v>4.0999999999999996</v>
      </c>
      <c r="N161" s="4" t="str">
        <f t="shared" si="21"/>
        <v>High</v>
      </c>
      <c r="O161" s="4">
        <f t="shared" si="22"/>
        <v>35.921999999999997</v>
      </c>
      <c r="P161" s="4">
        <f>Table2[[#This Row],[Rating]]*Table2[[#This Row],[Rating_Count]]</f>
        <v>130470.19999999998</v>
      </c>
      <c r="Q161" s="12" t="str">
        <f t="shared" si="23"/>
        <v>11-20</v>
      </c>
      <c r="R161" s="13">
        <f>Table2[[#This Row],[Average Rating]]+(Table2[[#This Row],[Rating_Count]]/1000)</f>
        <v>35.921999999999997</v>
      </c>
      <c r="S161" s="10">
        <f t="shared" si="24"/>
        <v>4</v>
      </c>
    </row>
    <row r="162" spans="1:19" x14ac:dyDescent="0.25">
      <c r="A162" t="s">
        <v>4224</v>
      </c>
      <c r="B162" t="s">
        <v>4225</v>
      </c>
      <c r="C162" t="s">
        <v>13082</v>
      </c>
      <c r="D162">
        <f t="shared" si="25"/>
        <v>19.048526120291442</v>
      </c>
      <c r="E162" s="2">
        <v>16999</v>
      </c>
      <c r="F162" s="2">
        <v>20999</v>
      </c>
      <c r="G162" s="1">
        <v>0.19</v>
      </c>
      <c r="H162" s="5" t="str">
        <f t="shared" si="18"/>
        <v>No</v>
      </c>
      <c r="I162" s="6">
        <f t="shared" si="26"/>
        <v>668230178</v>
      </c>
      <c r="J162" s="6" t="str">
        <f t="shared" si="19"/>
        <v>&gt;500</v>
      </c>
      <c r="K162">
        <v>4.0999999999999996</v>
      </c>
      <c r="L162" s="4">
        <v>31822</v>
      </c>
      <c r="M162" s="4">
        <f t="shared" si="20"/>
        <v>4.0999999999999996</v>
      </c>
      <c r="N162" s="4" t="str">
        <f t="shared" si="21"/>
        <v>High</v>
      </c>
      <c r="O162" s="4">
        <f t="shared" si="22"/>
        <v>35.921999999999997</v>
      </c>
      <c r="P162" s="4">
        <f>Table2[[#This Row],[Rating]]*Table2[[#This Row],[Rating_Count]]</f>
        <v>130470.19999999998</v>
      </c>
      <c r="Q162" s="12" t="str">
        <f t="shared" si="23"/>
        <v>11-20</v>
      </c>
      <c r="R162" s="13">
        <f>Table2[[#This Row],[Average Rating]]+(Table2[[#This Row],[Rating_Count]]/1000)</f>
        <v>35.921999999999997</v>
      </c>
      <c r="S162" s="10">
        <f t="shared" si="24"/>
        <v>4</v>
      </c>
    </row>
    <row r="163" spans="1:19" x14ac:dyDescent="0.25">
      <c r="A163" t="s">
        <v>4388</v>
      </c>
      <c r="B163" t="s">
        <v>4389</v>
      </c>
      <c r="C163" t="s">
        <v>13082</v>
      </c>
      <c r="D163">
        <f t="shared" si="25"/>
        <v>19.048526120291442</v>
      </c>
      <c r="E163" s="2">
        <v>16999</v>
      </c>
      <c r="F163" s="2">
        <v>20999</v>
      </c>
      <c r="G163" s="1">
        <v>0.19</v>
      </c>
      <c r="H163" s="5" t="str">
        <f t="shared" si="18"/>
        <v>No</v>
      </c>
      <c r="I163" s="6">
        <f t="shared" si="26"/>
        <v>668230178</v>
      </c>
      <c r="J163" s="6" t="str">
        <f t="shared" si="19"/>
        <v>&gt;500</v>
      </c>
      <c r="K163">
        <v>4.0999999999999996</v>
      </c>
      <c r="L163" s="4">
        <v>31822</v>
      </c>
      <c r="M163" s="4">
        <f t="shared" si="20"/>
        <v>4.0999999999999996</v>
      </c>
      <c r="N163" s="4" t="str">
        <f t="shared" si="21"/>
        <v>High</v>
      </c>
      <c r="O163" s="4">
        <f t="shared" si="22"/>
        <v>35.921999999999997</v>
      </c>
      <c r="P163" s="4">
        <f>Table2[[#This Row],[Rating]]*Table2[[#This Row],[Rating_Count]]</f>
        <v>130470.19999999998</v>
      </c>
      <c r="Q163" s="12" t="str">
        <f t="shared" si="23"/>
        <v>11-20</v>
      </c>
      <c r="R163" s="13">
        <f>Table2[[#This Row],[Average Rating]]+(Table2[[#This Row],[Rating_Count]]/1000)</f>
        <v>35.921999999999997</v>
      </c>
      <c r="S163" s="10">
        <f t="shared" si="24"/>
        <v>4</v>
      </c>
    </row>
    <row r="164" spans="1:19" x14ac:dyDescent="0.25">
      <c r="A164" t="s">
        <v>8615</v>
      </c>
      <c r="B164" t="s">
        <v>8616</v>
      </c>
      <c r="C164" t="s">
        <v>13085</v>
      </c>
      <c r="D164">
        <f t="shared" si="25"/>
        <v>39.839357429718874</v>
      </c>
      <c r="E164">
        <v>749</v>
      </c>
      <c r="F164" s="2">
        <v>1245</v>
      </c>
      <c r="G164" s="1">
        <v>0.4</v>
      </c>
      <c r="H164" s="5" t="str">
        <f t="shared" si="18"/>
        <v>No</v>
      </c>
      <c r="I164" s="6">
        <f t="shared" si="26"/>
        <v>39569835</v>
      </c>
      <c r="J164" s="6" t="str">
        <f t="shared" si="19"/>
        <v>&gt;500</v>
      </c>
      <c r="K164">
        <v>3.9</v>
      </c>
      <c r="L164" s="4">
        <v>31783</v>
      </c>
      <c r="M164" s="4">
        <f t="shared" si="20"/>
        <v>3.9</v>
      </c>
      <c r="N164" s="4" t="str">
        <f t="shared" si="21"/>
        <v>High</v>
      </c>
      <c r="O164" s="4">
        <f t="shared" si="22"/>
        <v>35.683</v>
      </c>
      <c r="P164" s="4">
        <f>Table2[[#This Row],[Rating]]*Table2[[#This Row],[Rating_Count]]</f>
        <v>123953.7</v>
      </c>
      <c r="Q164" s="12" t="str">
        <f t="shared" si="23"/>
        <v>31-40</v>
      </c>
      <c r="R164" s="13">
        <f>Table2[[#This Row],[Average Rating]]+(Table2[[#This Row],[Rating_Count]]/1000)</f>
        <v>35.683</v>
      </c>
      <c r="S164" s="10">
        <f t="shared" si="24"/>
        <v>4</v>
      </c>
    </row>
    <row r="165" spans="1:19" x14ac:dyDescent="0.25">
      <c r="A165" t="s">
        <v>6960</v>
      </c>
      <c r="B165" t="s">
        <v>6961</v>
      </c>
      <c r="C165" t="s">
        <v>13082</v>
      </c>
      <c r="D165">
        <f t="shared" si="25"/>
        <v>20.73940486925158</v>
      </c>
      <c r="E165">
        <v>879</v>
      </c>
      <c r="F165" s="2">
        <v>1109</v>
      </c>
      <c r="G165" s="1">
        <v>0.21</v>
      </c>
      <c r="H165" s="5" t="str">
        <f t="shared" si="18"/>
        <v>No</v>
      </c>
      <c r="I165" s="6">
        <f t="shared" si="26"/>
        <v>35043291</v>
      </c>
      <c r="J165" s="6" t="str">
        <f t="shared" si="19"/>
        <v>&gt;500</v>
      </c>
      <c r="K165">
        <v>4.4000000000000004</v>
      </c>
      <c r="L165" s="4">
        <v>31599</v>
      </c>
      <c r="M165" s="4">
        <f t="shared" si="20"/>
        <v>4.4000000000000004</v>
      </c>
      <c r="N165" s="4" t="str">
        <f t="shared" si="21"/>
        <v>High</v>
      </c>
      <c r="O165" s="4">
        <f t="shared" si="22"/>
        <v>35.999000000000002</v>
      </c>
      <c r="P165" s="4">
        <f>Table2[[#This Row],[Rating]]*Table2[[#This Row],[Rating_Count]]</f>
        <v>139035.6</v>
      </c>
      <c r="Q165" s="12" t="str">
        <f t="shared" si="23"/>
        <v>21-30</v>
      </c>
      <c r="R165" s="13">
        <f>Table2[[#This Row],[Average Rating]]+(Table2[[#This Row],[Rating_Count]]/1000)</f>
        <v>35.999000000000002</v>
      </c>
      <c r="S165" s="10">
        <f t="shared" si="24"/>
        <v>4</v>
      </c>
    </row>
    <row r="166" spans="1:19" x14ac:dyDescent="0.25">
      <c r="A166" t="s">
        <v>3912</v>
      </c>
      <c r="B166" t="s">
        <v>3913</v>
      </c>
      <c r="C166" t="s">
        <v>13082</v>
      </c>
      <c r="D166">
        <f t="shared" si="25"/>
        <v>0</v>
      </c>
      <c r="E166">
        <v>499</v>
      </c>
      <c r="F166">
        <v>499</v>
      </c>
      <c r="G166" s="1">
        <v>0</v>
      </c>
      <c r="H166" s="5" t="str">
        <f t="shared" si="18"/>
        <v>No</v>
      </c>
      <c r="I166" s="6">
        <f t="shared" si="26"/>
        <v>15737961</v>
      </c>
      <c r="J166" s="6" t="str">
        <f t="shared" si="19"/>
        <v>200–500</v>
      </c>
      <c r="K166">
        <v>4.2</v>
      </c>
      <c r="L166" s="4">
        <v>31539</v>
      </c>
      <c r="M166" s="4">
        <f t="shared" si="20"/>
        <v>4.2</v>
      </c>
      <c r="N166" s="4" t="str">
        <f t="shared" si="21"/>
        <v>High</v>
      </c>
      <c r="O166" s="4">
        <f t="shared" si="22"/>
        <v>35.739000000000004</v>
      </c>
      <c r="P166" s="4">
        <f>Table2[[#This Row],[Rating]]*Table2[[#This Row],[Rating_Count]]</f>
        <v>132463.80000000002</v>
      </c>
      <c r="Q166" s="12" t="str">
        <f t="shared" si="23"/>
        <v>Out of Range</v>
      </c>
      <c r="R166" s="13">
        <f>Table2[[#This Row],[Average Rating]]+(Table2[[#This Row],[Rating_Count]]/1000)</f>
        <v>35.739000000000004</v>
      </c>
      <c r="S166" s="10">
        <f t="shared" si="24"/>
        <v>4</v>
      </c>
    </row>
    <row r="167" spans="1:19" x14ac:dyDescent="0.25">
      <c r="A167" t="s">
        <v>4307</v>
      </c>
      <c r="B167" t="s">
        <v>4308</v>
      </c>
      <c r="C167" t="s">
        <v>13082</v>
      </c>
      <c r="D167">
        <f t="shared" si="25"/>
        <v>5.005005005005005</v>
      </c>
      <c r="E167">
        <v>949</v>
      </c>
      <c r="F167">
        <v>999</v>
      </c>
      <c r="G167" s="1">
        <v>0.05</v>
      </c>
      <c r="H167" s="5" t="str">
        <f t="shared" si="18"/>
        <v>No</v>
      </c>
      <c r="I167" s="6">
        <f t="shared" si="26"/>
        <v>31507461</v>
      </c>
      <c r="J167" s="6" t="str">
        <f t="shared" si="19"/>
        <v>&gt;500</v>
      </c>
      <c r="K167">
        <v>4.2</v>
      </c>
      <c r="L167" s="4">
        <v>31539</v>
      </c>
      <c r="M167" s="4">
        <f t="shared" si="20"/>
        <v>4.2</v>
      </c>
      <c r="N167" s="4" t="str">
        <f t="shared" si="21"/>
        <v>High</v>
      </c>
      <c r="O167" s="4">
        <f t="shared" si="22"/>
        <v>35.739000000000004</v>
      </c>
      <c r="P167" s="4">
        <f>Table2[[#This Row],[Rating]]*Table2[[#This Row],[Rating_Count]]</f>
        <v>132463.80000000002</v>
      </c>
      <c r="Q167" s="12" t="str">
        <f t="shared" si="23"/>
        <v>01-10</v>
      </c>
      <c r="R167" s="13">
        <f>Table2[[#This Row],[Average Rating]]+(Table2[[#This Row],[Rating_Count]]/1000)</f>
        <v>35.739000000000004</v>
      </c>
      <c r="S167" s="10">
        <f t="shared" si="24"/>
        <v>4</v>
      </c>
    </row>
    <row r="168" spans="1:19" x14ac:dyDescent="0.25">
      <c r="A168" t="s">
        <v>5937</v>
      </c>
      <c r="B168" t="s">
        <v>5938</v>
      </c>
      <c r="C168" t="s">
        <v>13081</v>
      </c>
      <c r="D168">
        <f t="shared" si="25"/>
        <v>25.6</v>
      </c>
      <c r="E168">
        <v>279</v>
      </c>
      <c r="F168">
        <v>375</v>
      </c>
      <c r="G168" s="1">
        <v>0.26</v>
      </c>
      <c r="H168" s="5" t="str">
        <f t="shared" si="18"/>
        <v>No</v>
      </c>
      <c r="I168" s="6">
        <f t="shared" si="26"/>
        <v>11825250</v>
      </c>
      <c r="J168" s="6" t="str">
        <f t="shared" si="19"/>
        <v>200–500</v>
      </c>
      <c r="K168">
        <v>4.3</v>
      </c>
      <c r="L168" s="4">
        <v>31534</v>
      </c>
      <c r="M168" s="4">
        <f t="shared" si="20"/>
        <v>4.3</v>
      </c>
      <c r="N168" s="4" t="str">
        <f t="shared" si="21"/>
        <v>High</v>
      </c>
      <c r="O168" s="4">
        <f t="shared" si="22"/>
        <v>35.833999999999996</v>
      </c>
      <c r="P168" s="4">
        <f>Table2[[#This Row],[Rating]]*Table2[[#This Row],[Rating_Count]]</f>
        <v>135596.19999999998</v>
      </c>
      <c r="Q168" s="12" t="str">
        <f t="shared" si="23"/>
        <v>21-30</v>
      </c>
      <c r="R168" s="13">
        <f>Table2[[#This Row],[Average Rating]]+(Table2[[#This Row],[Rating_Count]]/1000)</f>
        <v>35.833999999999996</v>
      </c>
      <c r="S168" s="10">
        <f t="shared" si="24"/>
        <v>4</v>
      </c>
    </row>
    <row r="169" spans="1:19" x14ac:dyDescent="0.25">
      <c r="A169" t="s">
        <v>8863</v>
      </c>
      <c r="B169" t="s">
        <v>8864</v>
      </c>
      <c r="C169" t="s">
        <v>13085</v>
      </c>
      <c r="D169">
        <f t="shared" si="25"/>
        <v>41.069958847736629</v>
      </c>
      <c r="E169" s="2">
        <v>2148</v>
      </c>
      <c r="F169" s="2">
        <v>3645</v>
      </c>
      <c r="G169" s="1">
        <v>0.41</v>
      </c>
      <c r="H169" s="5" t="str">
        <f t="shared" si="18"/>
        <v>No</v>
      </c>
      <c r="I169" s="6">
        <f t="shared" si="26"/>
        <v>114409260</v>
      </c>
      <c r="J169" s="6" t="str">
        <f t="shared" si="19"/>
        <v>&gt;500</v>
      </c>
      <c r="K169">
        <v>4.0999999999999996</v>
      </c>
      <c r="L169" s="4">
        <v>31388</v>
      </c>
      <c r="M169" s="4">
        <f t="shared" si="20"/>
        <v>4.0999999999999996</v>
      </c>
      <c r="N169" s="4" t="str">
        <f t="shared" si="21"/>
        <v>High</v>
      </c>
      <c r="O169" s="4">
        <f t="shared" si="22"/>
        <v>35.488</v>
      </c>
      <c r="P169" s="4">
        <f>Table2[[#This Row],[Rating]]*Table2[[#This Row],[Rating_Count]]</f>
        <v>128690.79999999999</v>
      </c>
      <c r="Q169" s="12" t="str">
        <f t="shared" si="23"/>
        <v>41-50</v>
      </c>
      <c r="R169" s="13">
        <f>Table2[[#This Row],[Average Rating]]+(Table2[[#This Row],[Rating_Count]]/1000)</f>
        <v>35.488</v>
      </c>
      <c r="S169" s="10">
        <f t="shared" si="24"/>
        <v>4</v>
      </c>
    </row>
    <row r="170" spans="1:19" x14ac:dyDescent="0.25">
      <c r="A170" t="s">
        <v>6885</v>
      </c>
      <c r="B170" t="s">
        <v>6886</v>
      </c>
      <c r="C170" t="s">
        <v>13082</v>
      </c>
      <c r="D170">
        <f t="shared" si="25"/>
        <v>75.009376172021504</v>
      </c>
      <c r="E170" s="2">
        <v>1999</v>
      </c>
      <c r="F170" s="2">
        <v>7999</v>
      </c>
      <c r="G170" s="1">
        <v>0.75</v>
      </c>
      <c r="H170" s="5" t="str">
        <f t="shared" si="18"/>
        <v>Yes</v>
      </c>
      <c r="I170" s="6">
        <f t="shared" si="26"/>
        <v>250408695</v>
      </c>
      <c r="J170" s="6" t="str">
        <f t="shared" si="19"/>
        <v>&gt;500</v>
      </c>
      <c r="K170">
        <v>4.2</v>
      </c>
      <c r="L170" s="4">
        <v>31305</v>
      </c>
      <c r="M170" s="4">
        <f t="shared" si="20"/>
        <v>4.2</v>
      </c>
      <c r="N170" s="4" t="str">
        <f t="shared" si="21"/>
        <v>High</v>
      </c>
      <c r="O170" s="4">
        <f t="shared" si="22"/>
        <v>35.505000000000003</v>
      </c>
      <c r="P170" s="4">
        <f>Table2[[#This Row],[Rating]]*Table2[[#This Row],[Rating_Count]]</f>
        <v>131481</v>
      </c>
      <c r="Q170" s="12" t="str">
        <f t="shared" si="23"/>
        <v>71-80</v>
      </c>
      <c r="R170" s="13">
        <f>Table2[[#This Row],[Average Rating]]+(Table2[[#This Row],[Rating_Count]]/1000)</f>
        <v>35.505000000000003</v>
      </c>
      <c r="S170" s="10">
        <f t="shared" si="24"/>
        <v>4</v>
      </c>
    </row>
    <row r="171" spans="1:19" x14ac:dyDescent="0.25">
      <c r="A171" t="s">
        <v>3735</v>
      </c>
      <c r="B171" t="s">
        <v>3736</v>
      </c>
      <c r="C171" t="s">
        <v>13082</v>
      </c>
      <c r="D171">
        <f t="shared" si="25"/>
        <v>6.2507813476684593</v>
      </c>
      <c r="E171" s="2">
        <v>7499</v>
      </c>
      <c r="F171" s="2">
        <v>7999</v>
      </c>
      <c r="G171" s="1">
        <v>0.06</v>
      </c>
      <c r="H171" s="5" t="str">
        <f t="shared" si="18"/>
        <v>No</v>
      </c>
      <c r="I171" s="6">
        <f t="shared" si="26"/>
        <v>247225093</v>
      </c>
      <c r="J171" s="6" t="str">
        <f t="shared" si="19"/>
        <v>&gt;500</v>
      </c>
      <c r="K171">
        <v>4</v>
      </c>
      <c r="L171" s="4">
        <v>30907</v>
      </c>
      <c r="M171" s="4">
        <f t="shared" si="20"/>
        <v>4</v>
      </c>
      <c r="N171" s="4" t="str">
        <f t="shared" si="21"/>
        <v>High</v>
      </c>
      <c r="O171" s="4">
        <f t="shared" si="22"/>
        <v>34.906999999999996</v>
      </c>
      <c r="P171" s="4">
        <f>Table2[[#This Row],[Rating]]*Table2[[#This Row],[Rating_Count]]</f>
        <v>123628</v>
      </c>
      <c r="Q171" s="12" t="str">
        <f t="shared" si="23"/>
        <v>01-10</v>
      </c>
      <c r="R171" s="13">
        <f>Table2[[#This Row],[Average Rating]]+(Table2[[#This Row],[Rating_Count]]/1000)</f>
        <v>34.906999999999996</v>
      </c>
      <c r="S171" s="10">
        <f t="shared" si="24"/>
        <v>4</v>
      </c>
    </row>
    <row r="172" spans="1:19" x14ac:dyDescent="0.25">
      <c r="A172" t="s">
        <v>6187</v>
      </c>
      <c r="B172" t="s">
        <v>6188</v>
      </c>
      <c r="C172" t="s">
        <v>13082</v>
      </c>
      <c r="D172">
        <f t="shared" si="25"/>
        <v>55.027513756878442</v>
      </c>
      <c r="E172">
        <v>899</v>
      </c>
      <c r="F172" s="2">
        <v>1999</v>
      </c>
      <c r="G172" s="1">
        <v>0.55000000000000004</v>
      </c>
      <c r="H172" s="5" t="str">
        <f t="shared" si="18"/>
        <v>Yes</v>
      </c>
      <c r="I172" s="6">
        <f t="shared" si="26"/>
        <v>60907531</v>
      </c>
      <c r="J172" s="6" t="str">
        <f t="shared" si="19"/>
        <v>&gt;500</v>
      </c>
      <c r="K172">
        <v>4.0999999999999996</v>
      </c>
      <c r="L172" s="4">
        <v>30469</v>
      </c>
      <c r="M172" s="4">
        <f t="shared" si="20"/>
        <v>4.0999999999999996</v>
      </c>
      <c r="N172" s="4" t="str">
        <f t="shared" si="21"/>
        <v>High</v>
      </c>
      <c r="O172" s="4">
        <f t="shared" si="22"/>
        <v>34.569000000000003</v>
      </c>
      <c r="P172" s="4">
        <f>Table2[[#This Row],[Rating]]*Table2[[#This Row],[Rating_Count]]</f>
        <v>124922.9</v>
      </c>
      <c r="Q172" s="12" t="str">
        <f t="shared" si="23"/>
        <v>51-60</v>
      </c>
      <c r="R172" s="13">
        <f>Table2[[#This Row],[Average Rating]]+(Table2[[#This Row],[Rating_Count]]/1000)</f>
        <v>34.569000000000003</v>
      </c>
      <c r="S172" s="10">
        <f t="shared" si="24"/>
        <v>4</v>
      </c>
    </row>
    <row r="173" spans="1:19" x14ac:dyDescent="0.25">
      <c r="A173" t="s">
        <v>86</v>
      </c>
      <c r="B173" t="s">
        <v>87</v>
      </c>
      <c r="C173" t="s">
        <v>13081</v>
      </c>
      <c r="D173">
        <f t="shared" si="25"/>
        <v>23.411371237458194</v>
      </c>
      <c r="E173">
        <v>229</v>
      </c>
      <c r="F173">
        <v>299</v>
      </c>
      <c r="G173" s="1">
        <v>0.23</v>
      </c>
      <c r="H173" s="5" t="str">
        <f t="shared" si="18"/>
        <v>No</v>
      </c>
      <c r="I173" s="6">
        <f t="shared" si="26"/>
        <v>9092889</v>
      </c>
      <c r="J173" s="6" t="str">
        <f t="shared" si="19"/>
        <v>200–500</v>
      </c>
      <c r="K173">
        <v>4.3</v>
      </c>
      <c r="L173" s="4">
        <v>30411</v>
      </c>
      <c r="M173" s="4">
        <f t="shared" si="20"/>
        <v>4.3</v>
      </c>
      <c r="N173" s="4" t="str">
        <f t="shared" si="21"/>
        <v>High</v>
      </c>
      <c r="O173" s="4">
        <f t="shared" si="22"/>
        <v>34.710999999999999</v>
      </c>
      <c r="P173" s="4">
        <f>Table2[[#This Row],[Rating]]*Table2[[#This Row],[Rating_Count]]</f>
        <v>130767.29999999999</v>
      </c>
      <c r="Q173" s="12" t="str">
        <f t="shared" si="23"/>
        <v>21-30</v>
      </c>
      <c r="R173" s="13">
        <f>Table2[[#This Row],[Average Rating]]+(Table2[[#This Row],[Rating_Count]]/1000)</f>
        <v>34.710999999999999</v>
      </c>
      <c r="S173" s="10">
        <f t="shared" si="24"/>
        <v>4</v>
      </c>
    </row>
    <row r="174" spans="1:19" x14ac:dyDescent="0.25">
      <c r="A174" t="s">
        <v>1372</v>
      </c>
      <c r="B174" t="s">
        <v>1373</v>
      </c>
      <c r="C174" t="s">
        <v>13081</v>
      </c>
      <c r="D174">
        <f t="shared" si="25"/>
        <v>61.585835257890686</v>
      </c>
      <c r="E174">
        <v>499</v>
      </c>
      <c r="F174" s="2">
        <v>1299</v>
      </c>
      <c r="G174" s="1">
        <v>0.62</v>
      </c>
      <c r="H174" s="5" t="str">
        <f t="shared" si="18"/>
        <v>Yes</v>
      </c>
      <c r="I174" s="6">
        <f t="shared" si="26"/>
        <v>39503889</v>
      </c>
      <c r="J174" s="6" t="str">
        <f t="shared" si="19"/>
        <v>200–500</v>
      </c>
      <c r="K174">
        <v>4.3</v>
      </c>
      <c r="L174" s="4">
        <v>30411</v>
      </c>
      <c r="M174" s="4">
        <f t="shared" si="20"/>
        <v>4.3</v>
      </c>
      <c r="N174" s="4" t="str">
        <f t="shared" si="21"/>
        <v>High</v>
      </c>
      <c r="O174" s="4">
        <f t="shared" si="22"/>
        <v>34.710999999999999</v>
      </c>
      <c r="P174" s="4">
        <f>Table2[[#This Row],[Rating]]*Table2[[#This Row],[Rating_Count]]</f>
        <v>130767.29999999999</v>
      </c>
      <c r="Q174" s="12" t="str">
        <f t="shared" si="23"/>
        <v>61-70</v>
      </c>
      <c r="R174" s="13">
        <f>Table2[[#This Row],[Average Rating]]+(Table2[[#This Row],[Rating_Count]]/1000)</f>
        <v>34.710999999999999</v>
      </c>
      <c r="S174" s="10">
        <f t="shared" si="24"/>
        <v>4</v>
      </c>
    </row>
    <row r="175" spans="1:19" x14ac:dyDescent="0.25">
      <c r="A175" t="s">
        <v>7900</v>
      </c>
      <c r="B175" t="s">
        <v>7901</v>
      </c>
      <c r="C175" t="s">
        <v>13082</v>
      </c>
      <c r="D175">
        <f t="shared" si="25"/>
        <v>25.015626953369168</v>
      </c>
      <c r="E175" s="2">
        <v>5998</v>
      </c>
      <c r="F175" s="2">
        <v>7999</v>
      </c>
      <c r="G175" s="1">
        <v>0.25</v>
      </c>
      <c r="H175" s="5" t="str">
        <f t="shared" si="18"/>
        <v>No</v>
      </c>
      <c r="I175" s="6">
        <f t="shared" si="26"/>
        <v>242809645</v>
      </c>
      <c r="J175" s="6" t="str">
        <f t="shared" si="19"/>
        <v>&gt;500</v>
      </c>
      <c r="K175">
        <v>4.2</v>
      </c>
      <c r="L175" s="4">
        <v>30355</v>
      </c>
      <c r="M175" s="4">
        <f t="shared" si="20"/>
        <v>4.2</v>
      </c>
      <c r="N175" s="4" t="str">
        <f t="shared" si="21"/>
        <v>High</v>
      </c>
      <c r="O175" s="4">
        <f t="shared" si="22"/>
        <v>34.555</v>
      </c>
      <c r="P175" s="4">
        <f>Table2[[#This Row],[Rating]]*Table2[[#This Row],[Rating_Count]]</f>
        <v>127491</v>
      </c>
      <c r="Q175" s="12" t="str">
        <f t="shared" si="23"/>
        <v>21-30</v>
      </c>
      <c r="R175" s="13">
        <f>Table2[[#This Row],[Average Rating]]+(Table2[[#This Row],[Rating_Count]]/1000)</f>
        <v>34.555</v>
      </c>
      <c r="S175" s="10">
        <f t="shared" si="24"/>
        <v>4</v>
      </c>
    </row>
    <row r="176" spans="1:19" x14ac:dyDescent="0.25">
      <c r="A176" t="s">
        <v>3171</v>
      </c>
      <c r="B176" t="s">
        <v>3172</v>
      </c>
      <c r="C176" t="s">
        <v>13082</v>
      </c>
      <c r="D176">
        <f t="shared" si="25"/>
        <v>60.015003750937737</v>
      </c>
      <c r="E176" s="2">
        <v>1599</v>
      </c>
      <c r="F176" s="2">
        <v>3999</v>
      </c>
      <c r="G176" s="1">
        <v>0.6</v>
      </c>
      <c r="H176" s="5" t="str">
        <f t="shared" si="18"/>
        <v>Yes</v>
      </c>
      <c r="I176" s="6">
        <f t="shared" si="26"/>
        <v>120985746</v>
      </c>
      <c r="J176" s="6" t="str">
        <f t="shared" si="19"/>
        <v>&gt;500</v>
      </c>
      <c r="K176">
        <v>4</v>
      </c>
      <c r="L176" s="4">
        <v>30254</v>
      </c>
      <c r="M176" s="4">
        <f t="shared" si="20"/>
        <v>4</v>
      </c>
      <c r="N176" s="4" t="str">
        <f t="shared" si="21"/>
        <v>High</v>
      </c>
      <c r="O176" s="4">
        <f t="shared" si="22"/>
        <v>34.254000000000005</v>
      </c>
      <c r="P176" s="4">
        <f>Table2[[#This Row],[Rating]]*Table2[[#This Row],[Rating_Count]]</f>
        <v>121016</v>
      </c>
      <c r="Q176" s="12" t="str">
        <f t="shared" si="23"/>
        <v>51-60</v>
      </c>
      <c r="R176" s="13">
        <f>Table2[[#This Row],[Average Rating]]+(Table2[[#This Row],[Rating_Count]]/1000)</f>
        <v>34.254000000000005</v>
      </c>
      <c r="S176" s="10">
        <f t="shared" si="24"/>
        <v>4</v>
      </c>
    </row>
    <row r="177" spans="1:19" x14ac:dyDescent="0.25">
      <c r="A177" t="s">
        <v>3398</v>
      </c>
      <c r="B177" t="s">
        <v>3399</v>
      </c>
      <c r="C177" t="s">
        <v>13082</v>
      </c>
      <c r="D177">
        <f t="shared" si="25"/>
        <v>49.899749373433586</v>
      </c>
      <c r="E177" s="2">
        <v>1999</v>
      </c>
      <c r="F177" s="2">
        <v>3990</v>
      </c>
      <c r="G177" s="1">
        <v>0.5</v>
      </c>
      <c r="H177" s="5" t="str">
        <f t="shared" si="18"/>
        <v>Yes</v>
      </c>
      <c r="I177" s="6">
        <f t="shared" si="26"/>
        <v>120713460</v>
      </c>
      <c r="J177" s="6" t="str">
        <f t="shared" si="19"/>
        <v>&gt;500</v>
      </c>
      <c r="K177">
        <v>4</v>
      </c>
      <c r="L177" s="4">
        <v>30254</v>
      </c>
      <c r="M177" s="4">
        <f t="shared" si="20"/>
        <v>4</v>
      </c>
      <c r="N177" s="4" t="str">
        <f t="shared" si="21"/>
        <v>High</v>
      </c>
      <c r="O177" s="4">
        <f t="shared" si="22"/>
        <v>34.254000000000005</v>
      </c>
      <c r="P177" s="4">
        <f>Table2[[#This Row],[Rating]]*Table2[[#This Row],[Rating_Count]]</f>
        <v>121016</v>
      </c>
      <c r="Q177" s="12" t="str">
        <f t="shared" si="23"/>
        <v>41-50</v>
      </c>
      <c r="R177" s="13">
        <f>Table2[[#This Row],[Average Rating]]+(Table2[[#This Row],[Rating_Count]]/1000)</f>
        <v>34.254000000000005</v>
      </c>
      <c r="S177" s="10">
        <f t="shared" si="24"/>
        <v>4</v>
      </c>
    </row>
    <row r="178" spans="1:19" x14ac:dyDescent="0.25">
      <c r="A178" t="s">
        <v>4721</v>
      </c>
      <c r="B178" t="s">
        <v>4722</v>
      </c>
      <c r="C178" t="s">
        <v>13082</v>
      </c>
      <c r="D178">
        <f t="shared" si="25"/>
        <v>50.01250312578145</v>
      </c>
      <c r="E178" s="2">
        <v>1999</v>
      </c>
      <c r="F178" s="2">
        <v>3999</v>
      </c>
      <c r="G178" s="1">
        <v>0.5</v>
      </c>
      <c r="H178" s="5" t="str">
        <f t="shared" si="18"/>
        <v>Yes</v>
      </c>
      <c r="I178" s="6">
        <f t="shared" si="26"/>
        <v>120985746</v>
      </c>
      <c r="J178" s="6" t="str">
        <f t="shared" si="19"/>
        <v>&gt;500</v>
      </c>
      <c r="K178">
        <v>4</v>
      </c>
      <c r="L178" s="4">
        <v>30254</v>
      </c>
      <c r="M178" s="4">
        <f t="shared" si="20"/>
        <v>4</v>
      </c>
      <c r="N178" s="4" t="str">
        <f t="shared" si="21"/>
        <v>High</v>
      </c>
      <c r="O178" s="4">
        <f t="shared" si="22"/>
        <v>34.254000000000005</v>
      </c>
      <c r="P178" s="4">
        <f>Table2[[#This Row],[Rating]]*Table2[[#This Row],[Rating_Count]]</f>
        <v>121016</v>
      </c>
      <c r="Q178" s="12" t="str">
        <f t="shared" si="23"/>
        <v>41-50</v>
      </c>
      <c r="R178" s="13">
        <f>Table2[[#This Row],[Average Rating]]+(Table2[[#This Row],[Rating_Count]]/1000)</f>
        <v>34.254000000000005</v>
      </c>
      <c r="S178" s="10">
        <f t="shared" si="24"/>
        <v>4</v>
      </c>
    </row>
    <row r="179" spans="1:19" x14ac:dyDescent="0.25">
      <c r="A179" t="s">
        <v>5187</v>
      </c>
      <c r="B179" t="s">
        <v>5188</v>
      </c>
      <c r="C179" t="s">
        <v>13081</v>
      </c>
      <c r="D179">
        <f t="shared" si="25"/>
        <v>61.55555555555555</v>
      </c>
      <c r="E179">
        <v>519</v>
      </c>
      <c r="F179" s="2">
        <v>1350</v>
      </c>
      <c r="G179" s="1">
        <v>0.62</v>
      </c>
      <c r="H179" s="5" t="str">
        <f t="shared" si="18"/>
        <v>Yes</v>
      </c>
      <c r="I179" s="6">
        <f t="shared" si="26"/>
        <v>40578300</v>
      </c>
      <c r="J179" s="6" t="str">
        <f t="shared" si="19"/>
        <v>&gt;500</v>
      </c>
      <c r="K179">
        <v>4.3</v>
      </c>
      <c r="L179" s="4">
        <v>30058</v>
      </c>
      <c r="M179" s="4">
        <f t="shared" si="20"/>
        <v>4.3</v>
      </c>
      <c r="N179" s="4" t="str">
        <f t="shared" si="21"/>
        <v>High</v>
      </c>
      <c r="O179" s="4">
        <f t="shared" si="22"/>
        <v>34.357999999999997</v>
      </c>
      <c r="P179" s="4">
        <f>Table2[[#This Row],[Rating]]*Table2[[#This Row],[Rating_Count]]</f>
        <v>129249.4</v>
      </c>
      <c r="Q179" s="12" t="str">
        <f t="shared" si="23"/>
        <v>61-70</v>
      </c>
      <c r="R179" s="13">
        <f>Table2[[#This Row],[Average Rating]]+(Table2[[#This Row],[Rating_Count]]/1000)</f>
        <v>34.357999999999997</v>
      </c>
      <c r="S179" s="10">
        <f t="shared" si="24"/>
        <v>4</v>
      </c>
    </row>
    <row r="180" spans="1:19" x14ac:dyDescent="0.25">
      <c r="A180" t="s">
        <v>1331</v>
      </c>
      <c r="B180" t="s">
        <v>1332</v>
      </c>
      <c r="C180" t="s">
        <v>13082</v>
      </c>
      <c r="D180">
        <f t="shared" si="25"/>
        <v>30.550918196994992</v>
      </c>
      <c r="E180">
        <v>416</v>
      </c>
      <c r="F180">
        <v>599</v>
      </c>
      <c r="G180" s="1">
        <v>0.31</v>
      </c>
      <c r="H180" s="5" t="str">
        <f t="shared" si="18"/>
        <v>No</v>
      </c>
      <c r="I180" s="6">
        <f t="shared" si="26"/>
        <v>17983777</v>
      </c>
      <c r="J180" s="6" t="str">
        <f t="shared" si="19"/>
        <v>200–500</v>
      </c>
      <c r="K180">
        <v>4.2</v>
      </c>
      <c r="L180" s="4">
        <v>30023</v>
      </c>
      <c r="M180" s="4">
        <f t="shared" si="20"/>
        <v>4.2</v>
      </c>
      <c r="N180" s="4" t="str">
        <f t="shared" si="21"/>
        <v>High</v>
      </c>
      <c r="O180" s="4">
        <f t="shared" si="22"/>
        <v>34.222999999999999</v>
      </c>
      <c r="P180" s="4">
        <f>Table2[[#This Row],[Rating]]*Table2[[#This Row],[Rating_Count]]</f>
        <v>126096.6</v>
      </c>
      <c r="Q180" s="12" t="str">
        <f t="shared" si="23"/>
        <v>31-40</v>
      </c>
      <c r="R180" s="13">
        <f>Table2[[#This Row],[Average Rating]]+(Table2[[#This Row],[Rating_Count]]/1000)</f>
        <v>34.222999999999999</v>
      </c>
      <c r="S180" s="10">
        <f t="shared" si="24"/>
        <v>4</v>
      </c>
    </row>
    <row r="181" spans="1:19" x14ac:dyDescent="0.25">
      <c r="A181" t="s">
        <v>1671</v>
      </c>
      <c r="B181" t="s">
        <v>1672</v>
      </c>
      <c r="C181" t="s">
        <v>13082</v>
      </c>
      <c r="D181">
        <f t="shared" si="25"/>
        <v>75.68784392196099</v>
      </c>
      <c r="E181">
        <v>486</v>
      </c>
      <c r="F181" s="2">
        <v>1999</v>
      </c>
      <c r="G181" s="1">
        <v>0.76</v>
      </c>
      <c r="H181" s="5" t="str">
        <f t="shared" si="18"/>
        <v>Yes</v>
      </c>
      <c r="I181" s="6">
        <f t="shared" si="26"/>
        <v>60015977</v>
      </c>
      <c r="J181" s="6" t="str">
        <f t="shared" si="19"/>
        <v>200–500</v>
      </c>
      <c r="K181">
        <v>4.2</v>
      </c>
      <c r="L181" s="4">
        <v>30023</v>
      </c>
      <c r="M181" s="4">
        <f t="shared" si="20"/>
        <v>4.2</v>
      </c>
      <c r="N181" s="4" t="str">
        <f t="shared" si="21"/>
        <v>High</v>
      </c>
      <c r="O181" s="4">
        <f t="shared" si="22"/>
        <v>34.222999999999999</v>
      </c>
      <c r="P181" s="4">
        <f>Table2[[#This Row],[Rating]]*Table2[[#This Row],[Rating_Count]]</f>
        <v>126096.6</v>
      </c>
      <c r="Q181" s="12" t="str">
        <f t="shared" si="23"/>
        <v>71-80</v>
      </c>
      <c r="R181" s="13">
        <f>Table2[[#This Row],[Average Rating]]+(Table2[[#This Row],[Rating_Count]]/1000)</f>
        <v>34.222999999999999</v>
      </c>
      <c r="S181" s="10">
        <f t="shared" si="24"/>
        <v>4</v>
      </c>
    </row>
    <row r="182" spans="1:19" x14ac:dyDescent="0.25">
      <c r="A182" t="s">
        <v>596</v>
      </c>
      <c r="B182" t="s">
        <v>597</v>
      </c>
      <c r="C182" t="s">
        <v>13081</v>
      </c>
      <c r="D182">
        <f t="shared" si="25"/>
        <v>61.065088757396445</v>
      </c>
      <c r="E182">
        <v>329</v>
      </c>
      <c r="F182">
        <v>845</v>
      </c>
      <c r="G182" s="1">
        <v>0.61</v>
      </c>
      <c r="H182" s="5" t="str">
        <f t="shared" si="18"/>
        <v>Yes</v>
      </c>
      <c r="I182" s="6">
        <f t="shared" si="26"/>
        <v>25135370</v>
      </c>
      <c r="J182" s="6" t="str">
        <f t="shared" si="19"/>
        <v>200–500</v>
      </c>
      <c r="K182">
        <v>4.2</v>
      </c>
      <c r="L182" s="4">
        <v>29746</v>
      </c>
      <c r="M182" s="4">
        <f t="shared" si="20"/>
        <v>4.2</v>
      </c>
      <c r="N182" s="4" t="str">
        <f t="shared" si="21"/>
        <v>High</v>
      </c>
      <c r="O182" s="4">
        <f t="shared" si="22"/>
        <v>33.945999999999998</v>
      </c>
      <c r="P182" s="4">
        <f>Table2[[#This Row],[Rating]]*Table2[[#This Row],[Rating_Count]]</f>
        <v>124933.20000000001</v>
      </c>
      <c r="Q182" s="12" t="str">
        <f t="shared" si="23"/>
        <v>61-70</v>
      </c>
      <c r="R182" s="13">
        <f>Table2[[#This Row],[Average Rating]]+(Table2[[#This Row],[Rating_Count]]/1000)</f>
        <v>33.945999999999998</v>
      </c>
      <c r="S182" s="10">
        <f t="shared" si="24"/>
        <v>4</v>
      </c>
    </row>
    <row r="183" spans="1:19" x14ac:dyDescent="0.25">
      <c r="A183" t="s">
        <v>2186</v>
      </c>
      <c r="B183" t="s">
        <v>2187</v>
      </c>
      <c r="C183" t="s">
        <v>13081</v>
      </c>
      <c r="D183">
        <f t="shared" si="25"/>
        <v>44.824120603015075</v>
      </c>
      <c r="E183">
        <v>549</v>
      </c>
      <c r="F183">
        <v>995</v>
      </c>
      <c r="G183" s="1">
        <v>0.45</v>
      </c>
      <c r="H183" s="5" t="str">
        <f t="shared" si="18"/>
        <v>No</v>
      </c>
      <c r="I183" s="6">
        <f t="shared" si="26"/>
        <v>29597270</v>
      </c>
      <c r="J183" s="6" t="str">
        <f t="shared" si="19"/>
        <v>&gt;500</v>
      </c>
      <c r="K183">
        <v>4.2</v>
      </c>
      <c r="L183" s="4">
        <v>29746</v>
      </c>
      <c r="M183" s="4">
        <f t="shared" si="20"/>
        <v>4.2</v>
      </c>
      <c r="N183" s="4" t="str">
        <f t="shared" si="21"/>
        <v>High</v>
      </c>
      <c r="O183" s="4">
        <f t="shared" si="22"/>
        <v>33.945999999999998</v>
      </c>
      <c r="P183" s="4">
        <f>Table2[[#This Row],[Rating]]*Table2[[#This Row],[Rating_Count]]</f>
        <v>124933.20000000001</v>
      </c>
      <c r="Q183" s="12" t="str">
        <f t="shared" si="23"/>
        <v>41-50</v>
      </c>
      <c r="R183" s="13">
        <f>Table2[[#This Row],[Average Rating]]+(Table2[[#This Row],[Rating_Count]]/1000)</f>
        <v>33.945999999999998</v>
      </c>
      <c r="S183" s="10">
        <f t="shared" si="24"/>
        <v>4</v>
      </c>
    </row>
    <row r="184" spans="1:19" x14ac:dyDescent="0.25">
      <c r="A184" t="s">
        <v>4036</v>
      </c>
      <c r="B184" t="s">
        <v>3221</v>
      </c>
      <c r="C184" t="s">
        <v>13082</v>
      </c>
      <c r="D184">
        <f t="shared" si="25"/>
        <v>78.007800780078014</v>
      </c>
      <c r="E184" s="2">
        <v>2199</v>
      </c>
      <c r="F184" s="2">
        <v>9999</v>
      </c>
      <c r="G184" s="1">
        <v>0.78</v>
      </c>
      <c r="H184" s="5" t="str">
        <f t="shared" si="18"/>
        <v>Yes</v>
      </c>
      <c r="I184" s="6">
        <f t="shared" si="26"/>
        <v>294690528</v>
      </c>
      <c r="J184" s="6" t="str">
        <f t="shared" si="19"/>
        <v>&gt;500</v>
      </c>
      <c r="K184">
        <v>4.2</v>
      </c>
      <c r="L184" s="4">
        <v>29472</v>
      </c>
      <c r="M184" s="4">
        <f t="shared" si="20"/>
        <v>4.2</v>
      </c>
      <c r="N184" s="4" t="str">
        <f t="shared" si="21"/>
        <v>High</v>
      </c>
      <c r="O184" s="4">
        <f t="shared" si="22"/>
        <v>33.672000000000004</v>
      </c>
      <c r="P184" s="4">
        <f>Table2[[#This Row],[Rating]]*Table2[[#This Row],[Rating_Count]]</f>
        <v>123782.40000000001</v>
      </c>
      <c r="Q184" s="12" t="str">
        <f t="shared" si="23"/>
        <v>71-80</v>
      </c>
      <c r="R184" s="13">
        <f>Table2[[#This Row],[Average Rating]]+(Table2[[#This Row],[Rating_Count]]/1000)</f>
        <v>33.672000000000004</v>
      </c>
      <c r="S184" s="10">
        <f t="shared" si="24"/>
        <v>4</v>
      </c>
    </row>
    <row r="185" spans="1:19" x14ac:dyDescent="0.25">
      <c r="A185" t="s">
        <v>3220</v>
      </c>
      <c r="B185" t="s">
        <v>3221</v>
      </c>
      <c r="C185" t="s">
        <v>13082</v>
      </c>
      <c r="D185">
        <f t="shared" si="25"/>
        <v>78.007800780078014</v>
      </c>
      <c r="E185" s="2">
        <v>2199</v>
      </c>
      <c r="F185" s="2">
        <v>9999</v>
      </c>
      <c r="G185" s="1">
        <v>0.78</v>
      </c>
      <c r="H185" s="5" t="str">
        <f t="shared" si="18"/>
        <v>Yes</v>
      </c>
      <c r="I185" s="6">
        <f t="shared" si="26"/>
        <v>294680529</v>
      </c>
      <c r="J185" s="6" t="str">
        <f t="shared" si="19"/>
        <v>&gt;500</v>
      </c>
      <c r="K185">
        <v>4.2</v>
      </c>
      <c r="L185" s="4">
        <v>29471</v>
      </c>
      <c r="M185" s="4">
        <f t="shared" si="20"/>
        <v>4.2</v>
      </c>
      <c r="N185" s="4" t="str">
        <f t="shared" si="21"/>
        <v>High</v>
      </c>
      <c r="O185" s="4">
        <f t="shared" si="22"/>
        <v>33.670999999999999</v>
      </c>
      <c r="P185" s="4">
        <f>Table2[[#This Row],[Rating]]*Table2[[#This Row],[Rating_Count]]</f>
        <v>123778.20000000001</v>
      </c>
      <c r="Q185" s="12" t="str">
        <f t="shared" si="23"/>
        <v>71-80</v>
      </c>
      <c r="R185" s="13">
        <f>Table2[[#This Row],[Average Rating]]+(Table2[[#This Row],[Rating_Count]]/1000)</f>
        <v>33.670999999999999</v>
      </c>
      <c r="S185" s="10">
        <f t="shared" si="24"/>
        <v>4</v>
      </c>
    </row>
    <row r="186" spans="1:19" x14ac:dyDescent="0.25">
      <c r="A186" t="s">
        <v>3982</v>
      </c>
      <c r="B186" t="s">
        <v>3983</v>
      </c>
      <c r="C186" t="s">
        <v>13082</v>
      </c>
      <c r="D186">
        <f t="shared" si="25"/>
        <v>82.054703135423608</v>
      </c>
      <c r="E186">
        <v>269</v>
      </c>
      <c r="F186" s="2">
        <v>1499</v>
      </c>
      <c r="G186" s="1">
        <v>0.82</v>
      </c>
      <c r="H186" s="5" t="str">
        <f t="shared" si="18"/>
        <v>Yes</v>
      </c>
      <c r="I186" s="6">
        <f t="shared" si="26"/>
        <v>43438022</v>
      </c>
      <c r="J186" s="6" t="str">
        <f t="shared" si="19"/>
        <v>200–500</v>
      </c>
      <c r="K186">
        <v>4.5</v>
      </c>
      <c r="L186" s="4">
        <v>28978</v>
      </c>
      <c r="M186" s="4">
        <f t="shared" si="20"/>
        <v>4.5</v>
      </c>
      <c r="N186" s="4" t="str">
        <f t="shared" si="21"/>
        <v>High</v>
      </c>
      <c r="O186" s="4">
        <f t="shared" si="22"/>
        <v>33.478000000000002</v>
      </c>
      <c r="P186" s="4">
        <f>Table2[[#This Row],[Rating]]*Table2[[#This Row],[Rating_Count]]</f>
        <v>130401</v>
      </c>
      <c r="Q186" s="12" t="str">
        <f t="shared" si="23"/>
        <v>81-90</v>
      </c>
      <c r="R186" s="13">
        <f>Table2[[#This Row],[Average Rating]]+(Table2[[#This Row],[Rating_Count]]/1000)</f>
        <v>33.478000000000002</v>
      </c>
      <c r="S186" s="10">
        <f t="shared" si="24"/>
        <v>5</v>
      </c>
    </row>
    <row r="187" spans="1:19" x14ac:dyDescent="0.25">
      <c r="A187" t="s">
        <v>4785</v>
      </c>
      <c r="B187" t="s">
        <v>4786</v>
      </c>
      <c r="C187" t="s">
        <v>13082</v>
      </c>
      <c r="D187">
        <f t="shared" si="25"/>
        <v>79.052701801200797</v>
      </c>
      <c r="E187">
        <v>314</v>
      </c>
      <c r="F187" s="2">
        <v>1499</v>
      </c>
      <c r="G187" s="1">
        <v>0.79</v>
      </c>
      <c r="H187" s="5" t="str">
        <f t="shared" si="18"/>
        <v>Yes</v>
      </c>
      <c r="I187" s="6">
        <f t="shared" si="26"/>
        <v>43438022</v>
      </c>
      <c r="J187" s="6" t="str">
        <f t="shared" si="19"/>
        <v>200–500</v>
      </c>
      <c r="K187">
        <v>4.5</v>
      </c>
      <c r="L187" s="4">
        <v>28978</v>
      </c>
      <c r="M187" s="4">
        <f t="shared" si="20"/>
        <v>4.5</v>
      </c>
      <c r="N187" s="4" t="str">
        <f t="shared" si="21"/>
        <v>High</v>
      </c>
      <c r="O187" s="4">
        <f t="shared" si="22"/>
        <v>33.478000000000002</v>
      </c>
      <c r="P187" s="4">
        <f>Table2[[#This Row],[Rating]]*Table2[[#This Row],[Rating_Count]]</f>
        <v>130401</v>
      </c>
      <c r="Q187" s="12" t="str">
        <f t="shared" si="23"/>
        <v>71-80</v>
      </c>
      <c r="R187" s="13">
        <f>Table2[[#This Row],[Average Rating]]+(Table2[[#This Row],[Rating_Count]]/1000)</f>
        <v>33.478000000000002</v>
      </c>
      <c r="S187" s="10">
        <f t="shared" si="24"/>
        <v>5</v>
      </c>
    </row>
    <row r="188" spans="1:19" x14ac:dyDescent="0.25">
      <c r="A188" t="s">
        <v>5004</v>
      </c>
      <c r="B188" t="s">
        <v>5005</v>
      </c>
      <c r="C188" t="s">
        <v>13081</v>
      </c>
      <c r="D188">
        <f t="shared" si="25"/>
        <v>69.48304613674263</v>
      </c>
      <c r="E188">
        <v>549</v>
      </c>
      <c r="F188" s="2">
        <v>1799</v>
      </c>
      <c r="G188" s="1">
        <v>0.69</v>
      </c>
      <c r="H188" s="5" t="str">
        <f t="shared" si="18"/>
        <v>Yes</v>
      </c>
      <c r="I188" s="6">
        <f t="shared" si="26"/>
        <v>51863371</v>
      </c>
      <c r="J188" s="6" t="str">
        <f t="shared" si="19"/>
        <v>&gt;500</v>
      </c>
      <c r="K188">
        <v>4.3</v>
      </c>
      <c r="L188" s="4">
        <v>28829</v>
      </c>
      <c r="M188" s="4">
        <f t="shared" si="20"/>
        <v>4.3</v>
      </c>
      <c r="N188" s="4" t="str">
        <f t="shared" si="21"/>
        <v>High</v>
      </c>
      <c r="O188" s="4">
        <f t="shared" si="22"/>
        <v>33.128999999999998</v>
      </c>
      <c r="P188" s="4">
        <f>Table2[[#This Row],[Rating]]*Table2[[#This Row],[Rating_Count]]</f>
        <v>123964.7</v>
      </c>
      <c r="Q188" s="12" t="str">
        <f t="shared" si="23"/>
        <v>61-70</v>
      </c>
      <c r="R188" s="13">
        <f>Table2[[#This Row],[Average Rating]]+(Table2[[#This Row],[Rating_Count]]/1000)</f>
        <v>33.128999999999998</v>
      </c>
      <c r="S188" s="10">
        <f t="shared" si="24"/>
        <v>4</v>
      </c>
    </row>
    <row r="189" spans="1:19" x14ac:dyDescent="0.25">
      <c r="A189" t="s">
        <v>778</v>
      </c>
      <c r="B189" t="s">
        <v>779</v>
      </c>
      <c r="C189" t="s">
        <v>13081</v>
      </c>
      <c r="D189">
        <f t="shared" si="25"/>
        <v>62.578222778473091</v>
      </c>
      <c r="E189">
        <v>299</v>
      </c>
      <c r="F189">
        <v>799</v>
      </c>
      <c r="G189" s="1">
        <v>0.63</v>
      </c>
      <c r="H189" s="5" t="str">
        <f t="shared" si="18"/>
        <v>Yes</v>
      </c>
      <c r="I189" s="6">
        <f t="shared" si="26"/>
        <v>23004009</v>
      </c>
      <c r="J189" s="6" t="str">
        <f t="shared" si="19"/>
        <v>200–500</v>
      </c>
      <c r="K189">
        <v>4.4000000000000004</v>
      </c>
      <c r="L189" s="4">
        <v>28791</v>
      </c>
      <c r="M189" s="4">
        <f t="shared" si="20"/>
        <v>4.4000000000000004</v>
      </c>
      <c r="N189" s="4" t="str">
        <f t="shared" si="21"/>
        <v>High</v>
      </c>
      <c r="O189" s="4">
        <f t="shared" si="22"/>
        <v>33.191000000000003</v>
      </c>
      <c r="P189" s="4">
        <f>Table2[[#This Row],[Rating]]*Table2[[#This Row],[Rating_Count]]</f>
        <v>126680.40000000001</v>
      </c>
      <c r="Q189" s="12" t="str">
        <f t="shared" si="23"/>
        <v>61-70</v>
      </c>
      <c r="R189" s="13">
        <f>Table2[[#This Row],[Average Rating]]+(Table2[[#This Row],[Rating_Count]]/1000)</f>
        <v>33.191000000000003</v>
      </c>
      <c r="S189" s="10">
        <f t="shared" si="24"/>
        <v>4</v>
      </c>
    </row>
    <row r="190" spans="1:19" x14ac:dyDescent="0.25">
      <c r="A190" t="s">
        <v>2177</v>
      </c>
      <c r="B190" t="s">
        <v>2178</v>
      </c>
      <c r="C190" t="s">
        <v>13081</v>
      </c>
      <c r="D190">
        <f t="shared" si="25"/>
        <v>62.531328320802004</v>
      </c>
      <c r="E190">
        <v>299</v>
      </c>
      <c r="F190">
        <v>798</v>
      </c>
      <c r="G190" s="1">
        <v>0.63</v>
      </c>
      <c r="H190" s="5" t="str">
        <f t="shared" si="18"/>
        <v>Yes</v>
      </c>
      <c r="I190" s="6">
        <f t="shared" si="26"/>
        <v>22975218</v>
      </c>
      <c r="J190" s="6" t="str">
        <f t="shared" si="19"/>
        <v>200–500</v>
      </c>
      <c r="K190">
        <v>4.4000000000000004</v>
      </c>
      <c r="L190" s="4">
        <v>28791</v>
      </c>
      <c r="M190" s="4">
        <f t="shared" si="20"/>
        <v>4.4000000000000004</v>
      </c>
      <c r="N190" s="4" t="str">
        <f t="shared" si="21"/>
        <v>High</v>
      </c>
      <c r="O190" s="4">
        <f t="shared" si="22"/>
        <v>33.191000000000003</v>
      </c>
      <c r="P190" s="4">
        <f>Table2[[#This Row],[Rating]]*Table2[[#This Row],[Rating_Count]]</f>
        <v>126680.40000000001</v>
      </c>
      <c r="Q190" s="12" t="str">
        <f t="shared" si="23"/>
        <v>61-70</v>
      </c>
      <c r="R190" s="13">
        <f>Table2[[#This Row],[Average Rating]]+(Table2[[#This Row],[Rating_Count]]/1000)</f>
        <v>33.191000000000003</v>
      </c>
      <c r="S190" s="10">
        <f t="shared" si="24"/>
        <v>4</v>
      </c>
    </row>
    <row r="191" spans="1:19" x14ac:dyDescent="0.25">
      <c r="A191" t="s">
        <v>1131</v>
      </c>
      <c r="B191" t="s">
        <v>1132</v>
      </c>
      <c r="C191" t="s">
        <v>13082</v>
      </c>
      <c r="D191">
        <f t="shared" si="25"/>
        <v>53</v>
      </c>
      <c r="E191">
        <v>799</v>
      </c>
      <c r="F191" s="2">
        <v>1700</v>
      </c>
      <c r="G191" s="1">
        <v>0.53</v>
      </c>
      <c r="H191" s="5" t="str">
        <f t="shared" si="18"/>
        <v>Yes</v>
      </c>
      <c r="I191" s="6">
        <f t="shared" si="26"/>
        <v>48684600</v>
      </c>
      <c r="J191" s="6" t="str">
        <f t="shared" si="19"/>
        <v>&gt;500</v>
      </c>
      <c r="K191">
        <v>4.0999999999999996</v>
      </c>
      <c r="L191" s="4">
        <v>28638</v>
      </c>
      <c r="M191" s="4">
        <f t="shared" si="20"/>
        <v>4.0999999999999996</v>
      </c>
      <c r="N191" s="4" t="str">
        <f t="shared" si="21"/>
        <v>High</v>
      </c>
      <c r="O191" s="4">
        <f t="shared" si="22"/>
        <v>32.738</v>
      </c>
      <c r="P191" s="4">
        <f>Table2[[#This Row],[Rating]]*Table2[[#This Row],[Rating_Count]]</f>
        <v>117415.79999999999</v>
      </c>
      <c r="Q191" s="12" t="str">
        <f t="shared" si="23"/>
        <v>51-60</v>
      </c>
      <c r="R191" s="13">
        <f>Table2[[#This Row],[Average Rating]]+(Table2[[#This Row],[Rating_Count]]/1000)</f>
        <v>32.738</v>
      </c>
      <c r="S191" s="10">
        <f t="shared" si="24"/>
        <v>4</v>
      </c>
    </row>
    <row r="192" spans="1:19" x14ac:dyDescent="0.25">
      <c r="A192" t="s">
        <v>9893</v>
      </c>
      <c r="B192" t="s">
        <v>9894</v>
      </c>
      <c r="C192" t="s">
        <v>13085</v>
      </c>
      <c r="D192">
        <f t="shared" si="25"/>
        <v>31.233140655105974</v>
      </c>
      <c r="E192" s="2">
        <v>3569</v>
      </c>
      <c r="F192" s="2">
        <v>5190</v>
      </c>
      <c r="G192" s="1">
        <v>0.31</v>
      </c>
      <c r="H192" s="5" t="str">
        <f t="shared" si="18"/>
        <v>No</v>
      </c>
      <c r="I192" s="6">
        <f t="shared" si="26"/>
        <v>148584510</v>
      </c>
      <c r="J192" s="6" t="str">
        <f t="shared" si="19"/>
        <v>&gt;500</v>
      </c>
      <c r="K192">
        <v>4.3</v>
      </c>
      <c r="L192" s="4">
        <v>28629</v>
      </c>
      <c r="M192" s="4">
        <f t="shared" si="20"/>
        <v>4.3</v>
      </c>
      <c r="N192" s="4" t="str">
        <f t="shared" si="21"/>
        <v>High</v>
      </c>
      <c r="O192" s="4">
        <f t="shared" si="22"/>
        <v>32.929000000000002</v>
      </c>
      <c r="P192" s="4">
        <f>Table2[[#This Row],[Rating]]*Table2[[#This Row],[Rating_Count]]</f>
        <v>123104.7</v>
      </c>
      <c r="Q192" s="12" t="str">
        <f t="shared" si="23"/>
        <v>31-40</v>
      </c>
      <c r="R192" s="13">
        <f>Table2[[#This Row],[Average Rating]]+(Table2[[#This Row],[Rating_Count]]/1000)</f>
        <v>32.929000000000002</v>
      </c>
      <c r="S192" s="10">
        <f t="shared" si="24"/>
        <v>4</v>
      </c>
    </row>
    <row r="193" spans="1:19" x14ac:dyDescent="0.25">
      <c r="A193" t="s">
        <v>5314</v>
      </c>
      <c r="B193" t="s">
        <v>5315</v>
      </c>
      <c r="C193" t="s">
        <v>13082</v>
      </c>
      <c r="D193">
        <f t="shared" si="25"/>
        <v>83.342593621513501</v>
      </c>
      <c r="E193" s="2">
        <v>1499</v>
      </c>
      <c r="F193" s="2">
        <v>8999</v>
      </c>
      <c r="G193" s="1">
        <v>0.83</v>
      </c>
      <c r="H193" s="5" t="str">
        <f t="shared" si="18"/>
        <v>Yes</v>
      </c>
      <c r="I193" s="6">
        <f t="shared" si="26"/>
        <v>254887676</v>
      </c>
      <c r="J193" s="6" t="str">
        <f t="shared" si="19"/>
        <v>&gt;500</v>
      </c>
      <c r="K193">
        <v>3.7</v>
      </c>
      <c r="L193" s="4">
        <v>28324</v>
      </c>
      <c r="M193" s="4">
        <f t="shared" si="20"/>
        <v>3.7</v>
      </c>
      <c r="N193" s="4" t="str">
        <f t="shared" si="21"/>
        <v>High</v>
      </c>
      <c r="O193" s="4">
        <f t="shared" si="22"/>
        <v>32.024000000000001</v>
      </c>
      <c r="P193" s="4">
        <f>Table2[[#This Row],[Rating]]*Table2[[#This Row],[Rating_Count]]</f>
        <v>104798.8</v>
      </c>
      <c r="Q193" s="12" t="str">
        <f t="shared" si="23"/>
        <v>81-90</v>
      </c>
      <c r="R193" s="13">
        <f>Table2[[#This Row],[Average Rating]]+(Table2[[#This Row],[Rating_Count]]/1000)</f>
        <v>32.024000000000001</v>
      </c>
      <c r="S193" s="10">
        <f t="shared" si="24"/>
        <v>4</v>
      </c>
    </row>
    <row r="194" spans="1:19" x14ac:dyDescent="0.25">
      <c r="A194" t="s">
        <v>5045</v>
      </c>
      <c r="B194" t="s">
        <v>5046</v>
      </c>
      <c r="C194" t="s">
        <v>13082</v>
      </c>
      <c r="D194">
        <f t="shared" si="25"/>
        <v>15.555555555555555</v>
      </c>
      <c r="E194">
        <v>266</v>
      </c>
      <c r="F194">
        <v>315</v>
      </c>
      <c r="G194" s="1">
        <v>0.16</v>
      </c>
      <c r="H194" s="5" t="str">
        <f t="shared" ref="H194:H257" si="27">IF(G194 &gt;=50%,"Yes","No")</f>
        <v>No</v>
      </c>
      <c r="I194" s="6">
        <f t="shared" si="26"/>
        <v>8829450</v>
      </c>
      <c r="J194" s="6" t="str">
        <f t="shared" ref="J194:J257" si="28">IF(E194&lt;200,"&lt;200",IF(E194&lt;=500,"200–500","&gt;500"))</f>
        <v>200–500</v>
      </c>
      <c r="K194">
        <v>4.5</v>
      </c>
      <c r="L194" s="4">
        <v>28030</v>
      </c>
      <c r="M194" s="4">
        <f t="shared" ref="M194:M257" si="29">AVERAGE(K194)</f>
        <v>4.5</v>
      </c>
      <c r="N194" s="4" t="str">
        <f t="shared" ref="N194:N257" si="30">IF(L194&lt;1000,"Low","High")</f>
        <v>High</v>
      </c>
      <c r="O194" s="4">
        <f t="shared" ref="O194:O257" si="31">M194+(L194/1000)</f>
        <v>32.53</v>
      </c>
      <c r="P194" s="4">
        <f>Table2[[#This Row],[Rating]]*Table2[[#This Row],[Rating_Count]]</f>
        <v>126135</v>
      </c>
      <c r="Q194" s="12" t="str">
        <f t="shared" ref="Q194:Q257" si="32">IF(AND(ISNUMBER(G194), G194&gt;0, G194&lt;=1), TEXT(INT((G194*100-1)/10)*10+1,"00") &amp; "-" &amp; TEXT(INT((G194*100-1)/10)*10+10,"00"), "Out of Range")</f>
        <v>11-20</v>
      </c>
      <c r="R194" s="13">
        <f>Table2[[#This Row],[Average Rating]]+(Table2[[#This Row],[Rating_Count]]/1000)</f>
        <v>32.53</v>
      </c>
      <c r="S194" s="10">
        <f t="shared" ref="S194:S257" si="33">ROUND(K194,0)</f>
        <v>5</v>
      </c>
    </row>
    <row r="195" spans="1:19" x14ac:dyDescent="0.25">
      <c r="A195" t="s">
        <v>4687</v>
      </c>
      <c r="B195" t="s">
        <v>4688</v>
      </c>
      <c r="C195" t="s">
        <v>13082</v>
      </c>
      <c r="D195">
        <f t="shared" ref="D195:D258" si="34">((F195-E195) /F195)*100</f>
        <v>49.345991279883734</v>
      </c>
      <c r="E195" s="2">
        <v>37990</v>
      </c>
      <c r="F195" s="2">
        <v>74999</v>
      </c>
      <c r="G195" s="1">
        <v>0.49</v>
      </c>
      <c r="H195" s="5" t="str">
        <f t="shared" si="27"/>
        <v>No</v>
      </c>
      <c r="I195" s="6">
        <f t="shared" ref="I195:I258" si="35">F195*L195</f>
        <v>2084222210</v>
      </c>
      <c r="J195" s="6" t="str">
        <f t="shared" si="28"/>
        <v>&gt;500</v>
      </c>
      <c r="K195">
        <v>4.2</v>
      </c>
      <c r="L195" s="4">
        <v>27790</v>
      </c>
      <c r="M195" s="4">
        <f t="shared" si="29"/>
        <v>4.2</v>
      </c>
      <c r="N195" s="4" t="str">
        <f t="shared" si="30"/>
        <v>High</v>
      </c>
      <c r="O195" s="4">
        <f t="shared" si="31"/>
        <v>31.99</v>
      </c>
      <c r="P195" s="4">
        <f>Table2[[#This Row],[Rating]]*Table2[[#This Row],[Rating_Count]]</f>
        <v>116718</v>
      </c>
      <c r="Q195" s="12" t="str">
        <f t="shared" si="32"/>
        <v>41-50</v>
      </c>
      <c r="R195" s="13">
        <f>Table2[[#This Row],[Average Rating]]+(Table2[[#This Row],[Rating_Count]]/1000)</f>
        <v>31.99</v>
      </c>
      <c r="S195" s="10">
        <f t="shared" si="33"/>
        <v>4</v>
      </c>
    </row>
    <row r="196" spans="1:19" x14ac:dyDescent="0.25">
      <c r="A196" t="s">
        <v>4208</v>
      </c>
      <c r="B196" t="s">
        <v>2958</v>
      </c>
      <c r="C196" t="s">
        <v>13082</v>
      </c>
      <c r="D196">
        <f t="shared" si="34"/>
        <v>80.008000800079998</v>
      </c>
      <c r="E196" s="2">
        <v>1999</v>
      </c>
      <c r="F196" s="2">
        <v>9999</v>
      </c>
      <c r="G196" s="1">
        <v>0.8</v>
      </c>
      <c r="H196" s="5" t="str">
        <f t="shared" si="27"/>
        <v>Yes</v>
      </c>
      <c r="I196" s="6">
        <f t="shared" si="35"/>
        <v>277012296</v>
      </c>
      <c r="J196" s="6" t="str">
        <f t="shared" si="28"/>
        <v>&gt;500</v>
      </c>
      <c r="K196">
        <v>4.3</v>
      </c>
      <c r="L196" s="4">
        <v>27704</v>
      </c>
      <c r="M196" s="4">
        <f t="shared" si="29"/>
        <v>4.3</v>
      </c>
      <c r="N196" s="4" t="str">
        <f t="shared" si="30"/>
        <v>High</v>
      </c>
      <c r="O196" s="4">
        <f t="shared" si="31"/>
        <v>32.003999999999998</v>
      </c>
      <c r="P196" s="4">
        <f>Table2[[#This Row],[Rating]]*Table2[[#This Row],[Rating_Count]]</f>
        <v>119127.2</v>
      </c>
      <c r="Q196" s="12" t="str">
        <f t="shared" si="32"/>
        <v>71-80</v>
      </c>
      <c r="R196" s="13">
        <f>Table2[[#This Row],[Average Rating]]+(Table2[[#This Row],[Rating_Count]]/1000)</f>
        <v>32.003999999999998</v>
      </c>
      <c r="S196" s="10">
        <f t="shared" si="33"/>
        <v>4</v>
      </c>
    </row>
    <row r="197" spans="1:19" x14ac:dyDescent="0.25">
      <c r="A197" t="s">
        <v>2957</v>
      </c>
      <c r="B197" t="s">
        <v>2958</v>
      </c>
      <c r="C197" t="s">
        <v>13082</v>
      </c>
      <c r="D197">
        <f t="shared" si="34"/>
        <v>80.018001800180016</v>
      </c>
      <c r="E197" s="2">
        <v>1998</v>
      </c>
      <c r="F197" s="2">
        <v>9999</v>
      </c>
      <c r="G197" s="1">
        <v>0.8</v>
      </c>
      <c r="H197" s="5" t="str">
        <f t="shared" si="27"/>
        <v>Yes</v>
      </c>
      <c r="I197" s="6">
        <f t="shared" si="35"/>
        <v>276932304</v>
      </c>
      <c r="J197" s="6" t="str">
        <f t="shared" si="28"/>
        <v>&gt;500</v>
      </c>
      <c r="K197">
        <v>4.3</v>
      </c>
      <c r="L197" s="4">
        <v>27696</v>
      </c>
      <c r="M197" s="4">
        <f t="shared" si="29"/>
        <v>4.3</v>
      </c>
      <c r="N197" s="4" t="str">
        <f t="shared" si="30"/>
        <v>High</v>
      </c>
      <c r="O197" s="4">
        <f t="shared" si="31"/>
        <v>31.996000000000002</v>
      </c>
      <c r="P197" s="4">
        <f>Table2[[#This Row],[Rating]]*Table2[[#This Row],[Rating_Count]]</f>
        <v>119092.79999999999</v>
      </c>
      <c r="Q197" s="12" t="str">
        <f t="shared" si="32"/>
        <v>71-80</v>
      </c>
      <c r="R197" s="13">
        <f>Table2[[#This Row],[Average Rating]]+(Table2[[#This Row],[Rating_Count]]/1000)</f>
        <v>31.996000000000002</v>
      </c>
      <c r="S197" s="10">
        <f t="shared" si="33"/>
        <v>4</v>
      </c>
    </row>
    <row r="198" spans="1:19" x14ac:dyDescent="0.25">
      <c r="A198" t="s">
        <v>3354</v>
      </c>
      <c r="B198" t="s">
        <v>2958</v>
      </c>
      <c r="C198" t="s">
        <v>13082</v>
      </c>
      <c r="D198">
        <f t="shared" si="34"/>
        <v>80.008000800079998</v>
      </c>
      <c r="E198" s="2">
        <v>1999</v>
      </c>
      <c r="F198" s="2">
        <v>9999</v>
      </c>
      <c r="G198" s="1">
        <v>0.8</v>
      </c>
      <c r="H198" s="5" t="str">
        <f t="shared" si="27"/>
        <v>Yes</v>
      </c>
      <c r="I198" s="6">
        <f t="shared" si="35"/>
        <v>276932304</v>
      </c>
      <c r="J198" s="6" t="str">
        <f t="shared" si="28"/>
        <v>&gt;500</v>
      </c>
      <c r="K198">
        <v>4.3</v>
      </c>
      <c r="L198" s="4">
        <v>27696</v>
      </c>
      <c r="M198" s="4">
        <f t="shared" si="29"/>
        <v>4.3</v>
      </c>
      <c r="N198" s="4" t="str">
        <f t="shared" si="30"/>
        <v>High</v>
      </c>
      <c r="O198" s="4">
        <f t="shared" si="31"/>
        <v>31.996000000000002</v>
      </c>
      <c r="P198" s="4">
        <f>Table2[[#This Row],[Rating]]*Table2[[#This Row],[Rating_Count]]</f>
        <v>119092.79999999999</v>
      </c>
      <c r="Q198" s="12" t="str">
        <f t="shared" si="32"/>
        <v>71-80</v>
      </c>
      <c r="R198" s="13">
        <f>Table2[[#This Row],[Average Rating]]+(Table2[[#This Row],[Rating_Count]]/1000)</f>
        <v>31.996000000000002</v>
      </c>
      <c r="S198" s="10">
        <f t="shared" si="33"/>
        <v>4</v>
      </c>
    </row>
    <row r="199" spans="1:19" x14ac:dyDescent="0.25">
      <c r="A199" t="s">
        <v>2831</v>
      </c>
      <c r="B199" t="s">
        <v>2832</v>
      </c>
      <c r="C199" t="s">
        <v>13082</v>
      </c>
      <c r="D199">
        <f t="shared" si="34"/>
        <v>0</v>
      </c>
      <c r="E199" s="2">
        <v>14999</v>
      </c>
      <c r="F199" s="2">
        <v>14999</v>
      </c>
      <c r="G199" s="1">
        <v>0</v>
      </c>
      <c r="H199" s="5" t="str">
        <f t="shared" si="27"/>
        <v>No</v>
      </c>
      <c r="I199" s="6">
        <f t="shared" si="35"/>
        <v>412592492</v>
      </c>
      <c r="J199" s="6" t="str">
        <f t="shared" si="28"/>
        <v>&gt;500</v>
      </c>
      <c r="K199">
        <v>4.3</v>
      </c>
      <c r="L199" s="4">
        <v>27508</v>
      </c>
      <c r="M199" s="4">
        <f t="shared" si="29"/>
        <v>4.3</v>
      </c>
      <c r="N199" s="4" t="str">
        <f t="shared" si="30"/>
        <v>High</v>
      </c>
      <c r="O199" s="4">
        <f t="shared" si="31"/>
        <v>31.808</v>
      </c>
      <c r="P199" s="4">
        <f>Table2[[#This Row],[Rating]]*Table2[[#This Row],[Rating_Count]]</f>
        <v>118284.4</v>
      </c>
      <c r="Q199" s="12" t="str">
        <f t="shared" si="32"/>
        <v>Out of Range</v>
      </c>
      <c r="R199" s="13">
        <f>Table2[[#This Row],[Average Rating]]+(Table2[[#This Row],[Rating_Count]]/1000)</f>
        <v>31.808</v>
      </c>
      <c r="S199" s="10">
        <f t="shared" si="33"/>
        <v>4</v>
      </c>
    </row>
    <row r="200" spans="1:19" x14ac:dyDescent="0.25">
      <c r="A200" t="s">
        <v>6604</v>
      </c>
      <c r="B200" t="s">
        <v>6605</v>
      </c>
      <c r="C200" t="s">
        <v>13081</v>
      </c>
      <c r="D200">
        <f t="shared" si="34"/>
        <v>50.025012506253134</v>
      </c>
      <c r="E200">
        <v>999</v>
      </c>
      <c r="F200" s="2">
        <v>1999</v>
      </c>
      <c r="G200" s="1">
        <v>0.5</v>
      </c>
      <c r="H200" s="5" t="str">
        <f t="shared" si="27"/>
        <v>Yes</v>
      </c>
      <c r="I200" s="6">
        <f t="shared" si="35"/>
        <v>54854559</v>
      </c>
      <c r="J200" s="6" t="str">
        <f t="shared" si="28"/>
        <v>&gt;500</v>
      </c>
      <c r="K200">
        <v>4.2</v>
      </c>
      <c r="L200" s="4">
        <v>27441</v>
      </c>
      <c r="M200" s="4">
        <f t="shared" si="29"/>
        <v>4.2</v>
      </c>
      <c r="N200" s="4" t="str">
        <f t="shared" si="30"/>
        <v>High</v>
      </c>
      <c r="O200" s="4">
        <f t="shared" si="31"/>
        <v>31.640999999999998</v>
      </c>
      <c r="P200" s="4">
        <f>Table2[[#This Row],[Rating]]*Table2[[#This Row],[Rating_Count]]</f>
        <v>115252.20000000001</v>
      </c>
      <c r="Q200" s="12" t="str">
        <f t="shared" si="32"/>
        <v>41-50</v>
      </c>
      <c r="R200" s="13">
        <f>Table2[[#This Row],[Average Rating]]+(Table2[[#This Row],[Rating_Count]]/1000)</f>
        <v>31.640999999999998</v>
      </c>
      <c r="S200" s="10">
        <f t="shared" si="33"/>
        <v>4</v>
      </c>
    </row>
    <row r="201" spans="1:19" x14ac:dyDescent="0.25">
      <c r="A201" t="s">
        <v>6292</v>
      </c>
      <c r="B201" t="s">
        <v>6293</v>
      </c>
      <c r="C201" t="s">
        <v>13081</v>
      </c>
      <c r="D201">
        <f t="shared" si="34"/>
        <v>18.761726078799249</v>
      </c>
      <c r="E201" s="2">
        <v>1299</v>
      </c>
      <c r="F201" s="2">
        <v>1599</v>
      </c>
      <c r="G201" s="1">
        <v>0.19</v>
      </c>
      <c r="H201" s="5" t="str">
        <f t="shared" si="27"/>
        <v>No</v>
      </c>
      <c r="I201" s="6">
        <f t="shared" si="35"/>
        <v>43529577</v>
      </c>
      <c r="J201" s="6" t="str">
        <f t="shared" si="28"/>
        <v>&gt;500</v>
      </c>
      <c r="K201">
        <v>4.3</v>
      </c>
      <c r="L201" s="4">
        <v>27223</v>
      </c>
      <c r="M201" s="4">
        <f t="shared" si="29"/>
        <v>4.3</v>
      </c>
      <c r="N201" s="4" t="str">
        <f t="shared" si="30"/>
        <v>High</v>
      </c>
      <c r="O201" s="4">
        <f t="shared" si="31"/>
        <v>31.523</v>
      </c>
      <c r="P201" s="4">
        <f>Table2[[#This Row],[Rating]]*Table2[[#This Row],[Rating_Count]]</f>
        <v>117058.9</v>
      </c>
      <c r="Q201" s="12" t="str">
        <f t="shared" si="32"/>
        <v>11-20</v>
      </c>
      <c r="R201" s="13">
        <f>Table2[[#This Row],[Average Rating]]+(Table2[[#This Row],[Rating_Count]]/1000)</f>
        <v>31.523</v>
      </c>
      <c r="S201" s="10">
        <f t="shared" si="33"/>
        <v>4</v>
      </c>
    </row>
    <row r="202" spans="1:19" x14ac:dyDescent="0.25">
      <c r="A202" t="s">
        <v>5923</v>
      </c>
      <c r="B202" t="s">
        <v>5924</v>
      </c>
      <c r="C202" t="s">
        <v>13082</v>
      </c>
      <c r="D202">
        <f t="shared" si="34"/>
        <v>20.040080160320642</v>
      </c>
      <c r="E202">
        <v>399</v>
      </c>
      <c r="F202">
        <v>499</v>
      </c>
      <c r="G202" s="1">
        <v>0.2</v>
      </c>
      <c r="H202" s="5" t="str">
        <f t="shared" si="27"/>
        <v>No</v>
      </c>
      <c r="I202" s="6">
        <f t="shared" si="35"/>
        <v>13573299</v>
      </c>
      <c r="J202" s="6" t="str">
        <f t="shared" si="28"/>
        <v>200–500</v>
      </c>
      <c r="K202">
        <v>4.3</v>
      </c>
      <c r="L202" s="4">
        <v>27201</v>
      </c>
      <c r="M202" s="4">
        <f t="shared" si="29"/>
        <v>4.3</v>
      </c>
      <c r="N202" s="4" t="str">
        <f t="shared" si="30"/>
        <v>High</v>
      </c>
      <c r="O202" s="4">
        <f t="shared" si="31"/>
        <v>31.501000000000001</v>
      </c>
      <c r="P202" s="4">
        <f>Table2[[#This Row],[Rating]]*Table2[[#This Row],[Rating_Count]]</f>
        <v>116964.29999999999</v>
      </c>
      <c r="Q202" s="12" t="str">
        <f t="shared" si="32"/>
        <v>11-20</v>
      </c>
      <c r="R202" s="13">
        <f>Table2[[#This Row],[Average Rating]]+(Table2[[#This Row],[Rating_Count]]/1000)</f>
        <v>31.501000000000001</v>
      </c>
      <c r="S202" s="10">
        <f t="shared" si="33"/>
        <v>4</v>
      </c>
    </row>
    <row r="203" spans="1:19" x14ac:dyDescent="0.25">
      <c r="A203" t="s">
        <v>406</v>
      </c>
      <c r="B203" t="s">
        <v>407</v>
      </c>
      <c r="C203" t="s">
        <v>13082</v>
      </c>
      <c r="D203">
        <f t="shared" si="34"/>
        <v>42.858367381925198</v>
      </c>
      <c r="E203" s="2">
        <v>19999</v>
      </c>
      <c r="F203" s="2">
        <v>34999</v>
      </c>
      <c r="G203" s="1">
        <v>0.43</v>
      </c>
      <c r="H203" s="5" t="str">
        <f t="shared" si="27"/>
        <v>No</v>
      </c>
      <c r="I203" s="6">
        <f t="shared" si="35"/>
        <v>950257849</v>
      </c>
      <c r="J203" s="6" t="str">
        <f t="shared" si="28"/>
        <v>&gt;500</v>
      </c>
      <c r="K203">
        <v>4.3</v>
      </c>
      <c r="L203" s="4">
        <v>27151</v>
      </c>
      <c r="M203" s="4">
        <f t="shared" si="29"/>
        <v>4.3</v>
      </c>
      <c r="N203" s="4" t="str">
        <f t="shared" si="30"/>
        <v>High</v>
      </c>
      <c r="O203" s="4">
        <f t="shared" si="31"/>
        <v>31.451000000000001</v>
      </c>
      <c r="P203" s="4">
        <f>Table2[[#This Row],[Rating]]*Table2[[#This Row],[Rating_Count]]</f>
        <v>116749.29999999999</v>
      </c>
      <c r="Q203" s="12" t="str">
        <f t="shared" si="32"/>
        <v>41-50</v>
      </c>
      <c r="R203" s="13">
        <f>Table2[[#This Row],[Average Rating]]+(Table2[[#This Row],[Rating_Count]]/1000)</f>
        <v>31.451000000000001</v>
      </c>
      <c r="S203" s="10">
        <f t="shared" si="33"/>
        <v>4</v>
      </c>
    </row>
    <row r="204" spans="1:19" x14ac:dyDescent="0.25">
      <c r="A204" t="s">
        <v>5164</v>
      </c>
      <c r="B204" t="s">
        <v>5165</v>
      </c>
      <c r="C204" t="s">
        <v>13082</v>
      </c>
      <c r="D204">
        <f t="shared" si="34"/>
        <v>79.974937343358405</v>
      </c>
      <c r="E204">
        <v>799</v>
      </c>
      <c r="F204" s="2">
        <v>3990</v>
      </c>
      <c r="G204" s="1">
        <v>0.8</v>
      </c>
      <c r="H204" s="5" t="str">
        <f t="shared" si="27"/>
        <v>Yes</v>
      </c>
      <c r="I204" s="6">
        <f t="shared" si="35"/>
        <v>108284610</v>
      </c>
      <c r="J204" s="6" t="str">
        <f t="shared" si="28"/>
        <v>&gt;500</v>
      </c>
      <c r="K204">
        <v>4.3</v>
      </c>
      <c r="L204" s="4">
        <v>27139</v>
      </c>
      <c r="M204" s="4">
        <f t="shared" si="29"/>
        <v>4.3</v>
      </c>
      <c r="N204" s="4" t="str">
        <f t="shared" si="30"/>
        <v>High</v>
      </c>
      <c r="O204" s="4">
        <f t="shared" si="31"/>
        <v>31.439</v>
      </c>
      <c r="P204" s="4">
        <f>Table2[[#This Row],[Rating]]*Table2[[#This Row],[Rating_Count]]</f>
        <v>116697.7</v>
      </c>
      <c r="Q204" s="12" t="str">
        <f t="shared" si="32"/>
        <v>71-80</v>
      </c>
      <c r="R204" s="13">
        <f>Table2[[#This Row],[Average Rating]]+(Table2[[#This Row],[Rating_Count]]/1000)</f>
        <v>31.439</v>
      </c>
      <c r="S204" s="10">
        <f t="shared" si="33"/>
        <v>4</v>
      </c>
    </row>
    <row r="205" spans="1:19" x14ac:dyDescent="0.25">
      <c r="A205" t="s">
        <v>4122</v>
      </c>
      <c r="B205" t="s">
        <v>4123</v>
      </c>
      <c r="C205" t="s">
        <v>13082</v>
      </c>
      <c r="D205">
        <f t="shared" si="34"/>
        <v>74.263233190271819</v>
      </c>
      <c r="E205" s="2">
        <v>1799</v>
      </c>
      <c r="F205" s="2">
        <v>6990</v>
      </c>
      <c r="G205" s="1">
        <v>0.74</v>
      </c>
      <c r="H205" s="5" t="str">
        <f t="shared" si="27"/>
        <v>Yes</v>
      </c>
      <c r="I205" s="6">
        <f t="shared" si="35"/>
        <v>187891200</v>
      </c>
      <c r="J205" s="6" t="str">
        <f t="shared" si="28"/>
        <v>&gt;500</v>
      </c>
      <c r="K205">
        <v>4</v>
      </c>
      <c r="L205" s="4">
        <v>26880</v>
      </c>
      <c r="M205" s="4">
        <f t="shared" si="29"/>
        <v>4</v>
      </c>
      <c r="N205" s="4" t="str">
        <f t="shared" si="30"/>
        <v>High</v>
      </c>
      <c r="O205" s="4">
        <f t="shared" si="31"/>
        <v>30.88</v>
      </c>
      <c r="P205" s="4">
        <f>Table2[[#This Row],[Rating]]*Table2[[#This Row],[Rating_Count]]</f>
        <v>107520</v>
      </c>
      <c r="Q205" s="12" t="str">
        <f t="shared" si="32"/>
        <v>71-80</v>
      </c>
      <c r="R205" s="13">
        <f>Table2[[#This Row],[Average Rating]]+(Table2[[#This Row],[Rating_Count]]/1000)</f>
        <v>30.88</v>
      </c>
      <c r="S205" s="10">
        <f t="shared" si="33"/>
        <v>4</v>
      </c>
    </row>
    <row r="206" spans="1:19" x14ac:dyDescent="0.25">
      <c r="A206" t="s">
        <v>3775</v>
      </c>
      <c r="B206" t="s">
        <v>3776</v>
      </c>
      <c r="C206" t="s">
        <v>13082</v>
      </c>
      <c r="D206">
        <f t="shared" si="34"/>
        <v>65.53984132459469</v>
      </c>
      <c r="E206">
        <v>999</v>
      </c>
      <c r="F206" s="2">
        <v>2899</v>
      </c>
      <c r="G206" s="1">
        <v>0.66</v>
      </c>
      <c r="H206" s="5" t="str">
        <f t="shared" si="27"/>
        <v>Yes</v>
      </c>
      <c r="I206" s="6">
        <f t="shared" si="35"/>
        <v>77122097</v>
      </c>
      <c r="J206" s="6" t="str">
        <f t="shared" si="28"/>
        <v>&gt;500</v>
      </c>
      <c r="K206">
        <v>4.5999999999999996</v>
      </c>
      <c r="L206" s="4">
        <v>26603</v>
      </c>
      <c r="M206" s="4">
        <f t="shared" si="29"/>
        <v>4.5999999999999996</v>
      </c>
      <c r="N206" s="4" t="str">
        <f t="shared" si="30"/>
        <v>High</v>
      </c>
      <c r="O206" s="4">
        <f t="shared" si="31"/>
        <v>31.203000000000003</v>
      </c>
      <c r="P206" s="4">
        <f>Table2[[#This Row],[Rating]]*Table2[[#This Row],[Rating_Count]]</f>
        <v>122373.79999999999</v>
      </c>
      <c r="Q206" s="12" t="str">
        <f t="shared" si="32"/>
        <v>61-70</v>
      </c>
      <c r="R206" s="13">
        <f>Table2[[#This Row],[Average Rating]]+(Table2[[#This Row],[Rating_Count]]/1000)</f>
        <v>31.203000000000003</v>
      </c>
      <c r="S206" s="10">
        <f t="shared" si="33"/>
        <v>5</v>
      </c>
    </row>
    <row r="207" spans="1:19" x14ac:dyDescent="0.25">
      <c r="A207" t="s">
        <v>5529</v>
      </c>
      <c r="B207" t="s">
        <v>5530</v>
      </c>
      <c r="C207" t="s">
        <v>13082</v>
      </c>
      <c r="D207">
        <f t="shared" si="34"/>
        <v>10</v>
      </c>
      <c r="E207">
        <v>225</v>
      </c>
      <c r="F207">
        <v>250</v>
      </c>
      <c r="G207" s="1">
        <v>0.1</v>
      </c>
      <c r="H207" s="5" t="str">
        <f t="shared" si="27"/>
        <v>No</v>
      </c>
      <c r="I207" s="6">
        <f t="shared" si="35"/>
        <v>6639000</v>
      </c>
      <c r="J207" s="6" t="str">
        <f t="shared" si="28"/>
        <v>200–500</v>
      </c>
      <c r="K207">
        <v>4.4000000000000004</v>
      </c>
      <c r="L207" s="4">
        <v>26556</v>
      </c>
      <c r="M207" s="4">
        <f t="shared" si="29"/>
        <v>4.4000000000000004</v>
      </c>
      <c r="N207" s="4" t="str">
        <f t="shared" si="30"/>
        <v>High</v>
      </c>
      <c r="O207" s="4">
        <f t="shared" si="31"/>
        <v>30.956000000000003</v>
      </c>
      <c r="P207" s="4">
        <f>Table2[[#This Row],[Rating]]*Table2[[#This Row],[Rating_Count]]</f>
        <v>116846.40000000001</v>
      </c>
      <c r="Q207" s="12" t="str">
        <f t="shared" si="32"/>
        <v>01-10</v>
      </c>
      <c r="R207" s="13">
        <f>Table2[[#This Row],[Average Rating]]+(Table2[[#This Row],[Rating_Count]]/1000)</f>
        <v>30.956000000000003</v>
      </c>
      <c r="S207" s="10">
        <f t="shared" si="33"/>
        <v>4</v>
      </c>
    </row>
    <row r="208" spans="1:19" x14ac:dyDescent="0.25">
      <c r="A208" t="s">
        <v>9488</v>
      </c>
      <c r="B208" t="s">
        <v>9489</v>
      </c>
      <c r="C208" t="s">
        <v>13085</v>
      </c>
      <c r="D208">
        <f t="shared" si="34"/>
        <v>13.876600698486612</v>
      </c>
      <c r="E208" s="2">
        <v>3699</v>
      </c>
      <c r="F208" s="2">
        <v>4295</v>
      </c>
      <c r="G208" s="1">
        <v>0.14000000000000001</v>
      </c>
      <c r="H208" s="5" t="str">
        <f t="shared" si="27"/>
        <v>No</v>
      </c>
      <c r="I208" s="6">
        <f t="shared" si="35"/>
        <v>114002185</v>
      </c>
      <c r="J208" s="6" t="str">
        <f t="shared" si="28"/>
        <v>&gt;500</v>
      </c>
      <c r="K208">
        <v>4.0999999999999996</v>
      </c>
      <c r="L208" s="4">
        <v>26543</v>
      </c>
      <c r="M208" s="4">
        <f t="shared" si="29"/>
        <v>4.0999999999999996</v>
      </c>
      <c r="N208" s="4" t="str">
        <f t="shared" si="30"/>
        <v>High</v>
      </c>
      <c r="O208" s="4">
        <f t="shared" si="31"/>
        <v>30.643000000000001</v>
      </c>
      <c r="P208" s="4">
        <f>Table2[[#This Row],[Rating]]*Table2[[#This Row],[Rating_Count]]</f>
        <v>108826.29999999999</v>
      </c>
      <c r="Q208" s="12" t="str">
        <f t="shared" si="32"/>
        <v>11-20</v>
      </c>
      <c r="R208" s="13">
        <f>Table2[[#This Row],[Average Rating]]+(Table2[[#This Row],[Rating_Count]]/1000)</f>
        <v>30.643000000000001</v>
      </c>
      <c r="S208" s="10">
        <f t="shared" si="33"/>
        <v>4</v>
      </c>
    </row>
    <row r="209" spans="1:19" x14ac:dyDescent="0.25">
      <c r="A209" t="s">
        <v>6875</v>
      </c>
      <c r="B209" t="s">
        <v>6876</v>
      </c>
      <c r="C209" t="s">
        <v>13081</v>
      </c>
      <c r="D209">
        <f t="shared" si="34"/>
        <v>0</v>
      </c>
      <c r="E209">
        <v>599</v>
      </c>
      <c r="F209">
        <v>599</v>
      </c>
      <c r="G209" s="1">
        <v>0</v>
      </c>
      <c r="H209" s="5" t="str">
        <f t="shared" si="27"/>
        <v>No</v>
      </c>
      <c r="I209" s="6">
        <f t="shared" si="35"/>
        <v>15827377</v>
      </c>
      <c r="J209" s="6" t="str">
        <f t="shared" si="28"/>
        <v>&gt;500</v>
      </c>
      <c r="K209">
        <v>4</v>
      </c>
      <c r="L209" s="4">
        <v>26423</v>
      </c>
      <c r="M209" s="4">
        <f t="shared" si="29"/>
        <v>4</v>
      </c>
      <c r="N209" s="4" t="str">
        <f t="shared" si="30"/>
        <v>High</v>
      </c>
      <c r="O209" s="4">
        <f t="shared" si="31"/>
        <v>30.422999999999998</v>
      </c>
      <c r="P209" s="4">
        <f>Table2[[#This Row],[Rating]]*Table2[[#This Row],[Rating_Count]]</f>
        <v>105692</v>
      </c>
      <c r="Q209" s="12" t="str">
        <f t="shared" si="32"/>
        <v>Out of Range</v>
      </c>
      <c r="R209" s="13">
        <f>Table2[[#This Row],[Average Rating]]+(Table2[[#This Row],[Rating_Count]]/1000)</f>
        <v>30.422999999999998</v>
      </c>
      <c r="S209" s="10">
        <f t="shared" si="33"/>
        <v>4</v>
      </c>
    </row>
    <row r="210" spans="1:19" x14ac:dyDescent="0.25">
      <c r="A210" t="s">
        <v>6398</v>
      </c>
      <c r="B210" t="s">
        <v>6399</v>
      </c>
      <c r="C210" t="s">
        <v>13081</v>
      </c>
      <c r="D210">
        <f t="shared" si="34"/>
        <v>48.8</v>
      </c>
      <c r="E210" s="2">
        <v>1792</v>
      </c>
      <c r="F210" s="2">
        <v>3500</v>
      </c>
      <c r="G210" s="1">
        <v>0.49</v>
      </c>
      <c r="H210" s="5" t="str">
        <f t="shared" si="27"/>
        <v>No</v>
      </c>
      <c r="I210" s="6">
        <f t="shared" si="35"/>
        <v>91679000</v>
      </c>
      <c r="J210" s="6" t="str">
        <f t="shared" si="28"/>
        <v>&gt;500</v>
      </c>
      <c r="K210">
        <v>4.5</v>
      </c>
      <c r="L210" s="4">
        <v>26194</v>
      </c>
      <c r="M210" s="4">
        <f t="shared" si="29"/>
        <v>4.5</v>
      </c>
      <c r="N210" s="4" t="str">
        <f t="shared" si="30"/>
        <v>High</v>
      </c>
      <c r="O210" s="4">
        <f t="shared" si="31"/>
        <v>30.693999999999999</v>
      </c>
      <c r="P210" s="4">
        <f>Table2[[#This Row],[Rating]]*Table2[[#This Row],[Rating_Count]]</f>
        <v>117873</v>
      </c>
      <c r="Q210" s="12" t="str">
        <f t="shared" si="32"/>
        <v>41-50</v>
      </c>
      <c r="R210" s="13">
        <f>Table2[[#This Row],[Average Rating]]+(Table2[[#This Row],[Rating_Count]]/1000)</f>
        <v>30.693999999999999</v>
      </c>
      <c r="S210" s="10">
        <f t="shared" si="33"/>
        <v>5</v>
      </c>
    </row>
    <row r="211" spans="1:19" x14ac:dyDescent="0.25">
      <c r="A211" t="s">
        <v>9150</v>
      </c>
      <c r="B211" t="s">
        <v>9151</v>
      </c>
      <c r="C211" t="s">
        <v>13085</v>
      </c>
      <c r="D211">
        <f t="shared" si="34"/>
        <v>46.02</v>
      </c>
      <c r="E211" s="2">
        <v>2699</v>
      </c>
      <c r="F211" s="2">
        <v>5000</v>
      </c>
      <c r="G211" s="1">
        <v>0.46</v>
      </c>
      <c r="H211" s="5" t="str">
        <f t="shared" si="27"/>
        <v>No</v>
      </c>
      <c r="I211" s="6">
        <f t="shared" si="35"/>
        <v>130820000</v>
      </c>
      <c r="J211" s="6" t="str">
        <f t="shared" si="28"/>
        <v>&gt;500</v>
      </c>
      <c r="K211">
        <v>4</v>
      </c>
      <c r="L211" s="4">
        <v>26164</v>
      </c>
      <c r="M211" s="4">
        <f t="shared" si="29"/>
        <v>4</v>
      </c>
      <c r="N211" s="4" t="str">
        <f t="shared" si="30"/>
        <v>High</v>
      </c>
      <c r="O211" s="4">
        <f t="shared" si="31"/>
        <v>30.164000000000001</v>
      </c>
      <c r="P211" s="4">
        <f>Table2[[#This Row],[Rating]]*Table2[[#This Row],[Rating_Count]]</f>
        <v>104656</v>
      </c>
      <c r="Q211" s="12" t="str">
        <f t="shared" si="32"/>
        <v>41-50</v>
      </c>
      <c r="R211" s="13">
        <f>Table2[[#This Row],[Average Rating]]+(Table2[[#This Row],[Rating_Count]]/1000)</f>
        <v>30.164000000000001</v>
      </c>
      <c r="S211" s="10">
        <f t="shared" si="33"/>
        <v>4</v>
      </c>
    </row>
    <row r="212" spans="1:19" x14ac:dyDescent="0.25">
      <c r="A212" t="s">
        <v>8071</v>
      </c>
      <c r="B212" t="s">
        <v>8072</v>
      </c>
      <c r="C212" t="s">
        <v>13082</v>
      </c>
      <c r="D212">
        <f t="shared" si="34"/>
        <v>0</v>
      </c>
      <c r="E212" s="2">
        <v>1500</v>
      </c>
      <c r="F212" s="2">
        <v>1500</v>
      </c>
      <c r="G212" s="1">
        <v>0</v>
      </c>
      <c r="H212" s="5" t="str">
        <f t="shared" si="27"/>
        <v>No</v>
      </c>
      <c r="I212" s="6">
        <f t="shared" si="35"/>
        <v>38994000</v>
      </c>
      <c r="J212" s="6" t="str">
        <f t="shared" si="28"/>
        <v>&gt;500</v>
      </c>
      <c r="K212">
        <v>4.4000000000000004</v>
      </c>
      <c r="L212" s="4">
        <v>25996</v>
      </c>
      <c r="M212" s="4">
        <f t="shared" si="29"/>
        <v>4.4000000000000004</v>
      </c>
      <c r="N212" s="4" t="str">
        <f t="shared" si="30"/>
        <v>High</v>
      </c>
      <c r="O212" s="4">
        <f t="shared" si="31"/>
        <v>30.396000000000001</v>
      </c>
      <c r="P212" s="4">
        <f>Table2[[#This Row],[Rating]]*Table2[[#This Row],[Rating_Count]]</f>
        <v>114382.40000000001</v>
      </c>
      <c r="Q212" s="12" t="str">
        <f t="shared" si="32"/>
        <v>Out of Range</v>
      </c>
      <c r="R212" s="13">
        <f>Table2[[#This Row],[Average Rating]]+(Table2[[#This Row],[Rating_Count]]/1000)</f>
        <v>30.396000000000001</v>
      </c>
      <c r="S212" s="10">
        <f t="shared" si="33"/>
        <v>4</v>
      </c>
    </row>
    <row r="213" spans="1:19" x14ac:dyDescent="0.25">
      <c r="A213" t="s">
        <v>6440</v>
      </c>
      <c r="B213" t="s">
        <v>6441</v>
      </c>
      <c r="C213" t="s">
        <v>13082</v>
      </c>
      <c r="D213">
        <f t="shared" si="34"/>
        <v>85.010626328291039</v>
      </c>
      <c r="E213" s="2">
        <v>1199</v>
      </c>
      <c r="F213" s="2">
        <v>7999</v>
      </c>
      <c r="G213" s="1">
        <v>0.85</v>
      </c>
      <c r="H213" s="5" t="str">
        <f t="shared" si="27"/>
        <v>Yes</v>
      </c>
      <c r="I213" s="6">
        <f t="shared" si="35"/>
        <v>207254090</v>
      </c>
      <c r="J213" s="6" t="str">
        <f t="shared" si="28"/>
        <v>&gt;500</v>
      </c>
      <c r="K213">
        <v>3.6</v>
      </c>
      <c r="L213" s="4">
        <v>25910</v>
      </c>
      <c r="M213" s="4">
        <f t="shared" si="29"/>
        <v>3.6</v>
      </c>
      <c r="N213" s="4" t="str">
        <f t="shared" si="30"/>
        <v>High</v>
      </c>
      <c r="O213" s="4">
        <f t="shared" si="31"/>
        <v>29.51</v>
      </c>
      <c r="P213" s="4">
        <f>Table2[[#This Row],[Rating]]*Table2[[#This Row],[Rating_Count]]</f>
        <v>93276</v>
      </c>
      <c r="Q213" s="12" t="str">
        <f t="shared" si="32"/>
        <v>81-90</v>
      </c>
      <c r="R213" s="13">
        <f>Table2[[#This Row],[Average Rating]]+(Table2[[#This Row],[Rating_Count]]/1000)</f>
        <v>29.51</v>
      </c>
      <c r="S213" s="10">
        <f t="shared" si="33"/>
        <v>4</v>
      </c>
    </row>
    <row r="214" spans="1:19" x14ac:dyDescent="0.25">
      <c r="A214" t="s">
        <v>5540</v>
      </c>
      <c r="B214" t="s">
        <v>5541</v>
      </c>
      <c r="C214" t="s">
        <v>13081</v>
      </c>
      <c r="D214">
        <f t="shared" si="34"/>
        <v>56.237491661107406</v>
      </c>
      <c r="E214">
        <v>656</v>
      </c>
      <c r="F214" s="2">
        <v>1499</v>
      </c>
      <c r="G214" s="1">
        <v>0.56000000000000005</v>
      </c>
      <c r="H214" s="5" t="str">
        <f t="shared" si="27"/>
        <v>Yes</v>
      </c>
      <c r="I214" s="6">
        <f t="shared" si="35"/>
        <v>38828597</v>
      </c>
      <c r="J214" s="6" t="str">
        <f t="shared" si="28"/>
        <v>&gt;500</v>
      </c>
      <c r="K214">
        <v>4.3</v>
      </c>
      <c r="L214" s="4">
        <v>25903</v>
      </c>
      <c r="M214" s="4">
        <f t="shared" si="29"/>
        <v>4.3</v>
      </c>
      <c r="N214" s="4" t="str">
        <f t="shared" si="30"/>
        <v>High</v>
      </c>
      <c r="O214" s="4">
        <f t="shared" si="31"/>
        <v>30.202999999999999</v>
      </c>
      <c r="P214" s="4">
        <f>Table2[[#This Row],[Rating]]*Table2[[#This Row],[Rating_Count]]</f>
        <v>111382.9</v>
      </c>
      <c r="Q214" s="12" t="str">
        <f t="shared" si="32"/>
        <v>51-60</v>
      </c>
      <c r="R214" s="13">
        <f>Table2[[#This Row],[Average Rating]]+(Table2[[#This Row],[Rating_Count]]/1000)</f>
        <v>30.202999999999999</v>
      </c>
      <c r="S214" s="10">
        <f t="shared" si="33"/>
        <v>4</v>
      </c>
    </row>
    <row r="215" spans="1:19" x14ac:dyDescent="0.25">
      <c r="A215" t="s">
        <v>6545</v>
      </c>
      <c r="B215" t="s">
        <v>6546</v>
      </c>
      <c r="C215" t="s">
        <v>13081</v>
      </c>
      <c r="D215">
        <f t="shared" si="34"/>
        <v>51.016949152542367</v>
      </c>
      <c r="E215">
        <v>289</v>
      </c>
      <c r="F215">
        <v>590</v>
      </c>
      <c r="G215" s="1">
        <v>0.51</v>
      </c>
      <c r="H215" s="5" t="str">
        <f t="shared" si="27"/>
        <v>Yes</v>
      </c>
      <c r="I215" s="6">
        <f t="shared" si="35"/>
        <v>15272740</v>
      </c>
      <c r="J215" s="6" t="str">
        <f t="shared" si="28"/>
        <v>200–500</v>
      </c>
      <c r="K215">
        <v>4.4000000000000004</v>
      </c>
      <c r="L215" s="4">
        <v>25886</v>
      </c>
      <c r="M215" s="4">
        <f t="shared" si="29"/>
        <v>4.4000000000000004</v>
      </c>
      <c r="N215" s="4" t="str">
        <f t="shared" si="30"/>
        <v>High</v>
      </c>
      <c r="O215" s="4">
        <f t="shared" si="31"/>
        <v>30.286000000000001</v>
      </c>
      <c r="P215" s="4">
        <f>Table2[[#This Row],[Rating]]*Table2[[#This Row],[Rating_Count]]</f>
        <v>113898.40000000001</v>
      </c>
      <c r="Q215" s="12" t="str">
        <f t="shared" si="32"/>
        <v>51-60</v>
      </c>
      <c r="R215" s="13">
        <f>Table2[[#This Row],[Average Rating]]+(Table2[[#This Row],[Rating_Count]]/1000)</f>
        <v>30.286000000000001</v>
      </c>
      <c r="S215" s="10">
        <f t="shared" si="33"/>
        <v>4</v>
      </c>
    </row>
    <row r="216" spans="1:19" x14ac:dyDescent="0.25">
      <c r="A216" t="s">
        <v>3368</v>
      </c>
      <c r="B216" t="s">
        <v>3369</v>
      </c>
      <c r="C216" t="s">
        <v>13082</v>
      </c>
      <c r="D216">
        <f t="shared" si="34"/>
        <v>20.00080003200128</v>
      </c>
      <c r="E216" s="2">
        <v>19999</v>
      </c>
      <c r="F216" s="2">
        <v>24999</v>
      </c>
      <c r="G216" s="1">
        <v>0.2</v>
      </c>
      <c r="H216" s="5" t="str">
        <f t="shared" si="27"/>
        <v>No</v>
      </c>
      <c r="I216" s="6">
        <f t="shared" si="35"/>
        <v>645574176</v>
      </c>
      <c r="J216" s="6" t="str">
        <f t="shared" si="28"/>
        <v>&gt;500</v>
      </c>
      <c r="K216">
        <v>3.9</v>
      </c>
      <c r="L216" s="4">
        <v>25824</v>
      </c>
      <c r="M216" s="4">
        <f t="shared" si="29"/>
        <v>3.9</v>
      </c>
      <c r="N216" s="4" t="str">
        <f t="shared" si="30"/>
        <v>High</v>
      </c>
      <c r="O216" s="4">
        <f t="shared" si="31"/>
        <v>29.724</v>
      </c>
      <c r="P216" s="4">
        <f>Table2[[#This Row],[Rating]]*Table2[[#This Row],[Rating_Count]]</f>
        <v>100713.59999999999</v>
      </c>
      <c r="Q216" s="12" t="str">
        <f t="shared" si="32"/>
        <v>11-20</v>
      </c>
      <c r="R216" s="13">
        <f>Table2[[#This Row],[Average Rating]]+(Table2[[#This Row],[Rating_Count]]/1000)</f>
        <v>29.724</v>
      </c>
      <c r="S216" s="10">
        <f t="shared" si="33"/>
        <v>4</v>
      </c>
    </row>
    <row r="217" spans="1:19" x14ac:dyDescent="0.25">
      <c r="A217" t="s">
        <v>3658</v>
      </c>
      <c r="B217" t="s">
        <v>3659</v>
      </c>
      <c r="C217" t="s">
        <v>13082</v>
      </c>
      <c r="D217">
        <f t="shared" si="34"/>
        <v>22.223045297973997</v>
      </c>
      <c r="E217" s="2">
        <v>20999</v>
      </c>
      <c r="F217" s="2">
        <v>26999</v>
      </c>
      <c r="G217" s="1">
        <v>0.22</v>
      </c>
      <c r="H217" s="5" t="str">
        <f t="shared" si="27"/>
        <v>No</v>
      </c>
      <c r="I217" s="6">
        <f t="shared" si="35"/>
        <v>697222176</v>
      </c>
      <c r="J217" s="6" t="str">
        <f t="shared" si="28"/>
        <v>&gt;500</v>
      </c>
      <c r="K217">
        <v>3.9</v>
      </c>
      <c r="L217" s="4">
        <v>25824</v>
      </c>
      <c r="M217" s="4">
        <f t="shared" si="29"/>
        <v>3.9</v>
      </c>
      <c r="N217" s="4" t="str">
        <f t="shared" si="30"/>
        <v>High</v>
      </c>
      <c r="O217" s="4">
        <f t="shared" si="31"/>
        <v>29.724</v>
      </c>
      <c r="P217" s="4">
        <f>Table2[[#This Row],[Rating]]*Table2[[#This Row],[Rating_Count]]</f>
        <v>100713.59999999999</v>
      </c>
      <c r="Q217" s="12" t="str">
        <f t="shared" si="32"/>
        <v>21-30</v>
      </c>
      <c r="R217" s="13">
        <f>Table2[[#This Row],[Average Rating]]+(Table2[[#This Row],[Rating_Count]]/1000)</f>
        <v>29.724</v>
      </c>
      <c r="S217" s="10">
        <f t="shared" si="33"/>
        <v>4</v>
      </c>
    </row>
    <row r="218" spans="1:19" x14ac:dyDescent="0.25">
      <c r="A218" t="s">
        <v>3711</v>
      </c>
      <c r="B218" t="s">
        <v>3712</v>
      </c>
      <c r="C218" t="s">
        <v>13082</v>
      </c>
      <c r="D218">
        <f t="shared" si="34"/>
        <v>20.690368633401153</v>
      </c>
      <c r="E218" s="2">
        <v>22999</v>
      </c>
      <c r="F218" s="2">
        <v>28999</v>
      </c>
      <c r="G218" s="1">
        <v>0.21</v>
      </c>
      <c r="H218" s="5" t="str">
        <f t="shared" si="27"/>
        <v>No</v>
      </c>
      <c r="I218" s="6">
        <f t="shared" si="35"/>
        <v>748870176</v>
      </c>
      <c r="J218" s="6" t="str">
        <f t="shared" si="28"/>
        <v>&gt;500</v>
      </c>
      <c r="K218">
        <v>3.9</v>
      </c>
      <c r="L218" s="4">
        <v>25824</v>
      </c>
      <c r="M218" s="4">
        <f t="shared" si="29"/>
        <v>3.9</v>
      </c>
      <c r="N218" s="4" t="str">
        <f t="shared" si="30"/>
        <v>High</v>
      </c>
      <c r="O218" s="4">
        <f t="shared" si="31"/>
        <v>29.724</v>
      </c>
      <c r="P218" s="4">
        <f>Table2[[#This Row],[Rating]]*Table2[[#This Row],[Rating_Count]]</f>
        <v>100713.59999999999</v>
      </c>
      <c r="Q218" s="12" t="str">
        <f t="shared" si="32"/>
        <v>21-30</v>
      </c>
      <c r="R218" s="13">
        <f>Table2[[#This Row],[Average Rating]]+(Table2[[#This Row],[Rating_Count]]/1000)</f>
        <v>29.724</v>
      </c>
      <c r="S218" s="10">
        <f t="shared" si="33"/>
        <v>4</v>
      </c>
    </row>
    <row r="219" spans="1:19" x14ac:dyDescent="0.25">
      <c r="A219" t="s">
        <v>6251</v>
      </c>
      <c r="B219" t="s">
        <v>6252</v>
      </c>
      <c r="C219" t="s">
        <v>13081</v>
      </c>
      <c r="D219">
        <f t="shared" si="34"/>
        <v>27.855153203342621</v>
      </c>
      <c r="E219" s="2">
        <v>1295</v>
      </c>
      <c r="F219" s="2">
        <v>1795</v>
      </c>
      <c r="G219" s="1">
        <v>0.28000000000000003</v>
      </c>
      <c r="H219" s="5" t="str">
        <f t="shared" si="27"/>
        <v>No</v>
      </c>
      <c r="I219" s="6">
        <f t="shared" si="35"/>
        <v>46258945</v>
      </c>
      <c r="J219" s="6" t="str">
        <f t="shared" si="28"/>
        <v>&gt;500</v>
      </c>
      <c r="K219">
        <v>4.0999999999999996</v>
      </c>
      <c r="L219" s="4">
        <v>25771</v>
      </c>
      <c r="M219" s="4">
        <f t="shared" si="29"/>
        <v>4.0999999999999996</v>
      </c>
      <c r="N219" s="4" t="str">
        <f t="shared" si="30"/>
        <v>High</v>
      </c>
      <c r="O219" s="4">
        <f t="shared" si="31"/>
        <v>29.871000000000002</v>
      </c>
      <c r="P219" s="4">
        <f>Table2[[#This Row],[Rating]]*Table2[[#This Row],[Rating_Count]]</f>
        <v>105661.09999999999</v>
      </c>
      <c r="Q219" s="12" t="str">
        <f t="shared" si="32"/>
        <v>21-30</v>
      </c>
      <c r="R219" s="13">
        <f>Table2[[#This Row],[Average Rating]]+(Table2[[#This Row],[Rating_Count]]/1000)</f>
        <v>29.871000000000002</v>
      </c>
      <c r="S219" s="10">
        <f t="shared" si="33"/>
        <v>4</v>
      </c>
    </row>
    <row r="220" spans="1:19" x14ac:dyDescent="0.25">
      <c r="A220" t="s">
        <v>6658</v>
      </c>
      <c r="B220" t="s">
        <v>6659</v>
      </c>
      <c r="C220" t="s">
        <v>13081</v>
      </c>
      <c r="D220">
        <f t="shared" si="34"/>
        <v>70.140280561122253</v>
      </c>
      <c r="E220">
        <v>149</v>
      </c>
      <c r="F220">
        <v>499</v>
      </c>
      <c r="G220" s="1">
        <v>0.7</v>
      </c>
      <c r="H220" s="5" t="str">
        <f t="shared" si="27"/>
        <v>Yes</v>
      </c>
      <c r="I220" s="6">
        <f t="shared" si="35"/>
        <v>12777893</v>
      </c>
      <c r="J220" s="6" t="str">
        <f t="shared" si="28"/>
        <v>&lt;200</v>
      </c>
      <c r="K220">
        <v>4.0999999999999996</v>
      </c>
      <c r="L220" s="4">
        <v>25607</v>
      </c>
      <c r="M220" s="4">
        <f t="shared" si="29"/>
        <v>4.0999999999999996</v>
      </c>
      <c r="N220" s="4" t="str">
        <f t="shared" si="30"/>
        <v>High</v>
      </c>
      <c r="O220" s="4">
        <f t="shared" si="31"/>
        <v>29.707000000000001</v>
      </c>
      <c r="P220" s="4">
        <f>Table2[[#This Row],[Rating]]*Table2[[#This Row],[Rating_Count]]</f>
        <v>104988.7</v>
      </c>
      <c r="Q220" s="12" t="str">
        <f t="shared" si="32"/>
        <v>61-70</v>
      </c>
      <c r="R220" s="13">
        <f>Table2[[#This Row],[Average Rating]]+(Table2[[#This Row],[Rating_Count]]/1000)</f>
        <v>29.707000000000001</v>
      </c>
      <c r="S220" s="10">
        <f t="shared" si="33"/>
        <v>4</v>
      </c>
    </row>
    <row r="221" spans="1:19" x14ac:dyDescent="0.25">
      <c r="A221" t="s">
        <v>6005</v>
      </c>
      <c r="B221" t="s">
        <v>6006</v>
      </c>
      <c r="C221" t="s">
        <v>13081</v>
      </c>
      <c r="D221">
        <f t="shared" si="34"/>
        <v>57.514378594648662</v>
      </c>
      <c r="E221" s="2">
        <v>1699</v>
      </c>
      <c r="F221" s="2">
        <v>3999</v>
      </c>
      <c r="G221" s="1">
        <v>0.57999999999999996</v>
      </c>
      <c r="H221" s="5" t="str">
        <f t="shared" si="27"/>
        <v>Yes</v>
      </c>
      <c r="I221" s="6">
        <f t="shared" si="35"/>
        <v>101926512</v>
      </c>
      <c r="J221" s="6" t="str">
        <f t="shared" si="28"/>
        <v>&gt;500</v>
      </c>
      <c r="K221">
        <v>4.2</v>
      </c>
      <c r="L221" s="4">
        <v>25488</v>
      </c>
      <c r="M221" s="4">
        <f t="shared" si="29"/>
        <v>4.2</v>
      </c>
      <c r="N221" s="4" t="str">
        <f t="shared" si="30"/>
        <v>High</v>
      </c>
      <c r="O221" s="4">
        <f t="shared" si="31"/>
        <v>29.687999999999999</v>
      </c>
      <c r="P221" s="4">
        <f>Table2[[#This Row],[Rating]]*Table2[[#This Row],[Rating_Count]]</f>
        <v>107049.60000000001</v>
      </c>
      <c r="Q221" s="12" t="str">
        <f t="shared" si="32"/>
        <v>51-60</v>
      </c>
      <c r="R221" s="13">
        <f>Table2[[#This Row],[Average Rating]]+(Table2[[#This Row],[Rating_Count]]/1000)</f>
        <v>29.687999999999999</v>
      </c>
      <c r="S221" s="10">
        <f t="shared" si="33"/>
        <v>4</v>
      </c>
    </row>
    <row r="222" spans="1:19" x14ac:dyDescent="0.25">
      <c r="A222" t="s">
        <v>9018</v>
      </c>
      <c r="B222" t="s">
        <v>9019</v>
      </c>
      <c r="C222" t="s">
        <v>13085</v>
      </c>
      <c r="D222">
        <f t="shared" si="34"/>
        <v>39.620362381363243</v>
      </c>
      <c r="E222" s="2">
        <v>3499</v>
      </c>
      <c r="F222" s="2">
        <v>5795</v>
      </c>
      <c r="G222" s="1">
        <v>0.4</v>
      </c>
      <c r="H222" s="5" t="str">
        <f t="shared" si="27"/>
        <v>No</v>
      </c>
      <c r="I222" s="6">
        <f t="shared" si="35"/>
        <v>146845300</v>
      </c>
      <c r="J222" s="6" t="str">
        <f t="shared" si="28"/>
        <v>&gt;500</v>
      </c>
      <c r="K222">
        <v>3.9</v>
      </c>
      <c r="L222" s="4">
        <v>25340</v>
      </c>
      <c r="M222" s="4">
        <f t="shared" si="29"/>
        <v>3.9</v>
      </c>
      <c r="N222" s="4" t="str">
        <f t="shared" si="30"/>
        <v>High</v>
      </c>
      <c r="O222" s="4">
        <f t="shared" si="31"/>
        <v>29.24</v>
      </c>
      <c r="P222" s="4">
        <f>Table2[[#This Row],[Rating]]*Table2[[#This Row],[Rating_Count]]</f>
        <v>98826</v>
      </c>
      <c r="Q222" s="12" t="str">
        <f t="shared" si="32"/>
        <v>31-40</v>
      </c>
      <c r="R222" s="13">
        <f>Table2[[#This Row],[Average Rating]]+(Table2[[#This Row],[Rating_Count]]/1000)</f>
        <v>29.24</v>
      </c>
      <c r="S222" s="10">
        <f t="shared" si="33"/>
        <v>4</v>
      </c>
    </row>
    <row r="223" spans="1:19" x14ac:dyDescent="0.25">
      <c r="A223" t="s">
        <v>8529</v>
      </c>
      <c r="B223" t="s">
        <v>8530</v>
      </c>
      <c r="C223" t="s">
        <v>13082</v>
      </c>
      <c r="D223">
        <f t="shared" si="34"/>
        <v>50.016672224074689</v>
      </c>
      <c r="E223" s="2">
        <v>1499</v>
      </c>
      <c r="F223" s="2">
        <v>2999</v>
      </c>
      <c r="G223" s="1">
        <v>0.5</v>
      </c>
      <c r="H223" s="5" t="str">
        <f t="shared" si="27"/>
        <v>Yes</v>
      </c>
      <c r="I223" s="6">
        <f t="shared" si="35"/>
        <v>75760738</v>
      </c>
      <c r="J223" s="6" t="str">
        <f t="shared" si="28"/>
        <v>&gt;500</v>
      </c>
      <c r="K223">
        <v>4.0999999999999996</v>
      </c>
      <c r="L223" s="4">
        <v>25262</v>
      </c>
      <c r="M223" s="4">
        <f t="shared" si="29"/>
        <v>4.0999999999999996</v>
      </c>
      <c r="N223" s="4" t="str">
        <f t="shared" si="30"/>
        <v>High</v>
      </c>
      <c r="O223" s="4">
        <f t="shared" si="31"/>
        <v>29.362000000000002</v>
      </c>
      <c r="P223" s="4">
        <f>Table2[[#This Row],[Rating]]*Table2[[#This Row],[Rating_Count]]</f>
        <v>103574.2</v>
      </c>
      <c r="Q223" s="12" t="str">
        <f t="shared" si="32"/>
        <v>41-50</v>
      </c>
      <c r="R223" s="13">
        <f>Table2[[#This Row],[Average Rating]]+(Table2[[#This Row],[Rating_Count]]/1000)</f>
        <v>29.362000000000002</v>
      </c>
      <c r="S223" s="10">
        <f t="shared" si="33"/>
        <v>4</v>
      </c>
    </row>
    <row r="224" spans="1:19" x14ac:dyDescent="0.25">
      <c r="A224" t="s">
        <v>2044</v>
      </c>
      <c r="B224" t="s">
        <v>2045</v>
      </c>
      <c r="C224" t="s">
        <v>13081</v>
      </c>
      <c r="D224">
        <f t="shared" si="34"/>
        <v>54.63636363636364</v>
      </c>
      <c r="E224">
        <v>499</v>
      </c>
      <c r="F224" s="2">
        <v>1100</v>
      </c>
      <c r="G224" s="1">
        <v>0.55000000000000004</v>
      </c>
      <c r="H224" s="5" t="str">
        <f t="shared" si="27"/>
        <v>Yes</v>
      </c>
      <c r="I224" s="6">
        <f t="shared" si="35"/>
        <v>27694700</v>
      </c>
      <c r="J224" s="6" t="str">
        <f t="shared" si="28"/>
        <v>200–500</v>
      </c>
      <c r="K224">
        <v>4.4000000000000004</v>
      </c>
      <c r="L224" s="4">
        <v>25177</v>
      </c>
      <c r="M224" s="4">
        <f t="shared" si="29"/>
        <v>4.4000000000000004</v>
      </c>
      <c r="N224" s="4" t="str">
        <f t="shared" si="30"/>
        <v>High</v>
      </c>
      <c r="O224" s="4">
        <f t="shared" si="31"/>
        <v>29.576999999999998</v>
      </c>
      <c r="P224" s="4">
        <f>Table2[[#This Row],[Rating]]*Table2[[#This Row],[Rating_Count]]</f>
        <v>110778.8</v>
      </c>
      <c r="Q224" s="12" t="str">
        <f t="shared" si="32"/>
        <v>51-60</v>
      </c>
      <c r="R224" s="13">
        <f>Table2[[#This Row],[Average Rating]]+(Table2[[#This Row],[Rating_Count]]/1000)</f>
        <v>29.576999999999998</v>
      </c>
      <c r="S224" s="10">
        <f t="shared" si="33"/>
        <v>4</v>
      </c>
    </row>
    <row r="225" spans="1:19" x14ac:dyDescent="0.25">
      <c r="A225" t="s">
        <v>6814</v>
      </c>
      <c r="B225" t="s">
        <v>6815</v>
      </c>
      <c r="C225" t="s">
        <v>13081</v>
      </c>
      <c r="D225">
        <f t="shared" si="34"/>
        <v>22.410184862225321</v>
      </c>
      <c r="E225" s="2">
        <v>4449</v>
      </c>
      <c r="F225" s="2">
        <v>5734</v>
      </c>
      <c r="G225" s="1">
        <v>0.22</v>
      </c>
      <c r="H225" s="5" t="str">
        <f t="shared" si="27"/>
        <v>No</v>
      </c>
      <c r="I225" s="6">
        <f t="shared" si="35"/>
        <v>143384404</v>
      </c>
      <c r="J225" s="6" t="str">
        <f t="shared" si="28"/>
        <v>&gt;500</v>
      </c>
      <c r="K225">
        <v>4.4000000000000004</v>
      </c>
      <c r="L225" s="4">
        <v>25006</v>
      </c>
      <c r="M225" s="4">
        <f t="shared" si="29"/>
        <v>4.4000000000000004</v>
      </c>
      <c r="N225" s="4" t="str">
        <f t="shared" si="30"/>
        <v>High</v>
      </c>
      <c r="O225" s="4">
        <f t="shared" si="31"/>
        <v>29.405999999999999</v>
      </c>
      <c r="P225" s="4">
        <f>Table2[[#This Row],[Rating]]*Table2[[#This Row],[Rating_Count]]</f>
        <v>110026.40000000001</v>
      </c>
      <c r="Q225" s="12" t="str">
        <f t="shared" si="32"/>
        <v>21-30</v>
      </c>
      <c r="R225" s="13">
        <f>Table2[[#This Row],[Average Rating]]+(Table2[[#This Row],[Rating_Count]]/1000)</f>
        <v>29.405999999999999</v>
      </c>
      <c r="S225" s="10">
        <f t="shared" si="33"/>
        <v>4</v>
      </c>
    </row>
    <row r="226" spans="1:19" x14ac:dyDescent="0.25">
      <c r="A226" t="s">
        <v>66</v>
      </c>
      <c r="B226" t="s">
        <v>67</v>
      </c>
      <c r="C226" t="s">
        <v>13081</v>
      </c>
      <c r="D226">
        <f t="shared" si="34"/>
        <v>85.1</v>
      </c>
      <c r="E226">
        <v>149</v>
      </c>
      <c r="F226" s="2">
        <v>1000</v>
      </c>
      <c r="G226" s="1">
        <v>0.85</v>
      </c>
      <c r="H226" s="5" t="str">
        <f t="shared" si="27"/>
        <v>Yes</v>
      </c>
      <c r="I226" s="6">
        <f t="shared" si="35"/>
        <v>24871000</v>
      </c>
      <c r="J226" s="6" t="str">
        <f t="shared" si="28"/>
        <v>&lt;200</v>
      </c>
      <c r="K226">
        <v>3.9</v>
      </c>
      <c r="L226" s="4">
        <v>24871</v>
      </c>
      <c r="M226" s="4">
        <f t="shared" si="29"/>
        <v>3.9</v>
      </c>
      <c r="N226" s="4" t="str">
        <f t="shared" si="30"/>
        <v>High</v>
      </c>
      <c r="O226" s="4">
        <f t="shared" si="31"/>
        <v>28.770999999999997</v>
      </c>
      <c r="P226" s="4">
        <f>Table2[[#This Row],[Rating]]*Table2[[#This Row],[Rating_Count]]</f>
        <v>96996.9</v>
      </c>
      <c r="Q226" s="12" t="str">
        <f t="shared" si="32"/>
        <v>81-90</v>
      </c>
      <c r="R226" s="13">
        <f>Table2[[#This Row],[Average Rating]]+(Table2[[#This Row],[Rating_Count]]/1000)</f>
        <v>28.770999999999997</v>
      </c>
      <c r="S226" s="10">
        <f t="shared" si="33"/>
        <v>4</v>
      </c>
    </row>
    <row r="227" spans="1:19" x14ac:dyDescent="0.25">
      <c r="A227" t="s">
        <v>350</v>
      </c>
      <c r="B227" t="s">
        <v>351</v>
      </c>
      <c r="C227" t="s">
        <v>13081</v>
      </c>
      <c r="D227">
        <f t="shared" si="34"/>
        <v>85.149851498514977</v>
      </c>
      <c r="E227">
        <v>99</v>
      </c>
      <c r="F227">
        <v>666.66</v>
      </c>
      <c r="G227" s="1">
        <v>0.85</v>
      </c>
      <c r="H227" s="5" t="str">
        <f t="shared" si="27"/>
        <v>Yes</v>
      </c>
      <c r="I227" s="6">
        <f t="shared" si="35"/>
        <v>16580500.859999999</v>
      </c>
      <c r="J227" s="6" t="str">
        <f t="shared" si="28"/>
        <v>&lt;200</v>
      </c>
      <c r="K227">
        <v>3.9</v>
      </c>
      <c r="L227" s="4">
        <v>24871</v>
      </c>
      <c r="M227" s="4">
        <f t="shared" si="29"/>
        <v>3.9</v>
      </c>
      <c r="N227" s="4" t="str">
        <f t="shared" si="30"/>
        <v>High</v>
      </c>
      <c r="O227" s="4">
        <f t="shared" si="31"/>
        <v>28.770999999999997</v>
      </c>
      <c r="P227" s="4">
        <f>Table2[[#This Row],[Rating]]*Table2[[#This Row],[Rating_Count]]</f>
        <v>96996.9</v>
      </c>
      <c r="Q227" s="12" t="str">
        <f t="shared" si="32"/>
        <v>81-90</v>
      </c>
      <c r="R227" s="13">
        <f>Table2[[#This Row],[Average Rating]]+(Table2[[#This Row],[Rating_Count]]/1000)</f>
        <v>28.770999999999997</v>
      </c>
      <c r="S227" s="10">
        <f t="shared" si="33"/>
        <v>4</v>
      </c>
    </row>
    <row r="228" spans="1:19" x14ac:dyDescent="0.25">
      <c r="A228" t="s">
        <v>995</v>
      </c>
      <c r="B228" t="s">
        <v>996</v>
      </c>
      <c r="C228" t="s">
        <v>13081</v>
      </c>
      <c r="D228">
        <f t="shared" si="34"/>
        <v>87.625</v>
      </c>
      <c r="E228">
        <v>99</v>
      </c>
      <c r="F228">
        <v>800</v>
      </c>
      <c r="G228" s="1">
        <v>0.88</v>
      </c>
      <c r="H228" s="5" t="str">
        <f t="shared" si="27"/>
        <v>Yes</v>
      </c>
      <c r="I228" s="6">
        <f t="shared" si="35"/>
        <v>19896800</v>
      </c>
      <c r="J228" s="6" t="str">
        <f t="shared" si="28"/>
        <v>&lt;200</v>
      </c>
      <c r="K228">
        <v>3.9</v>
      </c>
      <c r="L228" s="4">
        <v>24871</v>
      </c>
      <c r="M228" s="4">
        <f t="shared" si="29"/>
        <v>3.9</v>
      </c>
      <c r="N228" s="4" t="str">
        <f t="shared" si="30"/>
        <v>High</v>
      </c>
      <c r="O228" s="4">
        <f t="shared" si="31"/>
        <v>28.770999999999997</v>
      </c>
      <c r="P228" s="4">
        <f>Table2[[#This Row],[Rating]]*Table2[[#This Row],[Rating_Count]]</f>
        <v>96996.9</v>
      </c>
      <c r="Q228" s="12" t="str">
        <f t="shared" si="32"/>
        <v>81-90</v>
      </c>
      <c r="R228" s="13">
        <f>Table2[[#This Row],[Average Rating]]+(Table2[[#This Row],[Rating_Count]]/1000)</f>
        <v>28.770999999999997</v>
      </c>
      <c r="S228" s="10">
        <f t="shared" si="33"/>
        <v>4</v>
      </c>
    </row>
    <row r="229" spans="1:19" x14ac:dyDescent="0.25">
      <c r="A229" t="s">
        <v>4899</v>
      </c>
      <c r="B229" t="s">
        <v>4900</v>
      </c>
      <c r="C229" t="s">
        <v>13081</v>
      </c>
      <c r="D229">
        <f t="shared" si="34"/>
        <v>76.717811874583049</v>
      </c>
      <c r="E229">
        <v>349</v>
      </c>
      <c r="F229" s="2">
        <v>1499</v>
      </c>
      <c r="G229" s="1">
        <v>0.77</v>
      </c>
      <c r="H229" s="5" t="str">
        <f t="shared" si="27"/>
        <v>Yes</v>
      </c>
      <c r="I229" s="6">
        <f t="shared" si="35"/>
        <v>37161709</v>
      </c>
      <c r="J229" s="6" t="str">
        <f t="shared" si="28"/>
        <v>200–500</v>
      </c>
      <c r="K229">
        <v>4.3</v>
      </c>
      <c r="L229" s="4">
        <v>24791</v>
      </c>
      <c r="M229" s="4">
        <f t="shared" si="29"/>
        <v>4.3</v>
      </c>
      <c r="N229" s="4" t="str">
        <f t="shared" si="30"/>
        <v>High</v>
      </c>
      <c r="O229" s="4">
        <f t="shared" si="31"/>
        <v>29.091000000000001</v>
      </c>
      <c r="P229" s="4">
        <f>Table2[[#This Row],[Rating]]*Table2[[#This Row],[Rating_Count]]</f>
        <v>106601.29999999999</v>
      </c>
      <c r="Q229" s="12" t="str">
        <f t="shared" si="32"/>
        <v>71-80</v>
      </c>
      <c r="R229" s="13">
        <f>Table2[[#This Row],[Average Rating]]+(Table2[[#This Row],[Rating_Count]]/1000)</f>
        <v>29.091000000000001</v>
      </c>
      <c r="S229" s="10">
        <f t="shared" si="33"/>
        <v>4</v>
      </c>
    </row>
    <row r="230" spans="1:19" x14ac:dyDescent="0.25">
      <c r="A230" t="s">
        <v>481</v>
      </c>
      <c r="B230" t="s">
        <v>482</v>
      </c>
      <c r="C230" t="s">
        <v>13081</v>
      </c>
      <c r="D230">
        <f t="shared" si="34"/>
        <v>45.475216007276039</v>
      </c>
      <c r="E230" s="2">
        <v>1199</v>
      </c>
      <c r="F230" s="2">
        <v>2199</v>
      </c>
      <c r="G230" s="1">
        <v>0.45</v>
      </c>
      <c r="H230" s="5" t="str">
        <f t="shared" si="27"/>
        <v>No</v>
      </c>
      <c r="I230" s="6">
        <f t="shared" si="35"/>
        <v>54491220</v>
      </c>
      <c r="J230" s="6" t="str">
        <f t="shared" si="28"/>
        <v>&gt;500</v>
      </c>
      <c r="K230">
        <v>4.4000000000000004</v>
      </c>
      <c r="L230" s="4">
        <v>24780</v>
      </c>
      <c r="M230" s="4">
        <f t="shared" si="29"/>
        <v>4.4000000000000004</v>
      </c>
      <c r="N230" s="4" t="str">
        <f t="shared" si="30"/>
        <v>High</v>
      </c>
      <c r="O230" s="4">
        <f t="shared" si="31"/>
        <v>29.18</v>
      </c>
      <c r="P230" s="4">
        <f>Table2[[#This Row],[Rating]]*Table2[[#This Row],[Rating_Count]]</f>
        <v>109032.00000000001</v>
      </c>
      <c r="Q230" s="12" t="str">
        <f t="shared" si="32"/>
        <v>41-50</v>
      </c>
      <c r="R230" s="13">
        <f>Table2[[#This Row],[Average Rating]]+(Table2[[#This Row],[Rating_Count]]/1000)</f>
        <v>29.18</v>
      </c>
      <c r="S230" s="10">
        <f t="shared" si="33"/>
        <v>4</v>
      </c>
    </row>
    <row r="231" spans="1:19" x14ac:dyDescent="0.25">
      <c r="A231" t="s">
        <v>1272</v>
      </c>
      <c r="B231" t="s">
        <v>1273</v>
      </c>
      <c r="C231" t="s">
        <v>13081</v>
      </c>
      <c r="D231">
        <f t="shared" si="34"/>
        <v>43.347782594198065</v>
      </c>
      <c r="E231" s="2">
        <v>1699</v>
      </c>
      <c r="F231" s="2">
        <v>2999</v>
      </c>
      <c r="G231" s="1">
        <v>0.43</v>
      </c>
      <c r="H231" s="5" t="str">
        <f t="shared" si="27"/>
        <v>No</v>
      </c>
      <c r="I231" s="6">
        <f t="shared" si="35"/>
        <v>74315220</v>
      </c>
      <c r="J231" s="6" t="str">
        <f t="shared" si="28"/>
        <v>&gt;500</v>
      </c>
      <c r="K231">
        <v>4.4000000000000004</v>
      </c>
      <c r="L231" s="4">
        <v>24780</v>
      </c>
      <c r="M231" s="4">
        <f t="shared" si="29"/>
        <v>4.4000000000000004</v>
      </c>
      <c r="N231" s="4" t="str">
        <f t="shared" si="30"/>
        <v>High</v>
      </c>
      <c r="O231" s="4">
        <f t="shared" si="31"/>
        <v>29.18</v>
      </c>
      <c r="P231" s="4">
        <f>Table2[[#This Row],[Rating]]*Table2[[#This Row],[Rating_Count]]</f>
        <v>109032.00000000001</v>
      </c>
      <c r="Q231" s="12" t="str">
        <f t="shared" si="32"/>
        <v>41-50</v>
      </c>
      <c r="R231" s="13">
        <f>Table2[[#This Row],[Average Rating]]+(Table2[[#This Row],[Rating_Count]]/1000)</f>
        <v>29.18</v>
      </c>
      <c r="S231" s="10">
        <f t="shared" si="33"/>
        <v>4</v>
      </c>
    </row>
    <row r="232" spans="1:19" x14ac:dyDescent="0.25">
      <c r="A232" t="s">
        <v>5881</v>
      </c>
      <c r="B232" t="s">
        <v>5882</v>
      </c>
      <c r="C232" t="s">
        <v>13082</v>
      </c>
      <c r="D232">
        <f t="shared" si="34"/>
        <v>40.080160320641284</v>
      </c>
      <c r="E232">
        <v>299</v>
      </c>
      <c r="F232">
        <v>499</v>
      </c>
      <c r="G232" s="1">
        <v>0.4</v>
      </c>
      <c r="H232" s="5" t="str">
        <f t="shared" si="27"/>
        <v>No</v>
      </c>
      <c r="I232" s="6">
        <f t="shared" si="35"/>
        <v>12191568</v>
      </c>
      <c r="J232" s="6" t="str">
        <f t="shared" si="28"/>
        <v>200–500</v>
      </c>
      <c r="K232">
        <v>4.2</v>
      </c>
      <c r="L232" s="4">
        <v>24432</v>
      </c>
      <c r="M232" s="4">
        <f t="shared" si="29"/>
        <v>4.2</v>
      </c>
      <c r="N232" s="4" t="str">
        <f t="shared" si="30"/>
        <v>High</v>
      </c>
      <c r="O232" s="4">
        <f t="shared" si="31"/>
        <v>28.631999999999998</v>
      </c>
      <c r="P232" s="4">
        <f>Table2[[#This Row],[Rating]]*Table2[[#This Row],[Rating_Count]]</f>
        <v>102614.40000000001</v>
      </c>
      <c r="Q232" s="12" t="str">
        <f t="shared" si="32"/>
        <v>31-40</v>
      </c>
      <c r="R232" s="13">
        <f>Table2[[#This Row],[Average Rating]]+(Table2[[#This Row],[Rating_Count]]/1000)</f>
        <v>28.631999999999998</v>
      </c>
      <c r="S232" s="10">
        <f t="shared" si="33"/>
        <v>4</v>
      </c>
    </row>
    <row r="233" spans="1:19" x14ac:dyDescent="0.25">
      <c r="A233" t="s">
        <v>16</v>
      </c>
      <c r="B233" t="s">
        <v>17</v>
      </c>
      <c r="C233" t="s">
        <v>13081</v>
      </c>
      <c r="D233">
        <f t="shared" si="34"/>
        <v>63.694267515923563</v>
      </c>
      <c r="E233">
        <v>399</v>
      </c>
      <c r="F233" s="2">
        <v>1099</v>
      </c>
      <c r="G233" s="1">
        <v>0.64</v>
      </c>
      <c r="H233" s="5" t="str">
        <f t="shared" si="27"/>
        <v>Yes</v>
      </c>
      <c r="I233" s="6">
        <f t="shared" si="35"/>
        <v>26671631</v>
      </c>
      <c r="J233" s="6" t="str">
        <f t="shared" si="28"/>
        <v>200–500</v>
      </c>
      <c r="K233">
        <v>4.2</v>
      </c>
      <c r="L233" s="4">
        <v>24269</v>
      </c>
      <c r="M233" s="4">
        <f t="shared" si="29"/>
        <v>4.2</v>
      </c>
      <c r="N233" s="4" t="str">
        <f t="shared" si="30"/>
        <v>High</v>
      </c>
      <c r="O233" s="4">
        <f t="shared" si="31"/>
        <v>28.468999999999998</v>
      </c>
      <c r="P233" s="4">
        <f>Table2[[#This Row],[Rating]]*Table2[[#This Row],[Rating_Count]]</f>
        <v>101929.8</v>
      </c>
      <c r="Q233" s="12" t="str">
        <f t="shared" si="32"/>
        <v>61-70</v>
      </c>
      <c r="R233" s="13">
        <f>Table2[[#This Row],[Average Rating]]+(Table2[[#This Row],[Rating_Count]]/1000)</f>
        <v>28.468999999999998</v>
      </c>
      <c r="S233" s="10">
        <f t="shared" si="33"/>
        <v>4</v>
      </c>
    </row>
    <row r="234" spans="1:19" x14ac:dyDescent="0.25">
      <c r="A234" t="s">
        <v>415</v>
      </c>
      <c r="B234" t="s">
        <v>416</v>
      </c>
      <c r="C234" t="s">
        <v>13081</v>
      </c>
      <c r="D234">
        <f t="shared" si="34"/>
        <v>63.694267515923563</v>
      </c>
      <c r="E234">
        <v>399</v>
      </c>
      <c r="F234" s="2">
        <v>1099</v>
      </c>
      <c r="G234" s="1">
        <v>0.64</v>
      </c>
      <c r="H234" s="5" t="str">
        <f t="shared" si="27"/>
        <v>Yes</v>
      </c>
      <c r="I234" s="6">
        <f t="shared" si="35"/>
        <v>26671631</v>
      </c>
      <c r="J234" s="6" t="str">
        <f t="shared" si="28"/>
        <v>200–500</v>
      </c>
      <c r="K234">
        <v>4.2</v>
      </c>
      <c r="L234" s="4">
        <v>24269</v>
      </c>
      <c r="M234" s="4">
        <f t="shared" si="29"/>
        <v>4.2</v>
      </c>
      <c r="N234" s="4" t="str">
        <f t="shared" si="30"/>
        <v>High</v>
      </c>
      <c r="O234" s="4">
        <f t="shared" si="31"/>
        <v>28.468999999999998</v>
      </c>
      <c r="P234" s="4">
        <f>Table2[[#This Row],[Rating]]*Table2[[#This Row],[Rating_Count]]</f>
        <v>101929.8</v>
      </c>
      <c r="Q234" s="12" t="str">
        <f t="shared" si="32"/>
        <v>61-70</v>
      </c>
      <c r="R234" s="13">
        <f>Table2[[#This Row],[Average Rating]]+(Table2[[#This Row],[Rating_Count]]/1000)</f>
        <v>28.468999999999998</v>
      </c>
      <c r="S234" s="10">
        <f t="shared" si="33"/>
        <v>4</v>
      </c>
    </row>
    <row r="235" spans="1:19" x14ac:dyDescent="0.25">
      <c r="A235" t="s">
        <v>756</v>
      </c>
      <c r="B235" t="s">
        <v>757</v>
      </c>
      <c r="C235" t="s">
        <v>13081</v>
      </c>
      <c r="D235">
        <f t="shared" si="34"/>
        <v>63.694267515923563</v>
      </c>
      <c r="E235">
        <v>399</v>
      </c>
      <c r="F235" s="2">
        <v>1099</v>
      </c>
      <c r="G235" s="1">
        <v>0.64</v>
      </c>
      <c r="H235" s="5" t="str">
        <f t="shared" si="27"/>
        <v>Yes</v>
      </c>
      <c r="I235" s="6">
        <f t="shared" si="35"/>
        <v>26671631</v>
      </c>
      <c r="J235" s="6" t="str">
        <f t="shared" si="28"/>
        <v>200–500</v>
      </c>
      <c r="K235">
        <v>4.2</v>
      </c>
      <c r="L235" s="4">
        <v>24269</v>
      </c>
      <c r="M235" s="4">
        <f t="shared" si="29"/>
        <v>4.2</v>
      </c>
      <c r="N235" s="4" t="str">
        <f t="shared" si="30"/>
        <v>High</v>
      </c>
      <c r="O235" s="4">
        <f t="shared" si="31"/>
        <v>28.468999999999998</v>
      </c>
      <c r="P235" s="4">
        <f>Table2[[#This Row],[Rating]]*Table2[[#This Row],[Rating_Count]]</f>
        <v>101929.8</v>
      </c>
      <c r="Q235" s="12" t="str">
        <f t="shared" si="32"/>
        <v>61-70</v>
      </c>
      <c r="R235" s="13">
        <f>Table2[[#This Row],[Average Rating]]+(Table2[[#This Row],[Rating_Count]]/1000)</f>
        <v>28.468999999999998</v>
      </c>
      <c r="S235" s="10">
        <f t="shared" si="33"/>
        <v>4</v>
      </c>
    </row>
    <row r="236" spans="1:19" x14ac:dyDescent="0.25">
      <c r="A236" t="s">
        <v>823</v>
      </c>
      <c r="B236" t="s">
        <v>824</v>
      </c>
      <c r="C236" t="s">
        <v>13081</v>
      </c>
      <c r="D236">
        <f t="shared" si="34"/>
        <v>67.533766883441729</v>
      </c>
      <c r="E236">
        <v>649</v>
      </c>
      <c r="F236" s="2">
        <v>1999</v>
      </c>
      <c r="G236" s="1">
        <v>0.68</v>
      </c>
      <c r="H236" s="5" t="str">
        <f t="shared" si="27"/>
        <v>Yes</v>
      </c>
      <c r="I236" s="6">
        <f t="shared" si="35"/>
        <v>48513731</v>
      </c>
      <c r="J236" s="6" t="str">
        <f t="shared" si="28"/>
        <v>&gt;500</v>
      </c>
      <c r="K236">
        <v>4.2</v>
      </c>
      <c r="L236" s="4">
        <v>24269</v>
      </c>
      <c r="M236" s="4">
        <f t="shared" si="29"/>
        <v>4.2</v>
      </c>
      <c r="N236" s="4" t="str">
        <f t="shared" si="30"/>
        <v>High</v>
      </c>
      <c r="O236" s="4">
        <f t="shared" si="31"/>
        <v>28.468999999999998</v>
      </c>
      <c r="P236" s="4">
        <f>Table2[[#This Row],[Rating]]*Table2[[#This Row],[Rating_Count]]</f>
        <v>101929.8</v>
      </c>
      <c r="Q236" s="12" t="str">
        <f t="shared" si="32"/>
        <v>61-70</v>
      </c>
      <c r="R236" s="13">
        <f>Table2[[#This Row],[Average Rating]]+(Table2[[#This Row],[Rating_Count]]/1000)</f>
        <v>28.468999999999998</v>
      </c>
      <c r="S236" s="10">
        <f t="shared" si="33"/>
        <v>4</v>
      </c>
    </row>
    <row r="237" spans="1:19" x14ac:dyDescent="0.25">
      <c r="A237" t="s">
        <v>971</v>
      </c>
      <c r="B237" t="s">
        <v>972</v>
      </c>
      <c r="C237" t="s">
        <v>13081</v>
      </c>
      <c r="D237">
        <f t="shared" si="34"/>
        <v>65.434949961508849</v>
      </c>
      <c r="E237">
        <v>449</v>
      </c>
      <c r="F237" s="2">
        <v>1299</v>
      </c>
      <c r="G237" s="1">
        <v>0.65</v>
      </c>
      <c r="H237" s="5" t="str">
        <f t="shared" si="27"/>
        <v>Yes</v>
      </c>
      <c r="I237" s="6">
        <f t="shared" si="35"/>
        <v>31525431</v>
      </c>
      <c r="J237" s="6" t="str">
        <f t="shared" si="28"/>
        <v>200–500</v>
      </c>
      <c r="K237">
        <v>4.2</v>
      </c>
      <c r="L237" s="4">
        <v>24269</v>
      </c>
      <c r="M237" s="4">
        <f t="shared" si="29"/>
        <v>4.2</v>
      </c>
      <c r="N237" s="4" t="str">
        <f t="shared" si="30"/>
        <v>High</v>
      </c>
      <c r="O237" s="4">
        <f t="shared" si="31"/>
        <v>28.468999999999998</v>
      </c>
      <c r="P237" s="4">
        <f>Table2[[#This Row],[Rating]]*Table2[[#This Row],[Rating_Count]]</f>
        <v>101929.8</v>
      </c>
      <c r="Q237" s="12" t="str">
        <f t="shared" si="32"/>
        <v>61-70</v>
      </c>
      <c r="R237" s="13">
        <f>Table2[[#This Row],[Average Rating]]+(Table2[[#This Row],[Rating_Count]]/1000)</f>
        <v>28.468999999999998</v>
      </c>
      <c r="S237" s="10">
        <f t="shared" si="33"/>
        <v>4</v>
      </c>
    </row>
    <row r="238" spans="1:19" x14ac:dyDescent="0.25">
      <c r="A238" t="s">
        <v>1949</v>
      </c>
      <c r="B238" t="s">
        <v>1950</v>
      </c>
      <c r="C238" t="s">
        <v>13081</v>
      </c>
      <c r="D238">
        <f t="shared" si="34"/>
        <v>67.533766883441729</v>
      </c>
      <c r="E238">
        <v>649</v>
      </c>
      <c r="F238" s="2">
        <v>1999</v>
      </c>
      <c r="G238" s="1">
        <v>0.68</v>
      </c>
      <c r="H238" s="5" t="str">
        <f t="shared" si="27"/>
        <v>Yes</v>
      </c>
      <c r="I238" s="6">
        <f t="shared" si="35"/>
        <v>48513731</v>
      </c>
      <c r="J238" s="6" t="str">
        <f t="shared" si="28"/>
        <v>&gt;500</v>
      </c>
      <c r="K238">
        <v>4.2</v>
      </c>
      <c r="L238" s="4">
        <v>24269</v>
      </c>
      <c r="M238" s="4">
        <f t="shared" si="29"/>
        <v>4.2</v>
      </c>
      <c r="N238" s="4" t="str">
        <f t="shared" si="30"/>
        <v>High</v>
      </c>
      <c r="O238" s="4">
        <f t="shared" si="31"/>
        <v>28.468999999999998</v>
      </c>
      <c r="P238" s="4">
        <f>Table2[[#This Row],[Rating]]*Table2[[#This Row],[Rating_Count]]</f>
        <v>101929.8</v>
      </c>
      <c r="Q238" s="12" t="str">
        <f t="shared" si="32"/>
        <v>61-70</v>
      </c>
      <c r="R238" s="13">
        <f>Table2[[#This Row],[Average Rating]]+(Table2[[#This Row],[Rating_Count]]/1000)</f>
        <v>28.468999999999998</v>
      </c>
      <c r="S238" s="10">
        <f t="shared" si="33"/>
        <v>4</v>
      </c>
    </row>
    <row r="239" spans="1:19" x14ac:dyDescent="0.25">
      <c r="A239" t="s">
        <v>8792</v>
      </c>
      <c r="B239" t="s">
        <v>8793</v>
      </c>
      <c r="C239" t="s">
        <v>13085</v>
      </c>
      <c r="D239">
        <f t="shared" si="34"/>
        <v>23.694267515923567</v>
      </c>
      <c r="E239">
        <v>599</v>
      </c>
      <c r="F239">
        <v>785</v>
      </c>
      <c r="G239" s="1">
        <v>0.24</v>
      </c>
      <c r="H239" s="5" t="str">
        <f t="shared" si="27"/>
        <v>No</v>
      </c>
      <c r="I239" s="6">
        <f t="shared" si="35"/>
        <v>19033895</v>
      </c>
      <c r="J239" s="6" t="str">
        <f t="shared" si="28"/>
        <v>&gt;500</v>
      </c>
      <c r="K239">
        <v>4.2</v>
      </c>
      <c r="L239" s="4">
        <v>24247</v>
      </c>
      <c r="M239" s="4">
        <f t="shared" si="29"/>
        <v>4.2</v>
      </c>
      <c r="N239" s="4" t="str">
        <f t="shared" si="30"/>
        <v>High</v>
      </c>
      <c r="O239" s="4">
        <f t="shared" si="31"/>
        <v>28.446999999999999</v>
      </c>
      <c r="P239" s="4">
        <f>Table2[[#This Row],[Rating]]*Table2[[#This Row],[Rating_Count]]</f>
        <v>101837.40000000001</v>
      </c>
      <c r="Q239" s="12" t="str">
        <f t="shared" si="32"/>
        <v>21-30</v>
      </c>
      <c r="R239" s="13">
        <f>Table2[[#This Row],[Average Rating]]+(Table2[[#This Row],[Rating_Count]]/1000)</f>
        <v>28.446999999999999</v>
      </c>
      <c r="S239" s="10">
        <f t="shared" si="33"/>
        <v>4</v>
      </c>
    </row>
    <row r="240" spans="1:19" x14ac:dyDescent="0.25">
      <c r="A240" t="s">
        <v>8741</v>
      </c>
      <c r="B240" t="s">
        <v>8742</v>
      </c>
      <c r="C240" t="s">
        <v>13085</v>
      </c>
      <c r="D240">
        <f t="shared" si="34"/>
        <v>45.742904841402336</v>
      </c>
      <c r="E240" s="2">
        <v>1625</v>
      </c>
      <c r="F240" s="2">
        <v>2995</v>
      </c>
      <c r="G240" s="1">
        <v>0.46</v>
      </c>
      <c r="H240" s="5" t="str">
        <f t="shared" si="27"/>
        <v>No</v>
      </c>
      <c r="I240" s="6">
        <f t="shared" si="35"/>
        <v>70334580</v>
      </c>
      <c r="J240" s="6" t="str">
        <f t="shared" si="28"/>
        <v>&gt;500</v>
      </c>
      <c r="K240">
        <v>4.5</v>
      </c>
      <c r="L240" s="4">
        <v>23484</v>
      </c>
      <c r="M240" s="4">
        <f t="shared" si="29"/>
        <v>4.5</v>
      </c>
      <c r="N240" s="4" t="str">
        <f t="shared" si="30"/>
        <v>High</v>
      </c>
      <c r="O240" s="4">
        <f t="shared" si="31"/>
        <v>27.984000000000002</v>
      </c>
      <c r="P240" s="4">
        <f>Table2[[#This Row],[Rating]]*Table2[[#This Row],[Rating_Count]]</f>
        <v>105678</v>
      </c>
      <c r="Q240" s="12" t="str">
        <f t="shared" si="32"/>
        <v>41-50</v>
      </c>
      <c r="R240" s="13">
        <f>Table2[[#This Row],[Average Rating]]+(Table2[[#This Row],[Rating_Count]]/1000)</f>
        <v>27.984000000000002</v>
      </c>
      <c r="S240" s="10">
        <f t="shared" si="33"/>
        <v>5</v>
      </c>
    </row>
    <row r="241" spans="1:19" x14ac:dyDescent="0.25">
      <c r="A241" t="s">
        <v>8697</v>
      </c>
      <c r="B241" t="s">
        <v>8698</v>
      </c>
      <c r="C241" t="s">
        <v>13085</v>
      </c>
      <c r="D241">
        <f t="shared" si="34"/>
        <v>55.357142857142861</v>
      </c>
      <c r="E241">
        <v>625</v>
      </c>
      <c r="F241" s="2">
        <v>1400</v>
      </c>
      <c r="G241" s="1">
        <v>0.55000000000000004</v>
      </c>
      <c r="H241" s="5" t="str">
        <f t="shared" si="27"/>
        <v>Yes</v>
      </c>
      <c r="I241" s="6">
        <f t="shared" si="35"/>
        <v>32642400</v>
      </c>
      <c r="J241" s="6" t="str">
        <f t="shared" si="28"/>
        <v>&gt;500</v>
      </c>
      <c r="K241">
        <v>4.2</v>
      </c>
      <c r="L241" s="4">
        <v>23316</v>
      </c>
      <c r="M241" s="4">
        <f t="shared" si="29"/>
        <v>4.2</v>
      </c>
      <c r="N241" s="4" t="str">
        <f t="shared" si="30"/>
        <v>High</v>
      </c>
      <c r="O241" s="4">
        <f t="shared" si="31"/>
        <v>27.515999999999998</v>
      </c>
      <c r="P241" s="4">
        <f>Table2[[#This Row],[Rating]]*Table2[[#This Row],[Rating_Count]]</f>
        <v>97927.2</v>
      </c>
      <c r="Q241" s="12" t="str">
        <f t="shared" si="32"/>
        <v>51-60</v>
      </c>
      <c r="R241" s="13">
        <f>Table2[[#This Row],[Average Rating]]+(Table2[[#This Row],[Rating_Count]]/1000)</f>
        <v>27.515999999999998</v>
      </c>
      <c r="S241" s="10">
        <f t="shared" si="33"/>
        <v>4</v>
      </c>
    </row>
    <row r="242" spans="1:19" x14ac:dyDescent="0.25">
      <c r="A242" t="s">
        <v>6625</v>
      </c>
      <c r="B242" t="s">
        <v>6626</v>
      </c>
      <c r="C242" t="s">
        <v>13081</v>
      </c>
      <c r="D242">
        <f t="shared" si="34"/>
        <v>40.026684456304203</v>
      </c>
      <c r="E242">
        <v>899</v>
      </c>
      <c r="F242" s="2">
        <v>1499</v>
      </c>
      <c r="G242" s="1">
        <v>0.4</v>
      </c>
      <c r="H242" s="5" t="str">
        <f t="shared" si="27"/>
        <v>No</v>
      </c>
      <c r="I242" s="6">
        <f t="shared" si="35"/>
        <v>34737826</v>
      </c>
      <c r="J242" s="6" t="str">
        <f t="shared" si="28"/>
        <v>&gt;500</v>
      </c>
      <c r="K242">
        <v>4.2</v>
      </c>
      <c r="L242" s="4">
        <v>23174</v>
      </c>
      <c r="M242" s="4">
        <f t="shared" si="29"/>
        <v>4.2</v>
      </c>
      <c r="N242" s="4" t="str">
        <f t="shared" si="30"/>
        <v>High</v>
      </c>
      <c r="O242" s="4">
        <f t="shared" si="31"/>
        <v>27.373999999999999</v>
      </c>
      <c r="P242" s="4">
        <f>Table2[[#This Row],[Rating]]*Table2[[#This Row],[Rating_Count]]</f>
        <v>97330.8</v>
      </c>
      <c r="Q242" s="12" t="str">
        <f t="shared" si="32"/>
        <v>31-40</v>
      </c>
      <c r="R242" s="13">
        <f>Table2[[#This Row],[Average Rating]]+(Table2[[#This Row],[Rating_Count]]/1000)</f>
        <v>27.373999999999999</v>
      </c>
      <c r="S242" s="10">
        <f t="shared" si="33"/>
        <v>4</v>
      </c>
    </row>
    <row r="243" spans="1:19" x14ac:dyDescent="0.25">
      <c r="A243" t="s">
        <v>1521</v>
      </c>
      <c r="B243" t="s">
        <v>1522</v>
      </c>
      <c r="C243" t="s">
        <v>13081</v>
      </c>
      <c r="D243">
        <f t="shared" si="34"/>
        <v>44.017607042817126</v>
      </c>
      <c r="E243" s="2">
        <v>1399</v>
      </c>
      <c r="F243" s="2">
        <v>2499</v>
      </c>
      <c r="G243" s="1">
        <v>0.44</v>
      </c>
      <c r="H243" s="5" t="str">
        <f t="shared" si="27"/>
        <v>No</v>
      </c>
      <c r="I243" s="6">
        <f t="shared" si="35"/>
        <v>57899331</v>
      </c>
      <c r="J243" s="6" t="str">
        <f t="shared" si="28"/>
        <v>&gt;500</v>
      </c>
      <c r="K243">
        <v>4.4000000000000004</v>
      </c>
      <c r="L243" s="4">
        <v>23169</v>
      </c>
      <c r="M243" s="4">
        <f t="shared" si="29"/>
        <v>4.4000000000000004</v>
      </c>
      <c r="N243" s="4" t="str">
        <f t="shared" si="30"/>
        <v>High</v>
      </c>
      <c r="O243" s="4">
        <f t="shared" si="31"/>
        <v>27.569000000000003</v>
      </c>
      <c r="P243" s="4">
        <f>Table2[[#This Row],[Rating]]*Table2[[#This Row],[Rating_Count]]</f>
        <v>101943.6</v>
      </c>
      <c r="Q243" s="12" t="str">
        <f t="shared" si="32"/>
        <v>41-50</v>
      </c>
      <c r="R243" s="13">
        <f>Table2[[#This Row],[Average Rating]]+(Table2[[#This Row],[Rating_Count]]/1000)</f>
        <v>27.569000000000003</v>
      </c>
      <c r="S243" s="10">
        <f t="shared" si="33"/>
        <v>4</v>
      </c>
    </row>
    <row r="244" spans="1:19" x14ac:dyDescent="0.25">
      <c r="A244" t="s">
        <v>5679</v>
      </c>
      <c r="B244" t="s">
        <v>5680</v>
      </c>
      <c r="C244" t="s">
        <v>13081</v>
      </c>
      <c r="D244">
        <f t="shared" si="34"/>
        <v>56.699999999999996</v>
      </c>
      <c r="E244" s="2">
        <v>1299</v>
      </c>
      <c r="F244" s="2">
        <v>3000</v>
      </c>
      <c r="G244" s="1">
        <v>0.56999999999999995</v>
      </c>
      <c r="H244" s="5" t="str">
        <f t="shared" si="27"/>
        <v>Yes</v>
      </c>
      <c r="I244" s="6">
        <f t="shared" si="35"/>
        <v>69066000</v>
      </c>
      <c r="J244" s="6" t="str">
        <f t="shared" si="28"/>
        <v>&gt;500</v>
      </c>
      <c r="K244">
        <v>4.3</v>
      </c>
      <c r="L244" s="4">
        <v>23022</v>
      </c>
      <c r="M244" s="4">
        <f t="shared" si="29"/>
        <v>4.3</v>
      </c>
      <c r="N244" s="4" t="str">
        <f t="shared" si="30"/>
        <v>High</v>
      </c>
      <c r="O244" s="4">
        <f t="shared" si="31"/>
        <v>27.321999999999999</v>
      </c>
      <c r="P244" s="4">
        <f>Table2[[#This Row],[Rating]]*Table2[[#This Row],[Rating_Count]]</f>
        <v>98994.599999999991</v>
      </c>
      <c r="Q244" s="12" t="str">
        <f t="shared" si="32"/>
        <v>51-60</v>
      </c>
      <c r="R244" s="13">
        <f>Table2[[#This Row],[Average Rating]]+(Table2[[#This Row],[Rating_Count]]/1000)</f>
        <v>27.321999999999999</v>
      </c>
      <c r="S244" s="10">
        <f t="shared" si="33"/>
        <v>4</v>
      </c>
    </row>
    <row r="245" spans="1:19" x14ac:dyDescent="0.25">
      <c r="A245" t="s">
        <v>8327</v>
      </c>
      <c r="B245" t="s">
        <v>8328</v>
      </c>
      <c r="C245" t="s">
        <v>13081</v>
      </c>
      <c r="D245">
        <f t="shared" si="34"/>
        <v>50.100200400801597</v>
      </c>
      <c r="E245">
        <v>249</v>
      </c>
      <c r="F245">
        <v>499</v>
      </c>
      <c r="G245" s="1">
        <v>0.5</v>
      </c>
      <c r="H245" s="5" t="str">
        <f t="shared" si="27"/>
        <v>Yes</v>
      </c>
      <c r="I245" s="6">
        <f t="shared" si="35"/>
        <v>11407140</v>
      </c>
      <c r="J245" s="6" t="str">
        <f t="shared" si="28"/>
        <v>200–500</v>
      </c>
      <c r="K245">
        <v>4.2</v>
      </c>
      <c r="L245" s="4">
        <v>22860</v>
      </c>
      <c r="M245" s="4">
        <f t="shared" si="29"/>
        <v>4.2</v>
      </c>
      <c r="N245" s="4" t="str">
        <f t="shared" si="30"/>
        <v>High</v>
      </c>
      <c r="O245" s="4">
        <f t="shared" si="31"/>
        <v>27.06</v>
      </c>
      <c r="P245" s="4">
        <f>Table2[[#This Row],[Rating]]*Table2[[#This Row],[Rating_Count]]</f>
        <v>96012</v>
      </c>
      <c r="Q245" s="12" t="str">
        <f t="shared" si="32"/>
        <v>41-50</v>
      </c>
      <c r="R245" s="13">
        <f>Table2[[#This Row],[Average Rating]]+(Table2[[#This Row],[Rating_Count]]/1000)</f>
        <v>27.06</v>
      </c>
      <c r="S245" s="10">
        <f t="shared" si="33"/>
        <v>4</v>
      </c>
    </row>
    <row r="246" spans="1:19" x14ac:dyDescent="0.25">
      <c r="A246" t="s">
        <v>4266</v>
      </c>
      <c r="B246" t="s">
        <v>4267</v>
      </c>
      <c r="C246" t="s">
        <v>13082</v>
      </c>
      <c r="D246">
        <f t="shared" si="34"/>
        <v>85.008500850085014</v>
      </c>
      <c r="E246" s="2">
        <v>1499</v>
      </c>
      <c r="F246" s="2">
        <v>9999</v>
      </c>
      <c r="G246" s="1">
        <v>0.85</v>
      </c>
      <c r="H246" s="5" t="str">
        <f t="shared" si="27"/>
        <v>Yes</v>
      </c>
      <c r="I246" s="6">
        <f t="shared" si="35"/>
        <v>226357362</v>
      </c>
      <c r="J246" s="6" t="str">
        <f t="shared" si="28"/>
        <v>&gt;500</v>
      </c>
      <c r="K246">
        <v>4.2</v>
      </c>
      <c r="L246" s="4">
        <v>22638</v>
      </c>
      <c r="M246" s="4">
        <f t="shared" si="29"/>
        <v>4.2</v>
      </c>
      <c r="N246" s="4" t="str">
        <f t="shared" si="30"/>
        <v>High</v>
      </c>
      <c r="O246" s="4">
        <f t="shared" si="31"/>
        <v>26.838000000000001</v>
      </c>
      <c r="P246" s="4">
        <f>Table2[[#This Row],[Rating]]*Table2[[#This Row],[Rating_Count]]</f>
        <v>95079.6</v>
      </c>
      <c r="Q246" s="12" t="str">
        <f t="shared" si="32"/>
        <v>81-90</v>
      </c>
      <c r="R246" s="13">
        <f>Table2[[#This Row],[Average Rating]]+(Table2[[#This Row],[Rating_Count]]/1000)</f>
        <v>26.838000000000001</v>
      </c>
      <c r="S246" s="10">
        <f t="shared" si="33"/>
        <v>4</v>
      </c>
    </row>
    <row r="247" spans="1:19" x14ac:dyDescent="0.25">
      <c r="A247" t="s">
        <v>4630</v>
      </c>
      <c r="B247" t="s">
        <v>4631</v>
      </c>
      <c r="C247" t="s">
        <v>13082</v>
      </c>
      <c r="D247">
        <f t="shared" si="34"/>
        <v>81.260157519689955</v>
      </c>
      <c r="E247" s="2">
        <v>1499</v>
      </c>
      <c r="F247" s="2">
        <v>7999</v>
      </c>
      <c r="G247" s="1">
        <v>0.81</v>
      </c>
      <c r="H247" s="5" t="str">
        <f t="shared" si="27"/>
        <v>Yes</v>
      </c>
      <c r="I247" s="6">
        <f t="shared" si="35"/>
        <v>181081362</v>
      </c>
      <c r="J247" s="6" t="str">
        <f t="shared" si="28"/>
        <v>&gt;500</v>
      </c>
      <c r="K247">
        <v>4.2</v>
      </c>
      <c r="L247" s="4">
        <v>22638</v>
      </c>
      <c r="M247" s="4">
        <f t="shared" si="29"/>
        <v>4.2</v>
      </c>
      <c r="N247" s="4" t="str">
        <f t="shared" si="30"/>
        <v>High</v>
      </c>
      <c r="O247" s="4">
        <f t="shared" si="31"/>
        <v>26.838000000000001</v>
      </c>
      <c r="P247" s="4">
        <f>Table2[[#This Row],[Rating]]*Table2[[#This Row],[Rating_Count]]</f>
        <v>95079.6</v>
      </c>
      <c r="Q247" s="12" t="str">
        <f t="shared" si="32"/>
        <v>81-90</v>
      </c>
      <c r="R247" s="13">
        <f>Table2[[#This Row],[Average Rating]]+(Table2[[#This Row],[Rating_Count]]/1000)</f>
        <v>26.838000000000001</v>
      </c>
      <c r="S247" s="10">
        <f t="shared" si="33"/>
        <v>4</v>
      </c>
    </row>
    <row r="248" spans="1:19" x14ac:dyDescent="0.25">
      <c r="A248" t="s">
        <v>3181</v>
      </c>
      <c r="B248" t="s">
        <v>3182</v>
      </c>
      <c r="C248" t="s">
        <v>13082</v>
      </c>
      <c r="D248">
        <f t="shared" si="34"/>
        <v>81.260157519689955</v>
      </c>
      <c r="E248" s="2">
        <v>1499</v>
      </c>
      <c r="F248" s="2">
        <v>7999</v>
      </c>
      <c r="G248" s="1">
        <v>0.81</v>
      </c>
      <c r="H248" s="5" t="str">
        <f t="shared" si="27"/>
        <v>Yes</v>
      </c>
      <c r="I248" s="6">
        <f t="shared" si="35"/>
        <v>181065364</v>
      </c>
      <c r="J248" s="6" t="str">
        <f t="shared" si="28"/>
        <v>&gt;500</v>
      </c>
      <c r="K248">
        <v>4.2</v>
      </c>
      <c r="L248" s="4">
        <v>22636</v>
      </c>
      <c r="M248" s="4">
        <f t="shared" si="29"/>
        <v>4.2</v>
      </c>
      <c r="N248" s="4" t="str">
        <f t="shared" si="30"/>
        <v>High</v>
      </c>
      <c r="O248" s="4">
        <f t="shared" si="31"/>
        <v>26.835999999999999</v>
      </c>
      <c r="P248" s="4">
        <f>Table2[[#This Row],[Rating]]*Table2[[#This Row],[Rating_Count]]</f>
        <v>95071.2</v>
      </c>
      <c r="Q248" s="12" t="str">
        <f t="shared" si="32"/>
        <v>81-90</v>
      </c>
      <c r="R248" s="13">
        <f>Table2[[#This Row],[Average Rating]]+(Table2[[#This Row],[Rating_Count]]/1000)</f>
        <v>26.835999999999999</v>
      </c>
      <c r="S248" s="10">
        <f t="shared" si="33"/>
        <v>4</v>
      </c>
    </row>
    <row r="249" spans="1:19" x14ac:dyDescent="0.25">
      <c r="A249" t="s">
        <v>6843</v>
      </c>
      <c r="B249" t="s">
        <v>6844</v>
      </c>
      <c r="C249" t="s">
        <v>13081</v>
      </c>
      <c r="D249">
        <f t="shared" si="34"/>
        <v>21.2443095599393</v>
      </c>
      <c r="E249" s="2">
        <v>2595</v>
      </c>
      <c r="F249" s="2">
        <v>3295</v>
      </c>
      <c r="G249" s="1">
        <v>0.21</v>
      </c>
      <c r="H249" s="5" t="str">
        <f t="shared" si="27"/>
        <v>No</v>
      </c>
      <c r="I249" s="6">
        <f t="shared" si="35"/>
        <v>74526310</v>
      </c>
      <c r="J249" s="6" t="str">
        <f t="shared" si="28"/>
        <v>&gt;500</v>
      </c>
      <c r="K249">
        <v>4.4000000000000004</v>
      </c>
      <c r="L249" s="4">
        <v>22618</v>
      </c>
      <c r="M249" s="4">
        <f t="shared" si="29"/>
        <v>4.4000000000000004</v>
      </c>
      <c r="N249" s="4" t="str">
        <f t="shared" si="30"/>
        <v>High</v>
      </c>
      <c r="O249" s="4">
        <f t="shared" si="31"/>
        <v>27.018000000000001</v>
      </c>
      <c r="P249" s="4">
        <f>Table2[[#This Row],[Rating]]*Table2[[#This Row],[Rating_Count]]</f>
        <v>99519.200000000012</v>
      </c>
      <c r="Q249" s="12" t="str">
        <f t="shared" si="32"/>
        <v>21-30</v>
      </c>
      <c r="R249" s="13">
        <f>Table2[[#This Row],[Average Rating]]+(Table2[[#This Row],[Rating_Count]]/1000)</f>
        <v>27.018000000000001</v>
      </c>
      <c r="S249" s="10">
        <f t="shared" si="33"/>
        <v>4</v>
      </c>
    </row>
    <row r="250" spans="1:19" x14ac:dyDescent="0.25">
      <c r="A250" t="s">
        <v>897</v>
      </c>
      <c r="B250" t="s">
        <v>898</v>
      </c>
      <c r="C250" t="s">
        <v>13081</v>
      </c>
      <c r="D250">
        <f t="shared" si="34"/>
        <v>42.127435492364398</v>
      </c>
      <c r="E250" s="2">
        <v>1099</v>
      </c>
      <c r="F250" s="2">
        <v>1899</v>
      </c>
      <c r="G250" s="1">
        <v>0.42</v>
      </c>
      <c r="H250" s="5" t="str">
        <f t="shared" si="27"/>
        <v>No</v>
      </c>
      <c r="I250" s="6">
        <f t="shared" si="35"/>
        <v>42575580</v>
      </c>
      <c r="J250" s="6" t="str">
        <f t="shared" si="28"/>
        <v>&gt;500</v>
      </c>
      <c r="K250">
        <v>4.5</v>
      </c>
      <c r="L250" s="4">
        <v>22420</v>
      </c>
      <c r="M250" s="4">
        <f t="shared" si="29"/>
        <v>4.5</v>
      </c>
      <c r="N250" s="4" t="str">
        <f t="shared" si="30"/>
        <v>High</v>
      </c>
      <c r="O250" s="4">
        <f t="shared" si="31"/>
        <v>26.92</v>
      </c>
      <c r="P250" s="4">
        <f>Table2[[#This Row],[Rating]]*Table2[[#This Row],[Rating_Count]]</f>
        <v>100890</v>
      </c>
      <c r="Q250" s="12" t="str">
        <f t="shared" si="32"/>
        <v>41-50</v>
      </c>
      <c r="R250" s="13">
        <f>Table2[[#This Row],[Average Rating]]+(Table2[[#This Row],[Rating_Count]]/1000)</f>
        <v>26.92</v>
      </c>
      <c r="S250" s="10">
        <f t="shared" si="33"/>
        <v>5</v>
      </c>
    </row>
    <row r="251" spans="1:19" x14ac:dyDescent="0.25">
      <c r="A251" t="s">
        <v>7846</v>
      </c>
      <c r="B251" t="s">
        <v>7847</v>
      </c>
      <c r="C251" t="s">
        <v>13081</v>
      </c>
      <c r="D251">
        <f t="shared" si="34"/>
        <v>40.020010005002497</v>
      </c>
      <c r="E251" s="2">
        <v>1199</v>
      </c>
      <c r="F251" s="2">
        <v>1999</v>
      </c>
      <c r="G251" s="1">
        <v>0.4</v>
      </c>
      <c r="H251" s="5" t="str">
        <f t="shared" si="27"/>
        <v>No</v>
      </c>
      <c r="I251" s="6">
        <f t="shared" si="35"/>
        <v>44817580</v>
      </c>
      <c r="J251" s="6" t="str">
        <f t="shared" si="28"/>
        <v>&gt;500</v>
      </c>
      <c r="K251">
        <v>4.5</v>
      </c>
      <c r="L251" s="4">
        <v>22420</v>
      </c>
      <c r="M251" s="4">
        <f t="shared" si="29"/>
        <v>4.5</v>
      </c>
      <c r="N251" s="4" t="str">
        <f t="shared" si="30"/>
        <v>High</v>
      </c>
      <c r="O251" s="4">
        <f t="shared" si="31"/>
        <v>26.92</v>
      </c>
      <c r="P251" s="4">
        <f>Table2[[#This Row],[Rating]]*Table2[[#This Row],[Rating_Count]]</f>
        <v>100890</v>
      </c>
      <c r="Q251" s="12" t="str">
        <f t="shared" si="32"/>
        <v>31-40</v>
      </c>
      <c r="R251" s="13">
        <f>Table2[[#This Row],[Average Rating]]+(Table2[[#This Row],[Rating_Count]]/1000)</f>
        <v>26.92</v>
      </c>
      <c r="S251" s="10">
        <f t="shared" si="33"/>
        <v>5</v>
      </c>
    </row>
    <row r="252" spans="1:19" x14ac:dyDescent="0.25">
      <c r="A252" t="s">
        <v>7295</v>
      </c>
      <c r="B252" t="s">
        <v>7296</v>
      </c>
      <c r="C252" t="s">
        <v>13081</v>
      </c>
      <c r="D252">
        <f t="shared" si="34"/>
        <v>50.05555555555555</v>
      </c>
      <c r="E252">
        <v>899</v>
      </c>
      <c r="F252" s="2">
        <v>1800</v>
      </c>
      <c r="G252" s="1">
        <v>0.5</v>
      </c>
      <c r="H252" s="5" t="str">
        <f t="shared" si="27"/>
        <v>Yes</v>
      </c>
      <c r="I252" s="6">
        <f t="shared" si="35"/>
        <v>40275000</v>
      </c>
      <c r="J252" s="6" t="str">
        <f t="shared" si="28"/>
        <v>&gt;500</v>
      </c>
      <c r="K252">
        <v>4.0999999999999996</v>
      </c>
      <c r="L252" s="4">
        <v>22375</v>
      </c>
      <c r="M252" s="4">
        <f t="shared" si="29"/>
        <v>4.0999999999999996</v>
      </c>
      <c r="N252" s="4" t="str">
        <f t="shared" si="30"/>
        <v>High</v>
      </c>
      <c r="O252" s="4">
        <f t="shared" si="31"/>
        <v>26.475000000000001</v>
      </c>
      <c r="P252" s="4">
        <f>Table2[[#This Row],[Rating]]*Table2[[#This Row],[Rating_Count]]</f>
        <v>91737.499999999985</v>
      </c>
      <c r="Q252" s="12" t="str">
        <f t="shared" si="32"/>
        <v>41-50</v>
      </c>
      <c r="R252" s="13">
        <f>Table2[[#This Row],[Average Rating]]+(Table2[[#This Row],[Rating_Count]]/1000)</f>
        <v>26.475000000000001</v>
      </c>
      <c r="S252" s="10">
        <f t="shared" si="33"/>
        <v>4</v>
      </c>
    </row>
    <row r="253" spans="1:19" x14ac:dyDescent="0.25">
      <c r="A253" t="s">
        <v>3191</v>
      </c>
      <c r="B253" t="s">
        <v>3192</v>
      </c>
      <c r="C253" t="s">
        <v>13082</v>
      </c>
      <c r="D253">
        <f t="shared" si="34"/>
        <v>28.84726335628293</v>
      </c>
      <c r="E253" s="2">
        <v>18499</v>
      </c>
      <c r="F253" s="2">
        <v>25999</v>
      </c>
      <c r="G253" s="1">
        <v>0.28999999999999998</v>
      </c>
      <c r="H253" s="5" t="str">
        <f t="shared" si="27"/>
        <v>No</v>
      </c>
      <c r="I253" s="6">
        <f t="shared" si="35"/>
        <v>580245682</v>
      </c>
      <c r="J253" s="6" t="str">
        <f t="shared" si="28"/>
        <v>&gt;500</v>
      </c>
      <c r="K253">
        <v>4.0999999999999996</v>
      </c>
      <c r="L253" s="4">
        <v>22318</v>
      </c>
      <c r="M253" s="4">
        <f t="shared" si="29"/>
        <v>4.0999999999999996</v>
      </c>
      <c r="N253" s="4" t="str">
        <f t="shared" si="30"/>
        <v>High</v>
      </c>
      <c r="O253" s="4">
        <f t="shared" si="31"/>
        <v>26.417999999999999</v>
      </c>
      <c r="P253" s="4">
        <f>Table2[[#This Row],[Rating]]*Table2[[#This Row],[Rating_Count]]</f>
        <v>91503.799999999988</v>
      </c>
      <c r="Q253" s="12" t="str">
        <f t="shared" si="32"/>
        <v>21-30</v>
      </c>
      <c r="R253" s="13">
        <f>Table2[[#This Row],[Average Rating]]+(Table2[[#This Row],[Rating_Count]]/1000)</f>
        <v>26.417999999999999</v>
      </c>
      <c r="S253" s="10">
        <f t="shared" si="33"/>
        <v>4</v>
      </c>
    </row>
    <row r="254" spans="1:19" x14ac:dyDescent="0.25">
      <c r="A254" t="s">
        <v>3230</v>
      </c>
      <c r="B254" t="s">
        <v>3231</v>
      </c>
      <c r="C254" t="s">
        <v>13082</v>
      </c>
      <c r="D254">
        <f t="shared" si="34"/>
        <v>32.001280051202045</v>
      </c>
      <c r="E254" s="2">
        <v>16999</v>
      </c>
      <c r="F254" s="2">
        <v>24999</v>
      </c>
      <c r="G254" s="1">
        <v>0.32</v>
      </c>
      <c r="H254" s="5" t="str">
        <f t="shared" si="27"/>
        <v>No</v>
      </c>
      <c r="I254" s="6">
        <f t="shared" si="35"/>
        <v>557927682</v>
      </c>
      <c r="J254" s="6" t="str">
        <f t="shared" si="28"/>
        <v>&gt;500</v>
      </c>
      <c r="K254">
        <v>4.0999999999999996</v>
      </c>
      <c r="L254" s="4">
        <v>22318</v>
      </c>
      <c r="M254" s="4">
        <f t="shared" si="29"/>
        <v>4.0999999999999996</v>
      </c>
      <c r="N254" s="4" t="str">
        <f t="shared" si="30"/>
        <v>High</v>
      </c>
      <c r="O254" s="4">
        <f t="shared" si="31"/>
        <v>26.417999999999999</v>
      </c>
      <c r="P254" s="4">
        <f>Table2[[#This Row],[Rating]]*Table2[[#This Row],[Rating_Count]]</f>
        <v>91503.799999999988</v>
      </c>
      <c r="Q254" s="12" t="str">
        <f t="shared" si="32"/>
        <v>31-40</v>
      </c>
      <c r="R254" s="13">
        <f>Table2[[#This Row],[Average Rating]]+(Table2[[#This Row],[Rating_Count]]/1000)</f>
        <v>26.417999999999999</v>
      </c>
      <c r="S254" s="10">
        <f t="shared" si="33"/>
        <v>4</v>
      </c>
    </row>
    <row r="255" spans="1:19" x14ac:dyDescent="0.25">
      <c r="A255" t="s">
        <v>3552</v>
      </c>
      <c r="B255" t="s">
        <v>3231</v>
      </c>
      <c r="C255" t="s">
        <v>13082</v>
      </c>
      <c r="D255">
        <f t="shared" si="34"/>
        <v>32.001280051202045</v>
      </c>
      <c r="E255" s="2">
        <v>16999</v>
      </c>
      <c r="F255" s="2">
        <v>24999</v>
      </c>
      <c r="G255" s="1">
        <v>0.32</v>
      </c>
      <c r="H255" s="5" t="str">
        <f t="shared" si="27"/>
        <v>No</v>
      </c>
      <c r="I255" s="6">
        <f t="shared" si="35"/>
        <v>557927682</v>
      </c>
      <c r="J255" s="6" t="str">
        <f t="shared" si="28"/>
        <v>&gt;500</v>
      </c>
      <c r="K255">
        <v>4.0999999999999996</v>
      </c>
      <c r="L255" s="4">
        <v>22318</v>
      </c>
      <c r="M255" s="4">
        <f t="shared" si="29"/>
        <v>4.0999999999999996</v>
      </c>
      <c r="N255" s="4" t="str">
        <f t="shared" si="30"/>
        <v>High</v>
      </c>
      <c r="O255" s="4">
        <f t="shared" si="31"/>
        <v>26.417999999999999</v>
      </c>
      <c r="P255" s="4">
        <f>Table2[[#This Row],[Rating]]*Table2[[#This Row],[Rating_Count]]</f>
        <v>91503.799999999988</v>
      </c>
      <c r="Q255" s="12" t="str">
        <f t="shared" si="32"/>
        <v>31-40</v>
      </c>
      <c r="R255" s="13">
        <f>Table2[[#This Row],[Average Rating]]+(Table2[[#This Row],[Rating_Count]]/1000)</f>
        <v>26.417999999999999</v>
      </c>
      <c r="S255" s="10">
        <f t="shared" si="33"/>
        <v>4</v>
      </c>
    </row>
    <row r="256" spans="1:19" x14ac:dyDescent="0.25">
      <c r="A256" t="s">
        <v>4026</v>
      </c>
      <c r="B256" t="s">
        <v>4027</v>
      </c>
      <c r="C256" t="s">
        <v>13082</v>
      </c>
      <c r="D256">
        <f t="shared" si="34"/>
        <v>16.694490818030051</v>
      </c>
      <c r="E256">
        <v>499</v>
      </c>
      <c r="F256">
        <v>599</v>
      </c>
      <c r="G256" s="1">
        <v>0.17</v>
      </c>
      <c r="H256" s="5" t="str">
        <f t="shared" si="27"/>
        <v>No</v>
      </c>
      <c r="I256" s="6">
        <f t="shared" si="35"/>
        <v>13127684</v>
      </c>
      <c r="J256" s="6" t="str">
        <f t="shared" si="28"/>
        <v>200–500</v>
      </c>
      <c r="K256">
        <v>4.2</v>
      </c>
      <c r="L256" s="4">
        <v>21916</v>
      </c>
      <c r="M256" s="4">
        <f t="shared" si="29"/>
        <v>4.2</v>
      </c>
      <c r="N256" s="4" t="str">
        <f t="shared" si="30"/>
        <v>High</v>
      </c>
      <c r="O256" s="4">
        <f t="shared" si="31"/>
        <v>26.116</v>
      </c>
      <c r="P256" s="4">
        <f>Table2[[#This Row],[Rating]]*Table2[[#This Row],[Rating_Count]]</f>
        <v>92047.2</v>
      </c>
      <c r="Q256" s="12" t="str">
        <f t="shared" si="32"/>
        <v>11-20</v>
      </c>
      <c r="R256" s="13">
        <f>Table2[[#This Row],[Average Rating]]+(Table2[[#This Row],[Rating_Count]]/1000)</f>
        <v>26.116</v>
      </c>
      <c r="S256" s="10">
        <f t="shared" si="33"/>
        <v>4</v>
      </c>
    </row>
    <row r="257" spans="1:19" x14ac:dyDescent="0.25">
      <c r="A257" t="s">
        <v>3054</v>
      </c>
      <c r="B257" t="s">
        <v>3055</v>
      </c>
      <c r="C257" t="s">
        <v>13082</v>
      </c>
      <c r="D257">
        <f t="shared" si="34"/>
        <v>78.55507868383404</v>
      </c>
      <c r="E257" s="2">
        <v>1499</v>
      </c>
      <c r="F257" s="2">
        <v>6990</v>
      </c>
      <c r="G257" s="1">
        <v>0.79</v>
      </c>
      <c r="H257" s="5" t="str">
        <f t="shared" si="27"/>
        <v>Yes</v>
      </c>
      <c r="I257" s="6">
        <f t="shared" si="35"/>
        <v>152354040</v>
      </c>
      <c r="J257" s="6" t="str">
        <f t="shared" si="28"/>
        <v>&gt;500</v>
      </c>
      <c r="K257">
        <v>3.9</v>
      </c>
      <c r="L257" s="4">
        <v>21796</v>
      </c>
      <c r="M257" s="4">
        <f t="shared" si="29"/>
        <v>3.9</v>
      </c>
      <c r="N257" s="4" t="str">
        <f t="shared" si="30"/>
        <v>High</v>
      </c>
      <c r="O257" s="4">
        <f t="shared" si="31"/>
        <v>25.695999999999998</v>
      </c>
      <c r="P257" s="4">
        <f>Table2[[#This Row],[Rating]]*Table2[[#This Row],[Rating_Count]]</f>
        <v>85004.4</v>
      </c>
      <c r="Q257" s="12" t="str">
        <f t="shared" si="32"/>
        <v>71-80</v>
      </c>
      <c r="R257" s="13">
        <f>Table2[[#This Row],[Average Rating]]+(Table2[[#This Row],[Rating_Count]]/1000)</f>
        <v>25.695999999999998</v>
      </c>
      <c r="S257" s="10">
        <f t="shared" si="33"/>
        <v>4</v>
      </c>
    </row>
    <row r="258" spans="1:19" x14ac:dyDescent="0.25">
      <c r="A258" t="s">
        <v>3847</v>
      </c>
      <c r="B258" t="s">
        <v>3848</v>
      </c>
      <c r="C258" t="s">
        <v>13082</v>
      </c>
      <c r="D258">
        <f t="shared" si="34"/>
        <v>78.55507868383404</v>
      </c>
      <c r="E258" s="2">
        <v>1499</v>
      </c>
      <c r="F258" s="2">
        <v>6990</v>
      </c>
      <c r="G258" s="1">
        <v>0.79</v>
      </c>
      <c r="H258" s="5" t="str">
        <f t="shared" ref="H258:H321" si="36">IF(G258 &gt;=50%,"Yes","No")</f>
        <v>Yes</v>
      </c>
      <c r="I258" s="6">
        <f t="shared" si="35"/>
        <v>152354040</v>
      </c>
      <c r="J258" s="6" t="str">
        <f t="shared" ref="J258:J321" si="37">IF(E258&lt;200,"&lt;200",IF(E258&lt;=500,"200–500","&gt;500"))</f>
        <v>&gt;500</v>
      </c>
      <c r="K258">
        <v>3.9</v>
      </c>
      <c r="L258" s="4">
        <v>21796</v>
      </c>
      <c r="M258" s="4">
        <f t="shared" ref="M258:M321" si="38">AVERAGE(K258)</f>
        <v>3.9</v>
      </c>
      <c r="N258" s="4" t="str">
        <f t="shared" ref="N258:N321" si="39">IF(L258&lt;1000,"Low","High")</f>
        <v>High</v>
      </c>
      <c r="O258" s="4">
        <f t="shared" ref="O258:O321" si="40">M258+(L258/1000)</f>
        <v>25.695999999999998</v>
      </c>
      <c r="P258" s="4">
        <f>Table2[[#This Row],[Rating]]*Table2[[#This Row],[Rating_Count]]</f>
        <v>85004.4</v>
      </c>
      <c r="Q258" s="12" t="str">
        <f t="shared" ref="Q258:Q321" si="41">IF(AND(ISNUMBER(G258), G258&gt;0, G258&lt;=1), TEXT(INT((G258*100-1)/10)*10+1,"00") &amp; "-" &amp; TEXT(INT((G258*100-1)/10)*10+10,"00"), "Out of Range")</f>
        <v>71-80</v>
      </c>
      <c r="R258" s="13">
        <f>Table2[[#This Row],[Average Rating]]+(Table2[[#This Row],[Rating_Count]]/1000)</f>
        <v>25.695999999999998</v>
      </c>
      <c r="S258" s="10">
        <f t="shared" ref="S258:S321" si="42">ROUND(K258,0)</f>
        <v>4</v>
      </c>
    </row>
    <row r="259" spans="1:19" x14ac:dyDescent="0.25">
      <c r="A259" t="s">
        <v>4132</v>
      </c>
      <c r="B259" t="s">
        <v>4133</v>
      </c>
      <c r="C259" t="s">
        <v>13082</v>
      </c>
      <c r="D259">
        <f t="shared" ref="D259:D322" si="43">((F259-E259) /F259)*100</f>
        <v>78.55507868383404</v>
      </c>
      <c r="E259" s="2">
        <v>1499</v>
      </c>
      <c r="F259" s="2">
        <v>6990</v>
      </c>
      <c r="G259" s="1">
        <v>0.79</v>
      </c>
      <c r="H259" s="5" t="str">
        <f t="shared" si="36"/>
        <v>Yes</v>
      </c>
      <c r="I259" s="6">
        <f t="shared" ref="I259:I322" si="44">F259*L259</f>
        <v>152354040</v>
      </c>
      <c r="J259" s="6" t="str">
        <f t="shared" si="37"/>
        <v>&gt;500</v>
      </c>
      <c r="K259">
        <v>3.9</v>
      </c>
      <c r="L259" s="4">
        <v>21796</v>
      </c>
      <c r="M259" s="4">
        <f t="shared" si="38"/>
        <v>3.9</v>
      </c>
      <c r="N259" s="4" t="str">
        <f t="shared" si="39"/>
        <v>High</v>
      </c>
      <c r="O259" s="4">
        <f t="shared" si="40"/>
        <v>25.695999999999998</v>
      </c>
      <c r="P259" s="4">
        <f>Table2[[#This Row],[Rating]]*Table2[[#This Row],[Rating_Count]]</f>
        <v>85004.4</v>
      </c>
      <c r="Q259" s="12" t="str">
        <f t="shared" si="41"/>
        <v>71-80</v>
      </c>
      <c r="R259" s="13">
        <f>Table2[[#This Row],[Average Rating]]+(Table2[[#This Row],[Rating_Count]]/1000)</f>
        <v>25.695999999999998</v>
      </c>
      <c r="S259" s="10">
        <f t="shared" si="42"/>
        <v>4</v>
      </c>
    </row>
    <row r="260" spans="1:19" x14ac:dyDescent="0.25">
      <c r="A260" t="s">
        <v>8751</v>
      </c>
      <c r="B260" t="s">
        <v>8752</v>
      </c>
      <c r="C260" t="s">
        <v>13085</v>
      </c>
      <c r="D260">
        <f t="shared" si="43"/>
        <v>55.874363327674025</v>
      </c>
      <c r="E260" s="2">
        <v>2599</v>
      </c>
      <c r="F260" s="2">
        <v>5890</v>
      </c>
      <c r="G260" s="1">
        <v>0.56000000000000005</v>
      </c>
      <c r="H260" s="5" t="str">
        <f t="shared" si="36"/>
        <v>Yes</v>
      </c>
      <c r="I260" s="6">
        <f t="shared" si="44"/>
        <v>128301870</v>
      </c>
      <c r="J260" s="6" t="str">
        <f t="shared" si="37"/>
        <v>&gt;500</v>
      </c>
      <c r="K260">
        <v>4.0999999999999996</v>
      </c>
      <c r="L260" s="4">
        <v>21783</v>
      </c>
      <c r="M260" s="4">
        <f t="shared" si="38"/>
        <v>4.0999999999999996</v>
      </c>
      <c r="N260" s="4" t="str">
        <f t="shared" si="39"/>
        <v>High</v>
      </c>
      <c r="O260" s="4">
        <f t="shared" si="40"/>
        <v>25.883000000000003</v>
      </c>
      <c r="P260" s="4">
        <f>Table2[[#This Row],[Rating]]*Table2[[#This Row],[Rating_Count]]</f>
        <v>89310.299999999988</v>
      </c>
      <c r="Q260" s="12" t="str">
        <f t="shared" si="41"/>
        <v>51-60</v>
      </c>
      <c r="R260" s="13">
        <f>Table2[[#This Row],[Average Rating]]+(Table2[[#This Row],[Rating_Count]]/1000)</f>
        <v>25.883000000000003</v>
      </c>
      <c r="S260" s="10">
        <f t="shared" si="42"/>
        <v>4</v>
      </c>
    </row>
    <row r="261" spans="1:19" x14ac:dyDescent="0.25">
      <c r="A261" t="s">
        <v>4910</v>
      </c>
      <c r="B261" t="s">
        <v>4911</v>
      </c>
      <c r="C261" t="s">
        <v>13082</v>
      </c>
      <c r="D261">
        <f t="shared" si="43"/>
        <v>62.656641604010019</v>
      </c>
      <c r="E261">
        <v>149</v>
      </c>
      <c r="F261">
        <v>399</v>
      </c>
      <c r="G261" s="1">
        <v>0.63</v>
      </c>
      <c r="H261" s="5" t="str">
        <f t="shared" si="36"/>
        <v>Yes</v>
      </c>
      <c r="I261" s="6">
        <f t="shared" si="44"/>
        <v>8683836</v>
      </c>
      <c r="J261" s="6" t="str">
        <f t="shared" si="37"/>
        <v>&lt;200</v>
      </c>
      <c r="K261">
        <v>3.5</v>
      </c>
      <c r="L261" s="4">
        <v>21764</v>
      </c>
      <c r="M261" s="4">
        <f t="shared" si="38"/>
        <v>3.5</v>
      </c>
      <c r="N261" s="4" t="str">
        <f t="shared" si="39"/>
        <v>High</v>
      </c>
      <c r="O261" s="4">
        <f t="shared" si="40"/>
        <v>25.263999999999999</v>
      </c>
      <c r="P261" s="4">
        <f>Table2[[#This Row],[Rating]]*Table2[[#This Row],[Rating_Count]]</f>
        <v>76174</v>
      </c>
      <c r="Q261" s="12" t="str">
        <f t="shared" si="41"/>
        <v>61-70</v>
      </c>
      <c r="R261" s="13">
        <f>Table2[[#This Row],[Average Rating]]+(Table2[[#This Row],[Rating_Count]]/1000)</f>
        <v>25.263999999999999</v>
      </c>
      <c r="S261" s="10">
        <f t="shared" si="42"/>
        <v>4</v>
      </c>
    </row>
    <row r="262" spans="1:19" x14ac:dyDescent="0.25">
      <c r="A262" t="s">
        <v>7284</v>
      </c>
      <c r="B262" t="s">
        <v>7285</v>
      </c>
      <c r="C262" t="s">
        <v>13081</v>
      </c>
      <c r="D262">
        <f t="shared" si="43"/>
        <v>7.7074332557881915</v>
      </c>
      <c r="E262" s="2">
        <v>3999</v>
      </c>
      <c r="F262" s="3">
        <v>4332.96</v>
      </c>
      <c r="G262" s="1">
        <v>0.08</v>
      </c>
      <c r="H262" s="5" t="str">
        <f t="shared" si="36"/>
        <v>No</v>
      </c>
      <c r="I262" s="6">
        <f t="shared" si="44"/>
        <v>94293875.519999996</v>
      </c>
      <c r="J262" s="6" t="str">
        <f t="shared" si="37"/>
        <v>&gt;500</v>
      </c>
      <c r="K262">
        <v>3.5</v>
      </c>
      <c r="L262" s="4">
        <v>21762</v>
      </c>
      <c r="M262" s="4">
        <f t="shared" si="38"/>
        <v>3.5</v>
      </c>
      <c r="N262" s="4" t="str">
        <f t="shared" si="39"/>
        <v>High</v>
      </c>
      <c r="O262" s="4">
        <f t="shared" si="40"/>
        <v>25.262</v>
      </c>
      <c r="P262" s="4">
        <f>Table2[[#This Row],[Rating]]*Table2[[#This Row],[Rating_Count]]</f>
        <v>76167</v>
      </c>
      <c r="Q262" s="12" t="str">
        <f t="shared" si="41"/>
        <v>01-10</v>
      </c>
      <c r="R262" s="13">
        <f>Table2[[#This Row],[Average Rating]]+(Table2[[#This Row],[Rating_Count]]/1000)</f>
        <v>25.262</v>
      </c>
      <c r="S262" s="10">
        <f t="shared" si="42"/>
        <v>4</v>
      </c>
    </row>
    <row r="263" spans="1:19" x14ac:dyDescent="0.25">
      <c r="A263" t="s">
        <v>5242</v>
      </c>
      <c r="B263" t="s">
        <v>5243</v>
      </c>
      <c r="C263" t="s">
        <v>13082</v>
      </c>
      <c r="D263">
        <f t="shared" si="43"/>
        <v>59.899497487437181</v>
      </c>
      <c r="E263">
        <v>399</v>
      </c>
      <c r="F263">
        <v>995</v>
      </c>
      <c r="G263" s="1">
        <v>0.6</v>
      </c>
      <c r="H263" s="5" t="str">
        <f t="shared" si="36"/>
        <v>Yes</v>
      </c>
      <c r="I263" s="6">
        <f t="shared" si="44"/>
        <v>21265140</v>
      </c>
      <c r="J263" s="6" t="str">
        <f t="shared" si="37"/>
        <v>200–500</v>
      </c>
      <c r="K263">
        <v>3.9</v>
      </c>
      <c r="L263" s="4">
        <v>21372</v>
      </c>
      <c r="M263" s="4">
        <f t="shared" si="38"/>
        <v>3.9</v>
      </c>
      <c r="N263" s="4" t="str">
        <f t="shared" si="39"/>
        <v>High</v>
      </c>
      <c r="O263" s="4">
        <f t="shared" si="40"/>
        <v>25.271999999999998</v>
      </c>
      <c r="P263" s="4">
        <f>Table2[[#This Row],[Rating]]*Table2[[#This Row],[Rating_Count]]</f>
        <v>83350.8</v>
      </c>
      <c r="Q263" s="12" t="str">
        <f t="shared" si="41"/>
        <v>51-60</v>
      </c>
      <c r="R263" s="13">
        <f>Table2[[#This Row],[Average Rating]]+(Table2[[#This Row],[Rating_Count]]/1000)</f>
        <v>25.271999999999998</v>
      </c>
      <c r="S263" s="10">
        <f t="shared" si="42"/>
        <v>4</v>
      </c>
    </row>
    <row r="264" spans="1:19" x14ac:dyDescent="0.25">
      <c r="A264" t="s">
        <v>3235</v>
      </c>
      <c r="B264" t="s">
        <v>3236</v>
      </c>
      <c r="C264" t="s">
        <v>13082</v>
      </c>
      <c r="D264">
        <f t="shared" si="43"/>
        <v>21.429591885327874</v>
      </c>
      <c r="E264" s="2">
        <v>16499</v>
      </c>
      <c r="F264" s="2">
        <v>20999</v>
      </c>
      <c r="G264" s="1">
        <v>0.21</v>
      </c>
      <c r="H264" s="5" t="str">
        <f t="shared" si="36"/>
        <v>No</v>
      </c>
      <c r="I264" s="6">
        <f t="shared" si="44"/>
        <v>448328650</v>
      </c>
      <c r="J264" s="6" t="str">
        <f t="shared" si="37"/>
        <v>&gt;500</v>
      </c>
      <c r="K264">
        <v>4</v>
      </c>
      <c r="L264" s="4">
        <v>21350</v>
      </c>
      <c r="M264" s="4">
        <f t="shared" si="38"/>
        <v>4</v>
      </c>
      <c r="N264" s="4" t="str">
        <f t="shared" si="39"/>
        <v>High</v>
      </c>
      <c r="O264" s="4">
        <f t="shared" si="40"/>
        <v>25.35</v>
      </c>
      <c r="P264" s="4">
        <f>Table2[[#This Row],[Rating]]*Table2[[#This Row],[Rating_Count]]</f>
        <v>85400</v>
      </c>
      <c r="Q264" s="12" t="str">
        <f t="shared" si="41"/>
        <v>21-30</v>
      </c>
      <c r="R264" s="13">
        <f>Table2[[#This Row],[Average Rating]]+(Table2[[#This Row],[Rating_Count]]/1000)</f>
        <v>25.35</v>
      </c>
      <c r="S264" s="10">
        <f t="shared" si="42"/>
        <v>4</v>
      </c>
    </row>
    <row r="265" spans="1:19" x14ac:dyDescent="0.25">
      <c r="A265" t="s">
        <v>3829</v>
      </c>
      <c r="B265" t="s">
        <v>3830</v>
      </c>
      <c r="C265" t="s">
        <v>13082</v>
      </c>
      <c r="D265">
        <f t="shared" si="43"/>
        <v>18.149158708503865</v>
      </c>
      <c r="E265" s="2">
        <v>17999</v>
      </c>
      <c r="F265" s="2">
        <v>21990</v>
      </c>
      <c r="G265" s="1">
        <v>0.18</v>
      </c>
      <c r="H265" s="5" t="str">
        <f t="shared" si="36"/>
        <v>No</v>
      </c>
      <c r="I265" s="6">
        <f t="shared" si="44"/>
        <v>469486500</v>
      </c>
      <c r="J265" s="6" t="str">
        <f t="shared" si="37"/>
        <v>&gt;500</v>
      </c>
      <c r="K265">
        <v>4</v>
      </c>
      <c r="L265" s="4">
        <v>21350</v>
      </c>
      <c r="M265" s="4">
        <f t="shared" si="38"/>
        <v>4</v>
      </c>
      <c r="N265" s="4" t="str">
        <f t="shared" si="39"/>
        <v>High</v>
      </c>
      <c r="O265" s="4">
        <f t="shared" si="40"/>
        <v>25.35</v>
      </c>
      <c r="P265" s="4">
        <f>Table2[[#This Row],[Rating]]*Table2[[#This Row],[Rating_Count]]</f>
        <v>85400</v>
      </c>
      <c r="Q265" s="12" t="str">
        <f t="shared" si="41"/>
        <v>11-20</v>
      </c>
      <c r="R265" s="13">
        <f>Table2[[#This Row],[Average Rating]]+(Table2[[#This Row],[Rating_Count]]/1000)</f>
        <v>25.35</v>
      </c>
      <c r="S265" s="10">
        <f t="shared" si="42"/>
        <v>4</v>
      </c>
    </row>
    <row r="266" spans="1:19" x14ac:dyDescent="0.25">
      <c r="A266" t="s">
        <v>3908</v>
      </c>
      <c r="B266" t="s">
        <v>3909</v>
      </c>
      <c r="C266" t="s">
        <v>13082</v>
      </c>
      <c r="D266">
        <f t="shared" si="43"/>
        <v>21.395902810862317</v>
      </c>
      <c r="E266" s="2">
        <v>16499</v>
      </c>
      <c r="F266" s="2">
        <v>20990</v>
      </c>
      <c r="G266" s="1">
        <v>0.21</v>
      </c>
      <c r="H266" s="5" t="str">
        <f t="shared" si="36"/>
        <v>No</v>
      </c>
      <c r="I266" s="6">
        <f t="shared" si="44"/>
        <v>448136500</v>
      </c>
      <c r="J266" s="6" t="str">
        <f t="shared" si="37"/>
        <v>&gt;500</v>
      </c>
      <c r="K266">
        <v>4</v>
      </c>
      <c r="L266" s="4">
        <v>21350</v>
      </c>
      <c r="M266" s="4">
        <f t="shared" si="38"/>
        <v>4</v>
      </c>
      <c r="N266" s="4" t="str">
        <f t="shared" si="39"/>
        <v>High</v>
      </c>
      <c r="O266" s="4">
        <f t="shared" si="40"/>
        <v>25.35</v>
      </c>
      <c r="P266" s="4">
        <f>Table2[[#This Row],[Rating]]*Table2[[#This Row],[Rating_Count]]</f>
        <v>85400</v>
      </c>
      <c r="Q266" s="12" t="str">
        <f t="shared" si="41"/>
        <v>21-30</v>
      </c>
      <c r="R266" s="13">
        <f>Table2[[#This Row],[Average Rating]]+(Table2[[#This Row],[Rating_Count]]/1000)</f>
        <v>25.35</v>
      </c>
      <c r="S266" s="10">
        <f t="shared" si="42"/>
        <v>4</v>
      </c>
    </row>
    <row r="267" spans="1:19" x14ac:dyDescent="0.25">
      <c r="A267" t="s">
        <v>2055</v>
      </c>
      <c r="B267" t="s">
        <v>2056</v>
      </c>
      <c r="C267" t="s">
        <v>13082</v>
      </c>
      <c r="D267">
        <f t="shared" si="43"/>
        <v>36.000720014400287</v>
      </c>
      <c r="E267" s="2">
        <v>31999</v>
      </c>
      <c r="F267" s="2">
        <v>49999</v>
      </c>
      <c r="G267" s="1">
        <v>0.36</v>
      </c>
      <c r="H267" s="5" t="str">
        <f t="shared" si="36"/>
        <v>No</v>
      </c>
      <c r="I267" s="6">
        <f t="shared" si="44"/>
        <v>1062578748</v>
      </c>
      <c r="J267" s="6" t="str">
        <f t="shared" si="37"/>
        <v>&gt;500</v>
      </c>
      <c r="K267">
        <v>4.3</v>
      </c>
      <c r="L267" s="4">
        <v>21252</v>
      </c>
      <c r="M267" s="4">
        <f t="shared" si="38"/>
        <v>4.3</v>
      </c>
      <c r="N267" s="4" t="str">
        <f t="shared" si="39"/>
        <v>High</v>
      </c>
      <c r="O267" s="4">
        <f t="shared" si="40"/>
        <v>25.552</v>
      </c>
      <c r="P267" s="4">
        <f>Table2[[#This Row],[Rating]]*Table2[[#This Row],[Rating_Count]]</f>
        <v>91383.599999999991</v>
      </c>
      <c r="Q267" s="12" t="str">
        <f t="shared" si="41"/>
        <v>31-40</v>
      </c>
      <c r="R267" s="13">
        <f>Table2[[#This Row],[Average Rating]]+(Table2[[#This Row],[Rating_Count]]/1000)</f>
        <v>25.552</v>
      </c>
      <c r="S267" s="10">
        <f t="shared" si="42"/>
        <v>4</v>
      </c>
    </row>
    <row r="268" spans="1:19" x14ac:dyDescent="0.25">
      <c r="A268" t="s">
        <v>2926</v>
      </c>
      <c r="B268" t="s">
        <v>2927</v>
      </c>
      <c r="C268" t="s">
        <v>13082</v>
      </c>
      <c r="D268">
        <f t="shared" si="43"/>
        <v>32.857612251603598</v>
      </c>
      <c r="E268" s="2">
        <v>46999</v>
      </c>
      <c r="F268" s="2">
        <v>69999</v>
      </c>
      <c r="G268" s="1">
        <v>0.33</v>
      </c>
      <c r="H268" s="5" t="str">
        <f t="shared" si="36"/>
        <v>No</v>
      </c>
      <c r="I268" s="6">
        <f t="shared" si="44"/>
        <v>1487618748</v>
      </c>
      <c r="J268" s="6" t="str">
        <f t="shared" si="37"/>
        <v>&gt;500</v>
      </c>
      <c r="K268">
        <v>4.3</v>
      </c>
      <c r="L268" s="4">
        <v>21252</v>
      </c>
      <c r="M268" s="4">
        <f t="shared" si="38"/>
        <v>4.3</v>
      </c>
      <c r="N268" s="4" t="str">
        <f t="shared" si="39"/>
        <v>High</v>
      </c>
      <c r="O268" s="4">
        <f t="shared" si="40"/>
        <v>25.552</v>
      </c>
      <c r="P268" s="4">
        <f>Table2[[#This Row],[Rating]]*Table2[[#This Row],[Rating_Count]]</f>
        <v>91383.599999999991</v>
      </c>
      <c r="Q268" s="12" t="str">
        <f t="shared" si="41"/>
        <v>31-40</v>
      </c>
      <c r="R268" s="13">
        <f>Table2[[#This Row],[Average Rating]]+(Table2[[#This Row],[Rating_Count]]/1000)</f>
        <v>25.552</v>
      </c>
      <c r="S268" s="10">
        <f t="shared" si="42"/>
        <v>4</v>
      </c>
    </row>
    <row r="269" spans="1:19" x14ac:dyDescent="0.25">
      <c r="A269" t="s">
        <v>5963</v>
      </c>
      <c r="B269" t="s">
        <v>5964</v>
      </c>
      <c r="C269" t="s">
        <v>13081</v>
      </c>
      <c r="D269">
        <f t="shared" si="43"/>
        <v>40.080160320641284</v>
      </c>
      <c r="E269">
        <v>299</v>
      </c>
      <c r="F269">
        <v>499</v>
      </c>
      <c r="G269" s="1">
        <v>0.4</v>
      </c>
      <c r="H269" s="5" t="str">
        <f t="shared" si="36"/>
        <v>No</v>
      </c>
      <c r="I269" s="6">
        <f t="shared" si="44"/>
        <v>10483990</v>
      </c>
      <c r="J269" s="6" t="str">
        <f t="shared" si="37"/>
        <v>200–500</v>
      </c>
      <c r="K269">
        <v>4.5</v>
      </c>
      <c r="L269" s="4">
        <v>21010</v>
      </c>
      <c r="M269" s="4">
        <f t="shared" si="38"/>
        <v>4.5</v>
      </c>
      <c r="N269" s="4" t="str">
        <f t="shared" si="39"/>
        <v>High</v>
      </c>
      <c r="O269" s="4">
        <f t="shared" si="40"/>
        <v>25.51</v>
      </c>
      <c r="P269" s="4">
        <f>Table2[[#This Row],[Rating]]*Table2[[#This Row],[Rating_Count]]</f>
        <v>94545</v>
      </c>
      <c r="Q269" s="12" t="str">
        <f t="shared" si="41"/>
        <v>31-40</v>
      </c>
      <c r="R269" s="13">
        <f>Table2[[#This Row],[Average Rating]]+(Table2[[#This Row],[Rating_Count]]/1000)</f>
        <v>25.51</v>
      </c>
      <c r="S269" s="10">
        <f t="shared" si="42"/>
        <v>5</v>
      </c>
    </row>
    <row r="270" spans="1:19" x14ac:dyDescent="0.25">
      <c r="A270" t="s">
        <v>3961</v>
      </c>
      <c r="B270" t="s">
        <v>3962</v>
      </c>
      <c r="C270" t="s">
        <v>13082</v>
      </c>
      <c r="D270">
        <f t="shared" si="43"/>
        <v>70.007000700070009</v>
      </c>
      <c r="E270" s="2">
        <v>2999</v>
      </c>
      <c r="F270" s="2">
        <v>9999</v>
      </c>
      <c r="G270" s="1">
        <v>0.7</v>
      </c>
      <c r="H270" s="5" t="str">
        <f t="shared" si="36"/>
        <v>Yes</v>
      </c>
      <c r="I270" s="6">
        <f t="shared" si="44"/>
        <v>208769121</v>
      </c>
      <c r="J270" s="6" t="str">
        <f t="shared" si="37"/>
        <v>&gt;500</v>
      </c>
      <c r="K270">
        <v>4.2</v>
      </c>
      <c r="L270" s="4">
        <v>20879</v>
      </c>
      <c r="M270" s="4">
        <f t="shared" si="38"/>
        <v>4.2</v>
      </c>
      <c r="N270" s="4" t="str">
        <f t="shared" si="39"/>
        <v>High</v>
      </c>
      <c r="O270" s="4">
        <f t="shared" si="40"/>
        <v>25.079000000000001</v>
      </c>
      <c r="P270" s="4">
        <f>Table2[[#This Row],[Rating]]*Table2[[#This Row],[Rating_Count]]</f>
        <v>87691.8</v>
      </c>
      <c r="Q270" s="12" t="str">
        <f t="shared" si="41"/>
        <v>61-70</v>
      </c>
      <c r="R270" s="13">
        <f>Table2[[#This Row],[Average Rating]]+(Table2[[#This Row],[Rating_Count]]/1000)</f>
        <v>25.079000000000001</v>
      </c>
      <c r="S270" s="10">
        <f t="shared" si="42"/>
        <v>4</v>
      </c>
    </row>
    <row r="271" spans="1:19" x14ac:dyDescent="0.25">
      <c r="A271" t="s">
        <v>9683</v>
      </c>
      <c r="B271" t="s">
        <v>9684</v>
      </c>
      <c r="C271" t="s">
        <v>13085</v>
      </c>
      <c r="D271">
        <f t="shared" si="43"/>
        <v>36.007201440288057</v>
      </c>
      <c r="E271" s="2">
        <v>3199</v>
      </c>
      <c r="F271" s="2">
        <v>4999</v>
      </c>
      <c r="G271" s="1">
        <v>0.36</v>
      </c>
      <c r="H271" s="5" t="str">
        <f t="shared" si="36"/>
        <v>No</v>
      </c>
      <c r="I271" s="6">
        <f t="shared" si="44"/>
        <v>104324131</v>
      </c>
      <c r="J271" s="6" t="str">
        <f t="shared" si="37"/>
        <v>&gt;500</v>
      </c>
      <c r="K271">
        <v>4</v>
      </c>
      <c r="L271" s="4">
        <v>20869</v>
      </c>
      <c r="M271" s="4">
        <f t="shared" si="38"/>
        <v>4</v>
      </c>
      <c r="N271" s="4" t="str">
        <f t="shared" si="39"/>
        <v>High</v>
      </c>
      <c r="O271" s="4">
        <f t="shared" si="40"/>
        <v>24.869</v>
      </c>
      <c r="P271" s="4">
        <f>Table2[[#This Row],[Rating]]*Table2[[#This Row],[Rating_Count]]</f>
        <v>83476</v>
      </c>
      <c r="Q271" s="12" t="str">
        <f t="shared" si="41"/>
        <v>31-40</v>
      </c>
      <c r="R271" s="13">
        <f>Table2[[#This Row],[Average Rating]]+(Table2[[#This Row],[Rating_Count]]/1000)</f>
        <v>24.869</v>
      </c>
      <c r="S271" s="10">
        <f t="shared" si="42"/>
        <v>4</v>
      </c>
    </row>
    <row r="272" spans="1:19" x14ac:dyDescent="0.25">
      <c r="A272" t="s">
        <v>292</v>
      </c>
      <c r="B272" t="s">
        <v>293</v>
      </c>
      <c r="C272" t="s">
        <v>13081</v>
      </c>
      <c r="D272">
        <f t="shared" si="43"/>
        <v>70.070070070070074</v>
      </c>
      <c r="E272">
        <v>299</v>
      </c>
      <c r="F272">
        <v>999</v>
      </c>
      <c r="G272" s="1">
        <v>0.7</v>
      </c>
      <c r="H272" s="5" t="str">
        <f t="shared" si="36"/>
        <v>Yes</v>
      </c>
      <c r="I272" s="6">
        <f t="shared" si="44"/>
        <v>20829150</v>
      </c>
      <c r="J272" s="6" t="str">
        <f t="shared" si="37"/>
        <v>200–500</v>
      </c>
      <c r="K272">
        <v>4.3</v>
      </c>
      <c r="L272" s="4">
        <v>20850</v>
      </c>
      <c r="M272" s="4">
        <f t="shared" si="38"/>
        <v>4.3</v>
      </c>
      <c r="N272" s="4" t="str">
        <f t="shared" si="39"/>
        <v>High</v>
      </c>
      <c r="O272" s="4">
        <f t="shared" si="40"/>
        <v>25.150000000000002</v>
      </c>
      <c r="P272" s="4">
        <f>Table2[[#This Row],[Rating]]*Table2[[#This Row],[Rating_Count]]</f>
        <v>89655</v>
      </c>
      <c r="Q272" s="12" t="str">
        <f t="shared" si="41"/>
        <v>61-70</v>
      </c>
      <c r="R272" s="13">
        <f>Table2[[#This Row],[Average Rating]]+(Table2[[#This Row],[Rating_Count]]/1000)</f>
        <v>25.150000000000002</v>
      </c>
      <c r="S272" s="10">
        <f t="shared" si="42"/>
        <v>4</v>
      </c>
    </row>
    <row r="273" spans="1:19" x14ac:dyDescent="0.25">
      <c r="A273" t="s">
        <v>1011</v>
      </c>
      <c r="B273" t="s">
        <v>1012</v>
      </c>
      <c r="C273" t="s">
        <v>13081</v>
      </c>
      <c r="D273">
        <f t="shared" si="43"/>
        <v>72.662662662662655</v>
      </c>
      <c r="E273">
        <v>273.10000000000002</v>
      </c>
      <c r="F273">
        <v>999</v>
      </c>
      <c r="G273" s="1">
        <v>0.73</v>
      </c>
      <c r="H273" s="5" t="str">
        <f t="shared" si="36"/>
        <v>Yes</v>
      </c>
      <c r="I273" s="6">
        <f t="shared" si="44"/>
        <v>20829150</v>
      </c>
      <c r="J273" s="6" t="str">
        <f t="shared" si="37"/>
        <v>200–500</v>
      </c>
      <c r="K273">
        <v>4.3</v>
      </c>
      <c r="L273" s="4">
        <v>20850</v>
      </c>
      <c r="M273" s="4">
        <f t="shared" si="38"/>
        <v>4.3</v>
      </c>
      <c r="N273" s="4" t="str">
        <f t="shared" si="39"/>
        <v>High</v>
      </c>
      <c r="O273" s="4">
        <f t="shared" si="40"/>
        <v>25.150000000000002</v>
      </c>
      <c r="P273" s="4">
        <f>Table2[[#This Row],[Rating]]*Table2[[#This Row],[Rating_Count]]</f>
        <v>89655</v>
      </c>
      <c r="Q273" s="12" t="str">
        <f t="shared" si="41"/>
        <v>71-80</v>
      </c>
      <c r="R273" s="13">
        <f>Table2[[#This Row],[Average Rating]]+(Table2[[#This Row],[Rating_Count]]/1000)</f>
        <v>25.150000000000002</v>
      </c>
      <c r="S273" s="10">
        <f t="shared" si="42"/>
        <v>4</v>
      </c>
    </row>
    <row r="274" spans="1:19" x14ac:dyDescent="0.25">
      <c r="A274" t="s">
        <v>1257</v>
      </c>
      <c r="B274" t="s">
        <v>1258</v>
      </c>
      <c r="C274" t="s">
        <v>13081</v>
      </c>
      <c r="D274">
        <f t="shared" si="43"/>
        <v>50.071530758226032</v>
      </c>
      <c r="E274">
        <v>349</v>
      </c>
      <c r="F274">
        <v>699</v>
      </c>
      <c r="G274" s="1">
        <v>0.5</v>
      </c>
      <c r="H274" s="5" t="str">
        <f t="shared" si="36"/>
        <v>Yes</v>
      </c>
      <c r="I274" s="6">
        <f t="shared" si="44"/>
        <v>14574150</v>
      </c>
      <c r="J274" s="6" t="str">
        <f t="shared" si="37"/>
        <v>200–500</v>
      </c>
      <c r="K274">
        <v>4.3</v>
      </c>
      <c r="L274" s="4">
        <v>20850</v>
      </c>
      <c r="M274" s="4">
        <f t="shared" si="38"/>
        <v>4.3</v>
      </c>
      <c r="N274" s="4" t="str">
        <f t="shared" si="39"/>
        <v>High</v>
      </c>
      <c r="O274" s="4">
        <f t="shared" si="40"/>
        <v>25.150000000000002</v>
      </c>
      <c r="P274" s="4">
        <f>Table2[[#This Row],[Rating]]*Table2[[#This Row],[Rating_Count]]</f>
        <v>89655</v>
      </c>
      <c r="Q274" s="12" t="str">
        <f t="shared" si="41"/>
        <v>41-50</v>
      </c>
      <c r="R274" s="13">
        <f>Table2[[#This Row],[Average Rating]]+(Table2[[#This Row],[Rating_Count]]/1000)</f>
        <v>25.150000000000002</v>
      </c>
      <c r="S274" s="10">
        <f t="shared" si="42"/>
        <v>4</v>
      </c>
    </row>
    <row r="275" spans="1:19" x14ac:dyDescent="0.25">
      <c r="A275" t="s">
        <v>8111</v>
      </c>
      <c r="B275" t="s">
        <v>8112</v>
      </c>
      <c r="C275" t="s">
        <v>13082</v>
      </c>
      <c r="D275">
        <f t="shared" si="43"/>
        <v>14.009339559706472</v>
      </c>
      <c r="E275" s="2">
        <v>1289</v>
      </c>
      <c r="F275" s="2">
        <v>1499</v>
      </c>
      <c r="G275" s="1">
        <v>0.14000000000000001</v>
      </c>
      <c r="H275" s="5" t="str">
        <f t="shared" si="36"/>
        <v>No</v>
      </c>
      <c r="I275" s="6">
        <f t="shared" si="44"/>
        <v>30981332</v>
      </c>
      <c r="J275" s="6" t="str">
        <f t="shared" si="37"/>
        <v>&gt;500</v>
      </c>
      <c r="K275">
        <v>4.5</v>
      </c>
      <c r="L275" s="4">
        <v>20668</v>
      </c>
      <c r="M275" s="4">
        <f t="shared" si="38"/>
        <v>4.5</v>
      </c>
      <c r="N275" s="4" t="str">
        <f t="shared" si="39"/>
        <v>High</v>
      </c>
      <c r="O275" s="4">
        <f t="shared" si="40"/>
        <v>25.167999999999999</v>
      </c>
      <c r="P275" s="4">
        <f>Table2[[#This Row],[Rating]]*Table2[[#This Row],[Rating_Count]]</f>
        <v>93006</v>
      </c>
      <c r="Q275" s="12" t="str">
        <f t="shared" si="41"/>
        <v>11-20</v>
      </c>
      <c r="R275" s="13">
        <f>Table2[[#This Row],[Average Rating]]+(Table2[[#This Row],[Rating_Count]]/1000)</f>
        <v>25.167999999999999</v>
      </c>
      <c r="S275" s="10">
        <f t="shared" si="42"/>
        <v>5</v>
      </c>
    </row>
    <row r="276" spans="1:19" x14ac:dyDescent="0.25">
      <c r="A276" t="s">
        <v>6048</v>
      </c>
      <c r="B276" t="s">
        <v>6049</v>
      </c>
      <c r="C276" t="s">
        <v>13081</v>
      </c>
      <c r="D276">
        <f t="shared" si="43"/>
        <v>83.016603320664132</v>
      </c>
      <c r="E276">
        <v>849</v>
      </c>
      <c r="F276" s="2">
        <v>4999</v>
      </c>
      <c r="G276" s="1">
        <v>0.83</v>
      </c>
      <c r="H276" s="5" t="str">
        <f t="shared" si="36"/>
        <v>Yes</v>
      </c>
      <c r="I276" s="6">
        <f t="shared" si="44"/>
        <v>102264543</v>
      </c>
      <c r="J276" s="6" t="str">
        <f t="shared" si="37"/>
        <v>&gt;500</v>
      </c>
      <c r="K276">
        <v>4</v>
      </c>
      <c r="L276" s="4">
        <v>20457</v>
      </c>
      <c r="M276" s="4">
        <f t="shared" si="38"/>
        <v>4</v>
      </c>
      <c r="N276" s="4" t="str">
        <f t="shared" si="39"/>
        <v>High</v>
      </c>
      <c r="O276" s="4">
        <f t="shared" si="40"/>
        <v>24.457000000000001</v>
      </c>
      <c r="P276" s="4">
        <f>Table2[[#This Row],[Rating]]*Table2[[#This Row],[Rating_Count]]</f>
        <v>81828</v>
      </c>
      <c r="Q276" s="12" t="str">
        <f t="shared" si="41"/>
        <v>81-90</v>
      </c>
      <c r="R276" s="13">
        <f>Table2[[#This Row],[Average Rating]]+(Table2[[#This Row],[Rating_Count]]/1000)</f>
        <v>24.457000000000001</v>
      </c>
      <c r="S276" s="10">
        <f t="shared" si="42"/>
        <v>4</v>
      </c>
    </row>
    <row r="277" spans="1:19" x14ac:dyDescent="0.25">
      <c r="A277" t="s">
        <v>6575</v>
      </c>
      <c r="B277" t="s">
        <v>6576</v>
      </c>
      <c r="C277" t="s">
        <v>13081</v>
      </c>
      <c r="D277">
        <f t="shared" si="43"/>
        <v>23.314065510597302</v>
      </c>
      <c r="E277" s="2">
        <v>1990</v>
      </c>
      <c r="F277" s="2">
        <v>2595</v>
      </c>
      <c r="G277" s="1">
        <v>0.23</v>
      </c>
      <c r="H277" s="5" t="str">
        <f t="shared" si="36"/>
        <v>No</v>
      </c>
      <c r="I277" s="6">
        <f t="shared" si="44"/>
        <v>52932810</v>
      </c>
      <c r="J277" s="6" t="str">
        <f t="shared" si="37"/>
        <v>&gt;500</v>
      </c>
      <c r="K277">
        <v>4.3</v>
      </c>
      <c r="L277" s="4">
        <v>20398</v>
      </c>
      <c r="M277" s="4">
        <f t="shared" si="38"/>
        <v>4.3</v>
      </c>
      <c r="N277" s="4" t="str">
        <f t="shared" si="39"/>
        <v>High</v>
      </c>
      <c r="O277" s="4">
        <f t="shared" si="40"/>
        <v>24.698</v>
      </c>
      <c r="P277" s="4">
        <f>Table2[[#This Row],[Rating]]*Table2[[#This Row],[Rating_Count]]</f>
        <v>87711.4</v>
      </c>
      <c r="Q277" s="12" t="str">
        <f t="shared" si="41"/>
        <v>21-30</v>
      </c>
      <c r="R277" s="13">
        <f>Table2[[#This Row],[Average Rating]]+(Table2[[#This Row],[Rating_Count]]/1000)</f>
        <v>24.698</v>
      </c>
      <c r="S277" s="10">
        <f t="shared" si="42"/>
        <v>4</v>
      </c>
    </row>
    <row r="278" spans="1:19" x14ac:dyDescent="0.25">
      <c r="A278" t="s">
        <v>6855</v>
      </c>
      <c r="B278" t="s">
        <v>6856</v>
      </c>
      <c r="C278" t="s">
        <v>13081</v>
      </c>
      <c r="D278">
        <f t="shared" si="43"/>
        <v>38.199931295087595</v>
      </c>
      <c r="E278" s="2">
        <v>1799</v>
      </c>
      <c r="F278" s="2">
        <v>2911</v>
      </c>
      <c r="G278" s="1">
        <v>0.38</v>
      </c>
      <c r="H278" s="5" t="str">
        <f t="shared" si="36"/>
        <v>No</v>
      </c>
      <c r="I278" s="6">
        <f t="shared" si="44"/>
        <v>59215562</v>
      </c>
      <c r="J278" s="6" t="str">
        <f t="shared" si="37"/>
        <v>&gt;500</v>
      </c>
      <c r="K278">
        <v>4.3</v>
      </c>
      <c r="L278" s="4">
        <v>20342</v>
      </c>
      <c r="M278" s="4">
        <f t="shared" si="38"/>
        <v>4.3</v>
      </c>
      <c r="N278" s="4" t="str">
        <f t="shared" si="39"/>
        <v>High</v>
      </c>
      <c r="O278" s="4">
        <f t="shared" si="40"/>
        <v>24.641999999999999</v>
      </c>
      <c r="P278" s="4">
        <f>Table2[[#This Row],[Rating]]*Table2[[#This Row],[Rating_Count]]</f>
        <v>87470.599999999991</v>
      </c>
      <c r="Q278" s="12" t="str">
        <f t="shared" si="41"/>
        <v>31-40</v>
      </c>
      <c r="R278" s="13">
        <f>Table2[[#This Row],[Average Rating]]+(Table2[[#This Row],[Rating_Count]]/1000)</f>
        <v>24.641999999999999</v>
      </c>
      <c r="S278" s="10">
        <f t="shared" si="42"/>
        <v>4</v>
      </c>
    </row>
    <row r="279" spans="1:19" x14ac:dyDescent="0.25">
      <c r="A279" t="s">
        <v>3411</v>
      </c>
      <c r="B279" t="s">
        <v>3412</v>
      </c>
      <c r="C279" t="s">
        <v>13082</v>
      </c>
      <c r="D279">
        <f t="shared" si="43"/>
        <v>17.143346952770081</v>
      </c>
      <c r="E279" s="2">
        <v>28999</v>
      </c>
      <c r="F279" s="2">
        <v>34999</v>
      </c>
      <c r="G279" s="1">
        <v>0.17</v>
      </c>
      <c r="H279" s="5" t="str">
        <f t="shared" si="36"/>
        <v>No</v>
      </c>
      <c r="I279" s="6">
        <f t="shared" si="44"/>
        <v>710864689</v>
      </c>
      <c r="J279" s="6" t="str">
        <f t="shared" si="37"/>
        <v>&gt;500</v>
      </c>
      <c r="K279">
        <v>4.4000000000000004</v>
      </c>
      <c r="L279" s="4">
        <v>20311</v>
      </c>
      <c r="M279" s="4">
        <f t="shared" si="38"/>
        <v>4.4000000000000004</v>
      </c>
      <c r="N279" s="4" t="str">
        <f t="shared" si="39"/>
        <v>High</v>
      </c>
      <c r="O279" s="4">
        <f t="shared" si="40"/>
        <v>24.710999999999999</v>
      </c>
      <c r="P279" s="4">
        <f>Table2[[#This Row],[Rating]]*Table2[[#This Row],[Rating_Count]]</f>
        <v>89368.400000000009</v>
      </c>
      <c r="Q279" s="12" t="str">
        <f t="shared" si="41"/>
        <v>11-20</v>
      </c>
      <c r="R279" s="13">
        <f>Table2[[#This Row],[Average Rating]]+(Table2[[#This Row],[Rating_Count]]/1000)</f>
        <v>24.710999999999999</v>
      </c>
      <c r="S279" s="10">
        <f t="shared" si="42"/>
        <v>4</v>
      </c>
    </row>
    <row r="280" spans="1:19" x14ac:dyDescent="0.25">
      <c r="A280" t="s">
        <v>6635</v>
      </c>
      <c r="B280" t="s">
        <v>6636</v>
      </c>
      <c r="C280" t="s">
        <v>13083</v>
      </c>
      <c r="D280">
        <f t="shared" si="43"/>
        <v>31.616595135908444</v>
      </c>
      <c r="E280">
        <v>478</v>
      </c>
      <c r="F280">
        <v>699</v>
      </c>
      <c r="G280" s="1">
        <v>0.32</v>
      </c>
      <c r="H280" s="5" t="str">
        <f t="shared" si="36"/>
        <v>No</v>
      </c>
      <c r="I280" s="6">
        <f t="shared" si="44"/>
        <v>14132382</v>
      </c>
      <c r="J280" s="6" t="str">
        <f t="shared" si="37"/>
        <v>200–500</v>
      </c>
      <c r="K280">
        <v>3.8</v>
      </c>
      <c r="L280" s="4">
        <v>20218</v>
      </c>
      <c r="M280" s="4">
        <f t="shared" si="38"/>
        <v>3.8</v>
      </c>
      <c r="N280" s="4" t="str">
        <f t="shared" si="39"/>
        <v>High</v>
      </c>
      <c r="O280" s="4">
        <f t="shared" si="40"/>
        <v>24.018000000000001</v>
      </c>
      <c r="P280" s="4">
        <f>Table2[[#This Row],[Rating]]*Table2[[#This Row],[Rating_Count]]</f>
        <v>76828.399999999994</v>
      </c>
      <c r="Q280" s="12" t="str">
        <f t="shared" si="41"/>
        <v>31-40</v>
      </c>
      <c r="R280" s="13">
        <f>Table2[[#This Row],[Average Rating]]+(Table2[[#This Row],[Rating_Count]]/1000)</f>
        <v>24.018000000000001</v>
      </c>
      <c r="S280" s="10">
        <f t="shared" si="42"/>
        <v>4</v>
      </c>
    </row>
    <row r="281" spans="1:19" x14ac:dyDescent="0.25">
      <c r="A281" t="s">
        <v>652</v>
      </c>
      <c r="B281" t="s">
        <v>653</v>
      </c>
      <c r="C281" t="s">
        <v>13081</v>
      </c>
      <c r="D281">
        <f t="shared" si="43"/>
        <v>68.714285714285722</v>
      </c>
      <c r="E281">
        <v>219</v>
      </c>
      <c r="F281">
        <v>700</v>
      </c>
      <c r="G281" s="1">
        <v>0.69</v>
      </c>
      <c r="H281" s="5" t="str">
        <f t="shared" si="36"/>
        <v>Yes</v>
      </c>
      <c r="I281" s="6">
        <f t="shared" si="44"/>
        <v>14037100</v>
      </c>
      <c r="J281" s="6" t="str">
        <f t="shared" si="37"/>
        <v>200–500</v>
      </c>
      <c r="K281">
        <v>4.3</v>
      </c>
      <c r="L281" s="4">
        <v>20053</v>
      </c>
      <c r="M281" s="4">
        <f t="shared" si="38"/>
        <v>4.3</v>
      </c>
      <c r="N281" s="4" t="str">
        <f t="shared" si="39"/>
        <v>High</v>
      </c>
      <c r="O281" s="4">
        <f t="shared" si="40"/>
        <v>24.353000000000002</v>
      </c>
      <c r="P281" s="4">
        <f>Table2[[#This Row],[Rating]]*Table2[[#This Row],[Rating_Count]]</f>
        <v>86227.9</v>
      </c>
      <c r="Q281" s="12" t="str">
        <f t="shared" si="41"/>
        <v>61-70</v>
      </c>
      <c r="R281" s="13">
        <f>Table2[[#This Row],[Average Rating]]+(Table2[[#This Row],[Rating_Count]]/1000)</f>
        <v>24.353000000000002</v>
      </c>
      <c r="S281" s="10">
        <f t="shared" si="42"/>
        <v>4</v>
      </c>
    </row>
    <row r="282" spans="1:19" x14ac:dyDescent="0.25">
      <c r="A282" t="s">
        <v>9293</v>
      </c>
      <c r="B282" t="s">
        <v>9294</v>
      </c>
      <c r="C282" t="s">
        <v>13085</v>
      </c>
      <c r="D282">
        <f t="shared" si="43"/>
        <v>43.661971830985912</v>
      </c>
      <c r="E282" s="2">
        <v>1400</v>
      </c>
      <c r="F282" s="2">
        <v>2485</v>
      </c>
      <c r="G282" s="1">
        <v>0.44</v>
      </c>
      <c r="H282" s="5" t="str">
        <f t="shared" si="36"/>
        <v>No</v>
      </c>
      <c r="I282" s="6">
        <f t="shared" si="44"/>
        <v>49695030</v>
      </c>
      <c r="J282" s="6" t="str">
        <f t="shared" si="37"/>
        <v>&gt;500</v>
      </c>
      <c r="K282">
        <v>4.0999999999999996</v>
      </c>
      <c r="L282" s="4">
        <v>19998</v>
      </c>
      <c r="M282" s="4">
        <f t="shared" si="38"/>
        <v>4.0999999999999996</v>
      </c>
      <c r="N282" s="4" t="str">
        <f t="shared" si="39"/>
        <v>High</v>
      </c>
      <c r="O282" s="4">
        <f t="shared" si="40"/>
        <v>24.097999999999999</v>
      </c>
      <c r="P282" s="4">
        <f>Table2[[#This Row],[Rating]]*Table2[[#This Row],[Rating_Count]]</f>
        <v>81991.799999999988</v>
      </c>
      <c r="Q282" s="12" t="str">
        <f t="shared" si="41"/>
        <v>41-50</v>
      </c>
      <c r="R282" s="13">
        <f>Table2[[#This Row],[Average Rating]]+(Table2[[#This Row],[Rating_Count]]/1000)</f>
        <v>24.097999999999999</v>
      </c>
      <c r="S282" s="10">
        <f t="shared" si="42"/>
        <v>4</v>
      </c>
    </row>
    <row r="283" spans="1:19" x14ac:dyDescent="0.25">
      <c r="A283" t="s">
        <v>2916</v>
      </c>
      <c r="B283" t="s">
        <v>2917</v>
      </c>
      <c r="C283" t="s">
        <v>13081</v>
      </c>
      <c r="D283">
        <f t="shared" si="43"/>
        <v>20.01053185887309</v>
      </c>
      <c r="E283" s="2">
        <v>1519</v>
      </c>
      <c r="F283" s="2">
        <v>1899</v>
      </c>
      <c r="G283" s="1">
        <v>0.2</v>
      </c>
      <c r="H283" s="5" t="str">
        <f t="shared" si="36"/>
        <v>No</v>
      </c>
      <c r="I283" s="6">
        <f t="shared" si="44"/>
        <v>37529937</v>
      </c>
      <c r="J283" s="6" t="str">
        <f t="shared" si="37"/>
        <v>&gt;500</v>
      </c>
      <c r="K283">
        <v>4.4000000000000004</v>
      </c>
      <c r="L283" s="4">
        <v>19763</v>
      </c>
      <c r="M283" s="4">
        <f t="shared" si="38"/>
        <v>4.4000000000000004</v>
      </c>
      <c r="N283" s="4" t="str">
        <f t="shared" si="39"/>
        <v>High</v>
      </c>
      <c r="O283" s="4">
        <f t="shared" si="40"/>
        <v>24.163000000000004</v>
      </c>
      <c r="P283" s="4">
        <f>Table2[[#This Row],[Rating]]*Table2[[#This Row],[Rating_Count]]</f>
        <v>86957.200000000012</v>
      </c>
      <c r="Q283" s="12" t="str">
        <f t="shared" si="41"/>
        <v>11-20</v>
      </c>
      <c r="R283" s="13">
        <f>Table2[[#This Row],[Average Rating]]+(Table2[[#This Row],[Rating_Count]]/1000)</f>
        <v>24.163000000000004</v>
      </c>
      <c r="S283" s="10">
        <f t="shared" si="42"/>
        <v>4</v>
      </c>
    </row>
    <row r="284" spans="1:19" x14ac:dyDescent="0.25">
      <c r="A284" t="s">
        <v>6168</v>
      </c>
      <c r="B284" t="s">
        <v>6169</v>
      </c>
      <c r="C284" t="s">
        <v>13082</v>
      </c>
      <c r="D284">
        <f t="shared" si="43"/>
        <v>54.172413793103445</v>
      </c>
      <c r="E284" s="2">
        <v>1329</v>
      </c>
      <c r="F284" s="2">
        <v>2900</v>
      </c>
      <c r="G284" s="1">
        <v>0.54</v>
      </c>
      <c r="H284" s="5" t="str">
        <f t="shared" si="36"/>
        <v>Yes</v>
      </c>
      <c r="I284" s="6">
        <f t="shared" si="44"/>
        <v>56909600</v>
      </c>
      <c r="J284" s="6" t="str">
        <f t="shared" si="37"/>
        <v>&gt;500</v>
      </c>
      <c r="K284">
        <v>4.5</v>
      </c>
      <c r="L284" s="4">
        <v>19624</v>
      </c>
      <c r="M284" s="4">
        <f t="shared" si="38"/>
        <v>4.5</v>
      </c>
      <c r="N284" s="4" t="str">
        <f t="shared" si="39"/>
        <v>High</v>
      </c>
      <c r="O284" s="4">
        <f t="shared" si="40"/>
        <v>24.123999999999999</v>
      </c>
      <c r="P284" s="4">
        <f>Table2[[#This Row],[Rating]]*Table2[[#This Row],[Rating_Count]]</f>
        <v>88308</v>
      </c>
      <c r="Q284" s="12" t="str">
        <f t="shared" si="41"/>
        <v>51-60</v>
      </c>
      <c r="R284" s="13">
        <f>Table2[[#This Row],[Average Rating]]+(Table2[[#This Row],[Rating_Count]]/1000)</f>
        <v>24.123999999999999</v>
      </c>
      <c r="S284" s="10">
        <f t="shared" si="42"/>
        <v>5</v>
      </c>
    </row>
    <row r="285" spans="1:19" x14ac:dyDescent="0.25">
      <c r="A285" t="s">
        <v>9282</v>
      </c>
      <c r="B285" t="s">
        <v>9283</v>
      </c>
      <c r="C285" t="s">
        <v>13085</v>
      </c>
      <c r="D285">
        <f t="shared" si="43"/>
        <v>0</v>
      </c>
      <c r="E285">
        <v>89</v>
      </c>
      <c r="F285">
        <v>89</v>
      </c>
      <c r="G285" s="1">
        <v>0</v>
      </c>
      <c r="H285" s="5" t="str">
        <f t="shared" si="36"/>
        <v>No</v>
      </c>
      <c r="I285" s="6">
        <f t="shared" si="44"/>
        <v>1746269</v>
      </c>
      <c r="J285" s="6" t="str">
        <f t="shared" si="37"/>
        <v>&lt;200</v>
      </c>
      <c r="K285">
        <v>4.2</v>
      </c>
      <c r="L285" s="4">
        <v>19621</v>
      </c>
      <c r="M285" s="4">
        <f t="shared" si="38"/>
        <v>4.2</v>
      </c>
      <c r="N285" s="4" t="str">
        <f t="shared" si="39"/>
        <v>High</v>
      </c>
      <c r="O285" s="4">
        <f t="shared" si="40"/>
        <v>23.820999999999998</v>
      </c>
      <c r="P285" s="4">
        <f>Table2[[#This Row],[Rating]]*Table2[[#This Row],[Rating_Count]]</f>
        <v>82408.2</v>
      </c>
      <c r="Q285" s="12" t="str">
        <f t="shared" si="41"/>
        <v>Out of Range</v>
      </c>
      <c r="R285" s="13">
        <f>Table2[[#This Row],[Average Rating]]+(Table2[[#This Row],[Rating_Count]]/1000)</f>
        <v>23.820999999999998</v>
      </c>
      <c r="S285" s="10">
        <f t="shared" si="42"/>
        <v>4</v>
      </c>
    </row>
    <row r="286" spans="1:19" x14ac:dyDescent="0.25">
      <c r="A286" t="s">
        <v>4074</v>
      </c>
      <c r="B286" t="s">
        <v>4075</v>
      </c>
      <c r="C286" t="s">
        <v>13082</v>
      </c>
      <c r="D286">
        <f t="shared" si="43"/>
        <v>26.191723415400737</v>
      </c>
      <c r="E286" s="2">
        <v>15499</v>
      </c>
      <c r="F286" s="2">
        <v>20999</v>
      </c>
      <c r="G286" s="1">
        <v>0.26</v>
      </c>
      <c r="H286" s="5" t="str">
        <f t="shared" si="36"/>
        <v>No</v>
      </c>
      <c r="I286" s="6">
        <f t="shared" si="44"/>
        <v>404293747</v>
      </c>
      <c r="J286" s="6" t="str">
        <f t="shared" si="37"/>
        <v>&gt;500</v>
      </c>
      <c r="K286">
        <v>4.0999999999999996</v>
      </c>
      <c r="L286" s="4">
        <v>19253</v>
      </c>
      <c r="M286" s="4">
        <f t="shared" si="38"/>
        <v>4.0999999999999996</v>
      </c>
      <c r="N286" s="4" t="str">
        <f t="shared" si="39"/>
        <v>High</v>
      </c>
      <c r="O286" s="4">
        <f t="shared" si="40"/>
        <v>23.353000000000002</v>
      </c>
      <c r="P286" s="4">
        <f>Table2[[#This Row],[Rating]]*Table2[[#This Row],[Rating_Count]]</f>
        <v>78937.299999999988</v>
      </c>
      <c r="Q286" s="12" t="str">
        <f t="shared" si="41"/>
        <v>21-30</v>
      </c>
      <c r="R286" s="13">
        <f>Table2[[#This Row],[Average Rating]]+(Table2[[#This Row],[Rating_Count]]/1000)</f>
        <v>23.353000000000002</v>
      </c>
      <c r="S286" s="10">
        <f t="shared" si="42"/>
        <v>4</v>
      </c>
    </row>
    <row r="287" spans="1:19" x14ac:dyDescent="0.25">
      <c r="A287" t="s">
        <v>3302</v>
      </c>
      <c r="B287" t="s">
        <v>3303</v>
      </c>
      <c r="C287" t="s">
        <v>13082</v>
      </c>
      <c r="D287">
        <f t="shared" si="43"/>
        <v>18.422022211695353</v>
      </c>
      <c r="E287" s="2">
        <v>15499</v>
      </c>
      <c r="F287" s="2">
        <v>18999</v>
      </c>
      <c r="G287" s="1">
        <v>0.18</v>
      </c>
      <c r="H287" s="5" t="str">
        <f t="shared" si="36"/>
        <v>No</v>
      </c>
      <c r="I287" s="6">
        <f t="shared" si="44"/>
        <v>365768748</v>
      </c>
      <c r="J287" s="6" t="str">
        <f t="shared" si="37"/>
        <v>&gt;500</v>
      </c>
      <c r="K287">
        <v>4.0999999999999996</v>
      </c>
      <c r="L287" s="4">
        <v>19252</v>
      </c>
      <c r="M287" s="4">
        <f t="shared" si="38"/>
        <v>4.0999999999999996</v>
      </c>
      <c r="N287" s="4" t="str">
        <f t="shared" si="39"/>
        <v>High</v>
      </c>
      <c r="O287" s="4">
        <f t="shared" si="40"/>
        <v>23.351999999999997</v>
      </c>
      <c r="P287" s="4">
        <f>Table2[[#This Row],[Rating]]*Table2[[#This Row],[Rating_Count]]</f>
        <v>78933.2</v>
      </c>
      <c r="Q287" s="12" t="str">
        <f t="shared" si="41"/>
        <v>11-20</v>
      </c>
      <c r="R287" s="13">
        <f>Table2[[#This Row],[Average Rating]]+(Table2[[#This Row],[Rating_Count]]/1000)</f>
        <v>23.351999999999997</v>
      </c>
      <c r="S287" s="10">
        <f t="shared" si="42"/>
        <v>4</v>
      </c>
    </row>
    <row r="288" spans="1:19" x14ac:dyDescent="0.25">
      <c r="A288" t="s">
        <v>3471</v>
      </c>
      <c r="B288" t="s">
        <v>3472</v>
      </c>
      <c r="C288" t="s">
        <v>13082</v>
      </c>
      <c r="D288">
        <f t="shared" si="43"/>
        <v>30.001500075003751</v>
      </c>
      <c r="E288" s="2">
        <v>13999</v>
      </c>
      <c r="F288" s="2">
        <v>19999</v>
      </c>
      <c r="G288" s="1">
        <v>0.3</v>
      </c>
      <c r="H288" s="5" t="str">
        <f t="shared" si="36"/>
        <v>No</v>
      </c>
      <c r="I288" s="6">
        <f t="shared" si="44"/>
        <v>385020748</v>
      </c>
      <c r="J288" s="6" t="str">
        <f t="shared" si="37"/>
        <v>&gt;500</v>
      </c>
      <c r="K288">
        <v>4.0999999999999996</v>
      </c>
      <c r="L288" s="4">
        <v>19252</v>
      </c>
      <c r="M288" s="4">
        <f t="shared" si="38"/>
        <v>4.0999999999999996</v>
      </c>
      <c r="N288" s="4" t="str">
        <f t="shared" si="39"/>
        <v>High</v>
      </c>
      <c r="O288" s="4">
        <f t="shared" si="40"/>
        <v>23.351999999999997</v>
      </c>
      <c r="P288" s="4">
        <f>Table2[[#This Row],[Rating]]*Table2[[#This Row],[Rating_Count]]</f>
        <v>78933.2</v>
      </c>
      <c r="Q288" s="12" t="str">
        <f t="shared" si="41"/>
        <v>21-30</v>
      </c>
      <c r="R288" s="13">
        <f>Table2[[#This Row],[Average Rating]]+(Table2[[#This Row],[Rating_Count]]/1000)</f>
        <v>23.351999999999997</v>
      </c>
      <c r="S288" s="10">
        <f t="shared" si="42"/>
        <v>4</v>
      </c>
    </row>
    <row r="289" spans="1:19" x14ac:dyDescent="0.25">
      <c r="A289" t="s">
        <v>3703</v>
      </c>
      <c r="B289" t="s">
        <v>3704</v>
      </c>
      <c r="C289" t="s">
        <v>13082</v>
      </c>
      <c r="D289">
        <f t="shared" si="43"/>
        <v>26.191723415400737</v>
      </c>
      <c r="E289" s="2">
        <v>15499</v>
      </c>
      <c r="F289" s="2">
        <v>20999</v>
      </c>
      <c r="G289" s="1">
        <v>0.26</v>
      </c>
      <c r="H289" s="5" t="str">
        <f t="shared" si="36"/>
        <v>No</v>
      </c>
      <c r="I289" s="6">
        <f t="shared" si="44"/>
        <v>404272748</v>
      </c>
      <c r="J289" s="6" t="str">
        <f t="shared" si="37"/>
        <v>&gt;500</v>
      </c>
      <c r="K289">
        <v>4.0999999999999996</v>
      </c>
      <c r="L289" s="4">
        <v>19252</v>
      </c>
      <c r="M289" s="4">
        <f t="shared" si="38"/>
        <v>4.0999999999999996</v>
      </c>
      <c r="N289" s="4" t="str">
        <f t="shared" si="39"/>
        <v>High</v>
      </c>
      <c r="O289" s="4">
        <f t="shared" si="40"/>
        <v>23.351999999999997</v>
      </c>
      <c r="P289" s="4">
        <f>Table2[[#This Row],[Rating]]*Table2[[#This Row],[Rating_Count]]</f>
        <v>78933.2</v>
      </c>
      <c r="Q289" s="12" t="str">
        <f t="shared" si="41"/>
        <v>21-30</v>
      </c>
      <c r="R289" s="13">
        <f>Table2[[#This Row],[Average Rating]]+(Table2[[#This Row],[Rating_Count]]/1000)</f>
        <v>23.351999999999997</v>
      </c>
      <c r="S289" s="10">
        <f t="shared" si="42"/>
        <v>4</v>
      </c>
    </row>
    <row r="290" spans="1:19" x14ac:dyDescent="0.25">
      <c r="A290" t="s">
        <v>3707</v>
      </c>
      <c r="B290" t="s">
        <v>3708</v>
      </c>
      <c r="C290" t="s">
        <v>13082</v>
      </c>
      <c r="D290">
        <f t="shared" si="43"/>
        <v>18.422022211695353</v>
      </c>
      <c r="E290" s="2">
        <v>15499</v>
      </c>
      <c r="F290" s="2">
        <v>18999</v>
      </c>
      <c r="G290" s="1">
        <v>0.18</v>
      </c>
      <c r="H290" s="5" t="str">
        <f t="shared" si="36"/>
        <v>No</v>
      </c>
      <c r="I290" s="6">
        <f t="shared" si="44"/>
        <v>365768748</v>
      </c>
      <c r="J290" s="6" t="str">
        <f t="shared" si="37"/>
        <v>&gt;500</v>
      </c>
      <c r="K290">
        <v>4.0999999999999996</v>
      </c>
      <c r="L290" s="4">
        <v>19252</v>
      </c>
      <c r="M290" s="4">
        <f t="shared" si="38"/>
        <v>4.0999999999999996</v>
      </c>
      <c r="N290" s="4" t="str">
        <f t="shared" si="39"/>
        <v>High</v>
      </c>
      <c r="O290" s="4">
        <f t="shared" si="40"/>
        <v>23.351999999999997</v>
      </c>
      <c r="P290" s="4">
        <f>Table2[[#This Row],[Rating]]*Table2[[#This Row],[Rating_Count]]</f>
        <v>78933.2</v>
      </c>
      <c r="Q290" s="12" t="str">
        <f t="shared" si="41"/>
        <v>11-20</v>
      </c>
      <c r="R290" s="13">
        <f>Table2[[#This Row],[Average Rating]]+(Table2[[#This Row],[Rating_Count]]/1000)</f>
        <v>23.351999999999997</v>
      </c>
      <c r="S290" s="10">
        <f t="shared" si="42"/>
        <v>4</v>
      </c>
    </row>
    <row r="291" spans="1:19" x14ac:dyDescent="0.25">
      <c r="A291" t="s">
        <v>3755</v>
      </c>
      <c r="B291" t="s">
        <v>3756</v>
      </c>
      <c r="C291" t="s">
        <v>13082</v>
      </c>
      <c r="D291">
        <f t="shared" si="43"/>
        <v>30.001500075003751</v>
      </c>
      <c r="E291" s="2">
        <v>13999</v>
      </c>
      <c r="F291" s="2">
        <v>19999</v>
      </c>
      <c r="G291" s="1">
        <v>0.3</v>
      </c>
      <c r="H291" s="5" t="str">
        <f t="shared" si="36"/>
        <v>No</v>
      </c>
      <c r="I291" s="6">
        <f t="shared" si="44"/>
        <v>385020748</v>
      </c>
      <c r="J291" s="6" t="str">
        <f t="shared" si="37"/>
        <v>&gt;500</v>
      </c>
      <c r="K291">
        <v>4.0999999999999996</v>
      </c>
      <c r="L291" s="4">
        <v>19252</v>
      </c>
      <c r="M291" s="4">
        <f t="shared" si="38"/>
        <v>4.0999999999999996</v>
      </c>
      <c r="N291" s="4" t="str">
        <f t="shared" si="39"/>
        <v>High</v>
      </c>
      <c r="O291" s="4">
        <f t="shared" si="40"/>
        <v>23.351999999999997</v>
      </c>
      <c r="P291" s="4">
        <f>Table2[[#This Row],[Rating]]*Table2[[#This Row],[Rating_Count]]</f>
        <v>78933.2</v>
      </c>
      <c r="Q291" s="12" t="str">
        <f t="shared" si="41"/>
        <v>21-30</v>
      </c>
      <c r="R291" s="13">
        <f>Table2[[#This Row],[Average Rating]]+(Table2[[#This Row],[Rating_Count]]/1000)</f>
        <v>23.351999999999997</v>
      </c>
      <c r="S291" s="10">
        <f t="shared" si="42"/>
        <v>4</v>
      </c>
    </row>
    <row r="292" spans="1:19" x14ac:dyDescent="0.25">
      <c r="A292" t="s">
        <v>3206</v>
      </c>
      <c r="B292" t="s">
        <v>3207</v>
      </c>
      <c r="C292" t="s">
        <v>13082</v>
      </c>
      <c r="D292">
        <f t="shared" si="43"/>
        <v>27.779321073392964</v>
      </c>
      <c r="E292" s="2">
        <v>12999</v>
      </c>
      <c r="F292" s="2">
        <v>17999</v>
      </c>
      <c r="G292" s="1">
        <v>0.28000000000000003</v>
      </c>
      <c r="H292" s="5" t="str">
        <f t="shared" si="36"/>
        <v>No</v>
      </c>
      <c r="I292" s="6">
        <f t="shared" si="44"/>
        <v>341945002</v>
      </c>
      <c r="J292" s="6" t="str">
        <f t="shared" si="37"/>
        <v>&gt;500</v>
      </c>
      <c r="K292">
        <v>4.0999999999999996</v>
      </c>
      <c r="L292" s="4">
        <v>18998</v>
      </c>
      <c r="M292" s="4">
        <f t="shared" si="38"/>
        <v>4.0999999999999996</v>
      </c>
      <c r="N292" s="4" t="str">
        <f t="shared" si="39"/>
        <v>High</v>
      </c>
      <c r="O292" s="4">
        <f t="shared" si="40"/>
        <v>23.097999999999999</v>
      </c>
      <c r="P292" s="4">
        <f>Table2[[#This Row],[Rating]]*Table2[[#This Row],[Rating_Count]]</f>
        <v>77891.799999999988</v>
      </c>
      <c r="Q292" s="12" t="str">
        <f t="shared" si="41"/>
        <v>21-30</v>
      </c>
      <c r="R292" s="13">
        <f>Table2[[#This Row],[Average Rating]]+(Table2[[#This Row],[Rating_Count]]/1000)</f>
        <v>23.097999999999999</v>
      </c>
      <c r="S292" s="10">
        <f t="shared" si="42"/>
        <v>4</v>
      </c>
    </row>
    <row r="293" spans="1:19" x14ac:dyDescent="0.25">
      <c r="A293" t="s">
        <v>3461</v>
      </c>
      <c r="B293" t="s">
        <v>3462</v>
      </c>
      <c r="C293" t="s">
        <v>13082</v>
      </c>
      <c r="D293">
        <f t="shared" si="43"/>
        <v>28.206574696138265</v>
      </c>
      <c r="E293" s="2">
        <v>13999</v>
      </c>
      <c r="F293" s="2">
        <v>19499</v>
      </c>
      <c r="G293" s="1">
        <v>0.28000000000000003</v>
      </c>
      <c r="H293" s="5" t="str">
        <f t="shared" si="36"/>
        <v>No</v>
      </c>
      <c r="I293" s="6">
        <f t="shared" si="44"/>
        <v>370442002</v>
      </c>
      <c r="J293" s="6" t="str">
        <f t="shared" si="37"/>
        <v>&gt;500</v>
      </c>
      <c r="K293">
        <v>4.0999999999999996</v>
      </c>
      <c r="L293" s="4">
        <v>18998</v>
      </c>
      <c r="M293" s="4">
        <f t="shared" si="38"/>
        <v>4.0999999999999996</v>
      </c>
      <c r="N293" s="4" t="str">
        <f t="shared" si="39"/>
        <v>High</v>
      </c>
      <c r="O293" s="4">
        <f t="shared" si="40"/>
        <v>23.097999999999999</v>
      </c>
      <c r="P293" s="4">
        <f>Table2[[#This Row],[Rating]]*Table2[[#This Row],[Rating_Count]]</f>
        <v>77891.799999999988</v>
      </c>
      <c r="Q293" s="12" t="str">
        <f t="shared" si="41"/>
        <v>21-30</v>
      </c>
      <c r="R293" s="13">
        <f>Table2[[#This Row],[Average Rating]]+(Table2[[#This Row],[Rating_Count]]/1000)</f>
        <v>23.097999999999999</v>
      </c>
      <c r="S293" s="10">
        <f t="shared" si="42"/>
        <v>4</v>
      </c>
    </row>
    <row r="294" spans="1:19" x14ac:dyDescent="0.25">
      <c r="A294" t="s">
        <v>3538</v>
      </c>
      <c r="B294" t="s">
        <v>3539</v>
      </c>
      <c r="C294" t="s">
        <v>13082</v>
      </c>
      <c r="D294">
        <f t="shared" si="43"/>
        <v>26.668444562970866</v>
      </c>
      <c r="E294" s="2">
        <v>10999</v>
      </c>
      <c r="F294" s="2">
        <v>14999</v>
      </c>
      <c r="G294" s="1">
        <v>0.27</v>
      </c>
      <c r="H294" s="5" t="str">
        <f t="shared" si="36"/>
        <v>No</v>
      </c>
      <c r="I294" s="6">
        <f t="shared" si="44"/>
        <v>284951002</v>
      </c>
      <c r="J294" s="6" t="str">
        <f t="shared" si="37"/>
        <v>&gt;500</v>
      </c>
      <c r="K294">
        <v>4.0999999999999996</v>
      </c>
      <c r="L294" s="4">
        <v>18998</v>
      </c>
      <c r="M294" s="4">
        <f t="shared" si="38"/>
        <v>4.0999999999999996</v>
      </c>
      <c r="N294" s="4" t="str">
        <f t="shared" si="39"/>
        <v>High</v>
      </c>
      <c r="O294" s="4">
        <f t="shared" si="40"/>
        <v>23.097999999999999</v>
      </c>
      <c r="P294" s="4">
        <f>Table2[[#This Row],[Rating]]*Table2[[#This Row],[Rating_Count]]</f>
        <v>77891.799999999988</v>
      </c>
      <c r="Q294" s="12" t="str">
        <f t="shared" si="41"/>
        <v>21-30</v>
      </c>
      <c r="R294" s="13">
        <f>Table2[[#This Row],[Average Rating]]+(Table2[[#This Row],[Rating_Count]]/1000)</f>
        <v>23.097999999999999</v>
      </c>
      <c r="S294" s="10">
        <f t="shared" si="42"/>
        <v>4</v>
      </c>
    </row>
    <row r="295" spans="1:19" x14ac:dyDescent="0.25">
      <c r="A295" t="s">
        <v>3603</v>
      </c>
      <c r="B295" t="s">
        <v>3604</v>
      </c>
      <c r="C295" t="s">
        <v>13082</v>
      </c>
      <c r="D295">
        <f t="shared" si="43"/>
        <v>26.668444562970866</v>
      </c>
      <c r="E295" s="2">
        <v>10999</v>
      </c>
      <c r="F295" s="2">
        <v>14999</v>
      </c>
      <c r="G295" s="1">
        <v>0.27</v>
      </c>
      <c r="H295" s="5" t="str">
        <f t="shared" si="36"/>
        <v>No</v>
      </c>
      <c r="I295" s="6">
        <f t="shared" si="44"/>
        <v>284951002</v>
      </c>
      <c r="J295" s="6" t="str">
        <f t="shared" si="37"/>
        <v>&gt;500</v>
      </c>
      <c r="K295">
        <v>4.0999999999999996</v>
      </c>
      <c r="L295" s="4">
        <v>18998</v>
      </c>
      <c r="M295" s="4">
        <f t="shared" si="38"/>
        <v>4.0999999999999996</v>
      </c>
      <c r="N295" s="4" t="str">
        <f t="shared" si="39"/>
        <v>High</v>
      </c>
      <c r="O295" s="4">
        <f t="shared" si="40"/>
        <v>23.097999999999999</v>
      </c>
      <c r="P295" s="4">
        <f>Table2[[#This Row],[Rating]]*Table2[[#This Row],[Rating_Count]]</f>
        <v>77891.799999999988</v>
      </c>
      <c r="Q295" s="12" t="str">
        <f t="shared" si="41"/>
        <v>21-30</v>
      </c>
      <c r="R295" s="13">
        <f>Table2[[#This Row],[Average Rating]]+(Table2[[#This Row],[Rating_Count]]/1000)</f>
        <v>23.097999999999999</v>
      </c>
      <c r="S295" s="10">
        <f t="shared" si="42"/>
        <v>4</v>
      </c>
    </row>
    <row r="296" spans="1:19" x14ac:dyDescent="0.25">
      <c r="A296" t="s">
        <v>3634</v>
      </c>
      <c r="B296" t="s">
        <v>3462</v>
      </c>
      <c r="C296" t="s">
        <v>13082</v>
      </c>
      <c r="D296">
        <f t="shared" si="43"/>
        <v>28.206574696138265</v>
      </c>
      <c r="E296" s="2">
        <v>13999</v>
      </c>
      <c r="F296" s="2">
        <v>19499</v>
      </c>
      <c r="G296" s="1">
        <v>0.28000000000000003</v>
      </c>
      <c r="H296" s="5" t="str">
        <f t="shared" si="36"/>
        <v>No</v>
      </c>
      <c r="I296" s="6">
        <f t="shared" si="44"/>
        <v>370442002</v>
      </c>
      <c r="J296" s="6" t="str">
        <f t="shared" si="37"/>
        <v>&gt;500</v>
      </c>
      <c r="K296">
        <v>4.0999999999999996</v>
      </c>
      <c r="L296" s="4">
        <v>18998</v>
      </c>
      <c r="M296" s="4">
        <f t="shared" si="38"/>
        <v>4.0999999999999996</v>
      </c>
      <c r="N296" s="4" t="str">
        <f t="shared" si="39"/>
        <v>High</v>
      </c>
      <c r="O296" s="4">
        <f t="shared" si="40"/>
        <v>23.097999999999999</v>
      </c>
      <c r="P296" s="4">
        <f>Table2[[#This Row],[Rating]]*Table2[[#This Row],[Rating_Count]]</f>
        <v>77891.799999999988</v>
      </c>
      <c r="Q296" s="12" t="str">
        <f t="shared" si="41"/>
        <v>21-30</v>
      </c>
      <c r="R296" s="13">
        <f>Table2[[#This Row],[Average Rating]]+(Table2[[#This Row],[Rating_Count]]/1000)</f>
        <v>23.097999999999999</v>
      </c>
      <c r="S296" s="10">
        <f t="shared" si="42"/>
        <v>4</v>
      </c>
    </row>
    <row r="297" spans="1:19" x14ac:dyDescent="0.25">
      <c r="A297" t="s">
        <v>3766</v>
      </c>
      <c r="B297" t="s">
        <v>3767</v>
      </c>
      <c r="C297" t="s">
        <v>13082</v>
      </c>
      <c r="D297">
        <f t="shared" si="43"/>
        <v>27.779321073392964</v>
      </c>
      <c r="E297" s="2">
        <v>12999</v>
      </c>
      <c r="F297" s="2">
        <v>17999</v>
      </c>
      <c r="G297" s="1">
        <v>0.28000000000000003</v>
      </c>
      <c r="H297" s="5" t="str">
        <f t="shared" si="36"/>
        <v>No</v>
      </c>
      <c r="I297" s="6">
        <f t="shared" si="44"/>
        <v>341945002</v>
      </c>
      <c r="J297" s="6" t="str">
        <f t="shared" si="37"/>
        <v>&gt;500</v>
      </c>
      <c r="K297">
        <v>4.0999999999999996</v>
      </c>
      <c r="L297" s="4">
        <v>18998</v>
      </c>
      <c r="M297" s="4">
        <f t="shared" si="38"/>
        <v>4.0999999999999996</v>
      </c>
      <c r="N297" s="4" t="str">
        <f t="shared" si="39"/>
        <v>High</v>
      </c>
      <c r="O297" s="4">
        <f t="shared" si="40"/>
        <v>23.097999999999999</v>
      </c>
      <c r="P297" s="4">
        <f>Table2[[#This Row],[Rating]]*Table2[[#This Row],[Rating_Count]]</f>
        <v>77891.799999999988</v>
      </c>
      <c r="Q297" s="12" t="str">
        <f t="shared" si="41"/>
        <v>21-30</v>
      </c>
      <c r="R297" s="13">
        <f>Table2[[#This Row],[Average Rating]]+(Table2[[#This Row],[Rating_Count]]/1000)</f>
        <v>23.097999999999999</v>
      </c>
      <c r="S297" s="10">
        <f t="shared" si="42"/>
        <v>4</v>
      </c>
    </row>
    <row r="298" spans="1:19" x14ac:dyDescent="0.25">
      <c r="A298" t="s">
        <v>4019</v>
      </c>
      <c r="B298" t="s">
        <v>3462</v>
      </c>
      <c r="C298" t="s">
        <v>13082</v>
      </c>
      <c r="D298">
        <f t="shared" si="43"/>
        <v>28.206574696138265</v>
      </c>
      <c r="E298" s="2">
        <v>13999</v>
      </c>
      <c r="F298" s="2">
        <v>19499</v>
      </c>
      <c r="G298" s="1">
        <v>0.28000000000000003</v>
      </c>
      <c r="H298" s="5" t="str">
        <f t="shared" si="36"/>
        <v>No</v>
      </c>
      <c r="I298" s="6">
        <f t="shared" si="44"/>
        <v>370442002</v>
      </c>
      <c r="J298" s="6" t="str">
        <f t="shared" si="37"/>
        <v>&gt;500</v>
      </c>
      <c r="K298">
        <v>4.0999999999999996</v>
      </c>
      <c r="L298" s="4">
        <v>18998</v>
      </c>
      <c r="M298" s="4">
        <f t="shared" si="38"/>
        <v>4.0999999999999996</v>
      </c>
      <c r="N298" s="4" t="str">
        <f t="shared" si="39"/>
        <v>High</v>
      </c>
      <c r="O298" s="4">
        <f t="shared" si="40"/>
        <v>23.097999999999999</v>
      </c>
      <c r="P298" s="4">
        <f>Table2[[#This Row],[Rating]]*Table2[[#This Row],[Rating_Count]]</f>
        <v>77891.799999999988</v>
      </c>
      <c r="Q298" s="12" t="str">
        <f t="shared" si="41"/>
        <v>21-30</v>
      </c>
      <c r="R298" s="13">
        <f>Table2[[#This Row],[Average Rating]]+(Table2[[#This Row],[Rating_Count]]/1000)</f>
        <v>23.097999999999999</v>
      </c>
      <c r="S298" s="10">
        <f t="shared" si="42"/>
        <v>4</v>
      </c>
    </row>
    <row r="299" spans="1:19" x14ac:dyDescent="0.25">
      <c r="A299" t="s">
        <v>4790</v>
      </c>
      <c r="B299" t="s">
        <v>4791</v>
      </c>
      <c r="C299" t="s">
        <v>13082</v>
      </c>
      <c r="D299">
        <f t="shared" si="43"/>
        <v>28.206574696138265</v>
      </c>
      <c r="E299" s="2">
        <v>13999</v>
      </c>
      <c r="F299" s="2">
        <v>19499</v>
      </c>
      <c r="G299" s="1">
        <v>0.28000000000000003</v>
      </c>
      <c r="H299" s="5" t="str">
        <f t="shared" si="36"/>
        <v>No</v>
      </c>
      <c r="I299" s="6">
        <f t="shared" si="44"/>
        <v>370442002</v>
      </c>
      <c r="J299" s="6" t="str">
        <f t="shared" si="37"/>
        <v>&gt;500</v>
      </c>
      <c r="K299">
        <v>4.0999999999999996</v>
      </c>
      <c r="L299" s="4">
        <v>18998</v>
      </c>
      <c r="M299" s="4">
        <f t="shared" si="38"/>
        <v>4.0999999999999996</v>
      </c>
      <c r="N299" s="4" t="str">
        <f t="shared" si="39"/>
        <v>High</v>
      </c>
      <c r="O299" s="4">
        <f t="shared" si="40"/>
        <v>23.097999999999999</v>
      </c>
      <c r="P299" s="4">
        <f>Table2[[#This Row],[Rating]]*Table2[[#This Row],[Rating_Count]]</f>
        <v>77891.799999999988</v>
      </c>
      <c r="Q299" s="12" t="str">
        <f t="shared" si="41"/>
        <v>21-30</v>
      </c>
      <c r="R299" s="13">
        <f>Table2[[#This Row],[Average Rating]]+(Table2[[#This Row],[Rating_Count]]/1000)</f>
        <v>23.097999999999999</v>
      </c>
      <c r="S299" s="10">
        <f t="shared" si="42"/>
        <v>4</v>
      </c>
    </row>
    <row r="300" spans="1:19" x14ac:dyDescent="0.25">
      <c r="A300" t="s">
        <v>1928</v>
      </c>
      <c r="B300" t="s">
        <v>1929</v>
      </c>
      <c r="C300" t="s">
        <v>13082</v>
      </c>
      <c r="D300">
        <f t="shared" si="43"/>
        <v>65.166666666666657</v>
      </c>
      <c r="E300">
        <v>209</v>
      </c>
      <c r="F300">
        <v>600</v>
      </c>
      <c r="G300" s="1">
        <v>0.65</v>
      </c>
      <c r="H300" s="5" t="str">
        <f t="shared" si="36"/>
        <v>Yes</v>
      </c>
      <c r="I300" s="6">
        <f t="shared" si="44"/>
        <v>11323200</v>
      </c>
      <c r="J300" s="6" t="str">
        <f t="shared" si="37"/>
        <v>200–500</v>
      </c>
      <c r="K300">
        <v>4.4000000000000004</v>
      </c>
      <c r="L300" s="4">
        <v>18872</v>
      </c>
      <c r="M300" s="4">
        <f t="shared" si="38"/>
        <v>4.4000000000000004</v>
      </c>
      <c r="N300" s="4" t="str">
        <f t="shared" si="39"/>
        <v>High</v>
      </c>
      <c r="O300" s="4">
        <f t="shared" si="40"/>
        <v>23.271999999999998</v>
      </c>
      <c r="P300" s="4">
        <f>Table2[[#This Row],[Rating]]*Table2[[#This Row],[Rating_Count]]</f>
        <v>83036.800000000003</v>
      </c>
      <c r="Q300" s="12" t="str">
        <f t="shared" si="41"/>
        <v>61-70</v>
      </c>
      <c r="R300" s="13">
        <f>Table2[[#This Row],[Average Rating]]+(Table2[[#This Row],[Rating_Count]]/1000)</f>
        <v>23.271999999999998</v>
      </c>
      <c r="S300" s="10">
        <f t="shared" si="42"/>
        <v>4</v>
      </c>
    </row>
    <row r="301" spans="1:19" x14ac:dyDescent="0.25">
      <c r="A301" t="s">
        <v>157</v>
      </c>
      <c r="B301" t="s">
        <v>158</v>
      </c>
      <c r="C301" t="s">
        <v>13081</v>
      </c>
      <c r="D301">
        <f t="shared" si="43"/>
        <v>12.531328320802004</v>
      </c>
      <c r="E301">
        <v>349</v>
      </c>
      <c r="F301">
        <v>399</v>
      </c>
      <c r="G301" s="1">
        <v>0.13</v>
      </c>
      <c r="H301" s="5" t="str">
        <f t="shared" si="36"/>
        <v>No</v>
      </c>
      <c r="I301" s="6">
        <f t="shared" si="44"/>
        <v>7484043</v>
      </c>
      <c r="J301" s="6" t="str">
        <f t="shared" si="37"/>
        <v>200–500</v>
      </c>
      <c r="K301">
        <v>4.4000000000000004</v>
      </c>
      <c r="L301" s="4">
        <v>18757</v>
      </c>
      <c r="M301" s="4">
        <f t="shared" si="38"/>
        <v>4.4000000000000004</v>
      </c>
      <c r="N301" s="4" t="str">
        <f t="shared" si="39"/>
        <v>High</v>
      </c>
      <c r="O301" s="4">
        <f t="shared" si="40"/>
        <v>23.157000000000004</v>
      </c>
      <c r="P301" s="4">
        <f>Table2[[#This Row],[Rating]]*Table2[[#This Row],[Rating_Count]]</f>
        <v>82530.8</v>
      </c>
      <c r="Q301" s="12" t="str">
        <f t="shared" si="41"/>
        <v>11-20</v>
      </c>
      <c r="R301" s="13">
        <f>Table2[[#This Row],[Average Rating]]+(Table2[[#This Row],[Rating_Count]]/1000)</f>
        <v>23.157000000000004</v>
      </c>
      <c r="S301" s="10">
        <f t="shared" si="42"/>
        <v>4</v>
      </c>
    </row>
    <row r="302" spans="1:19" x14ac:dyDescent="0.25">
      <c r="A302" t="s">
        <v>3592</v>
      </c>
      <c r="B302" t="s">
        <v>3593</v>
      </c>
      <c r="C302" t="s">
        <v>13082</v>
      </c>
      <c r="D302">
        <f t="shared" si="43"/>
        <v>28.011204481792717</v>
      </c>
      <c r="E302" s="2">
        <v>1799</v>
      </c>
      <c r="F302" s="2">
        <v>2499</v>
      </c>
      <c r="G302" s="1">
        <v>0.28000000000000003</v>
      </c>
      <c r="H302" s="5" t="str">
        <f t="shared" si="36"/>
        <v>No</v>
      </c>
      <c r="I302" s="6">
        <f t="shared" si="44"/>
        <v>46676322</v>
      </c>
      <c r="J302" s="6" t="str">
        <f t="shared" si="37"/>
        <v>&gt;500</v>
      </c>
      <c r="K302">
        <v>4.0999999999999996</v>
      </c>
      <c r="L302" s="4">
        <v>18678</v>
      </c>
      <c r="M302" s="4">
        <f t="shared" si="38"/>
        <v>4.0999999999999996</v>
      </c>
      <c r="N302" s="4" t="str">
        <f t="shared" si="39"/>
        <v>High</v>
      </c>
      <c r="O302" s="4">
        <f t="shared" si="40"/>
        <v>22.777999999999999</v>
      </c>
      <c r="P302" s="4">
        <f>Table2[[#This Row],[Rating]]*Table2[[#This Row],[Rating_Count]]</f>
        <v>76579.799999999988</v>
      </c>
      <c r="Q302" s="12" t="str">
        <f t="shared" si="41"/>
        <v>21-30</v>
      </c>
      <c r="R302" s="13">
        <f>Table2[[#This Row],[Average Rating]]+(Table2[[#This Row],[Rating_Count]]/1000)</f>
        <v>22.777999999999999</v>
      </c>
      <c r="S302" s="10">
        <f t="shared" si="42"/>
        <v>4</v>
      </c>
    </row>
    <row r="303" spans="1:19" x14ac:dyDescent="0.25">
      <c r="A303" t="s">
        <v>6950</v>
      </c>
      <c r="B303" t="s">
        <v>6951</v>
      </c>
      <c r="C303" t="s">
        <v>13081</v>
      </c>
      <c r="D303">
        <f t="shared" si="43"/>
        <v>22.444444444444443</v>
      </c>
      <c r="E303">
        <v>349</v>
      </c>
      <c r="F303">
        <v>450</v>
      </c>
      <c r="G303" s="1">
        <v>0.22</v>
      </c>
      <c r="H303" s="5" t="str">
        <f t="shared" si="36"/>
        <v>No</v>
      </c>
      <c r="I303" s="6">
        <f t="shared" si="44"/>
        <v>8395200</v>
      </c>
      <c r="J303" s="6" t="str">
        <f t="shared" si="37"/>
        <v>200–500</v>
      </c>
      <c r="K303">
        <v>4.0999999999999996</v>
      </c>
      <c r="L303" s="4">
        <v>18656</v>
      </c>
      <c r="M303" s="4">
        <f t="shared" si="38"/>
        <v>4.0999999999999996</v>
      </c>
      <c r="N303" s="4" t="str">
        <f t="shared" si="39"/>
        <v>High</v>
      </c>
      <c r="O303" s="4">
        <f t="shared" si="40"/>
        <v>22.756</v>
      </c>
      <c r="P303" s="4">
        <f>Table2[[#This Row],[Rating]]*Table2[[#This Row],[Rating_Count]]</f>
        <v>76489.599999999991</v>
      </c>
      <c r="Q303" s="12" t="str">
        <f t="shared" si="41"/>
        <v>21-30</v>
      </c>
      <c r="R303" s="13">
        <f>Table2[[#This Row],[Average Rating]]+(Table2[[#This Row],[Rating_Count]]/1000)</f>
        <v>22.756</v>
      </c>
      <c r="S303" s="10">
        <f t="shared" si="42"/>
        <v>4</v>
      </c>
    </row>
    <row r="304" spans="1:19" x14ac:dyDescent="0.25">
      <c r="A304" t="s">
        <v>4102</v>
      </c>
      <c r="B304" t="s">
        <v>4103</v>
      </c>
      <c r="C304" t="s">
        <v>13082</v>
      </c>
      <c r="D304">
        <f t="shared" si="43"/>
        <v>40.04004004004004</v>
      </c>
      <c r="E304">
        <v>599</v>
      </c>
      <c r="F304">
        <v>999</v>
      </c>
      <c r="G304" s="1">
        <v>0.4</v>
      </c>
      <c r="H304" s="5" t="str">
        <f t="shared" si="36"/>
        <v>No</v>
      </c>
      <c r="I304" s="6">
        <f t="shared" si="44"/>
        <v>18635346</v>
      </c>
      <c r="J304" s="6" t="str">
        <f t="shared" si="37"/>
        <v>&gt;500</v>
      </c>
      <c r="K304">
        <v>4</v>
      </c>
      <c r="L304" s="4">
        <v>18654</v>
      </c>
      <c r="M304" s="4">
        <f t="shared" si="38"/>
        <v>4</v>
      </c>
      <c r="N304" s="4" t="str">
        <f t="shared" si="39"/>
        <v>High</v>
      </c>
      <c r="O304" s="4">
        <f t="shared" si="40"/>
        <v>22.654</v>
      </c>
      <c r="P304" s="4">
        <f>Table2[[#This Row],[Rating]]*Table2[[#This Row],[Rating_Count]]</f>
        <v>74616</v>
      </c>
      <c r="Q304" s="12" t="str">
        <f t="shared" si="41"/>
        <v>31-40</v>
      </c>
      <c r="R304" s="13">
        <f>Table2[[#This Row],[Average Rating]]+(Table2[[#This Row],[Rating_Count]]/1000)</f>
        <v>22.654</v>
      </c>
      <c r="S304" s="10">
        <f t="shared" si="42"/>
        <v>4</v>
      </c>
    </row>
    <row r="305" spans="1:19" x14ac:dyDescent="0.25">
      <c r="A305" t="s">
        <v>8561</v>
      </c>
      <c r="B305" t="s">
        <v>8562</v>
      </c>
      <c r="C305" t="s">
        <v>13085</v>
      </c>
      <c r="D305">
        <f t="shared" si="43"/>
        <v>40.050000000000004</v>
      </c>
      <c r="E305" s="2">
        <v>1199</v>
      </c>
      <c r="F305" s="2">
        <v>2000</v>
      </c>
      <c r="G305" s="1">
        <v>0.4</v>
      </c>
      <c r="H305" s="5" t="str">
        <f t="shared" si="36"/>
        <v>No</v>
      </c>
      <c r="I305" s="6">
        <f t="shared" si="44"/>
        <v>37086000</v>
      </c>
      <c r="J305" s="6" t="str">
        <f t="shared" si="37"/>
        <v>&gt;500</v>
      </c>
      <c r="K305">
        <v>4</v>
      </c>
      <c r="L305" s="4">
        <v>18543</v>
      </c>
      <c r="M305" s="4">
        <f t="shared" si="38"/>
        <v>4</v>
      </c>
      <c r="N305" s="4" t="str">
        <f t="shared" si="39"/>
        <v>High</v>
      </c>
      <c r="O305" s="4">
        <f t="shared" si="40"/>
        <v>22.542999999999999</v>
      </c>
      <c r="P305" s="4">
        <f>Table2[[#This Row],[Rating]]*Table2[[#This Row],[Rating_Count]]</f>
        <v>74172</v>
      </c>
      <c r="Q305" s="12" t="str">
        <f t="shared" si="41"/>
        <v>31-40</v>
      </c>
      <c r="R305" s="13">
        <f>Table2[[#This Row],[Average Rating]]+(Table2[[#This Row],[Rating_Count]]/1000)</f>
        <v>22.542999999999999</v>
      </c>
      <c r="S305" s="10">
        <f t="shared" si="42"/>
        <v>4</v>
      </c>
    </row>
    <row r="306" spans="1:19" x14ac:dyDescent="0.25">
      <c r="A306" t="s">
        <v>10459</v>
      </c>
      <c r="B306" t="s">
        <v>10460</v>
      </c>
      <c r="C306" t="s">
        <v>13085</v>
      </c>
      <c r="D306">
        <f t="shared" si="43"/>
        <v>48.756250000000001</v>
      </c>
      <c r="E306" s="2">
        <v>8199</v>
      </c>
      <c r="F306" s="2">
        <v>16000</v>
      </c>
      <c r="G306" s="1">
        <v>0.49</v>
      </c>
      <c r="H306" s="5" t="str">
        <f t="shared" si="36"/>
        <v>No</v>
      </c>
      <c r="I306" s="6">
        <f t="shared" si="44"/>
        <v>295952000</v>
      </c>
      <c r="J306" s="6" t="str">
        <f t="shared" si="37"/>
        <v>&gt;500</v>
      </c>
      <c r="K306">
        <v>3.9</v>
      </c>
      <c r="L306" s="4">
        <v>18497</v>
      </c>
      <c r="M306" s="4">
        <f t="shared" si="38"/>
        <v>3.9</v>
      </c>
      <c r="N306" s="4" t="str">
        <f t="shared" si="39"/>
        <v>High</v>
      </c>
      <c r="O306" s="4">
        <f t="shared" si="40"/>
        <v>22.396999999999998</v>
      </c>
      <c r="P306" s="4">
        <f>Table2[[#This Row],[Rating]]*Table2[[#This Row],[Rating_Count]]</f>
        <v>72138.3</v>
      </c>
      <c r="Q306" s="12" t="str">
        <f t="shared" si="41"/>
        <v>41-50</v>
      </c>
      <c r="R306" s="13">
        <f>Table2[[#This Row],[Average Rating]]+(Table2[[#This Row],[Rating_Count]]/1000)</f>
        <v>22.396999999999998</v>
      </c>
      <c r="S306" s="10">
        <f t="shared" si="42"/>
        <v>4</v>
      </c>
    </row>
    <row r="307" spans="1:19" x14ac:dyDescent="0.25">
      <c r="A307" t="s">
        <v>9406</v>
      </c>
      <c r="B307" t="s">
        <v>9407</v>
      </c>
      <c r="C307" t="s">
        <v>13085</v>
      </c>
      <c r="D307">
        <f t="shared" si="43"/>
        <v>16.240266963292544</v>
      </c>
      <c r="E307">
        <v>753</v>
      </c>
      <c r="F307">
        <v>899</v>
      </c>
      <c r="G307" s="1">
        <v>0.16</v>
      </c>
      <c r="H307" s="5" t="str">
        <f t="shared" si="36"/>
        <v>No</v>
      </c>
      <c r="I307" s="6">
        <f t="shared" si="44"/>
        <v>16597338</v>
      </c>
      <c r="J307" s="6" t="str">
        <f t="shared" si="37"/>
        <v>&gt;500</v>
      </c>
      <c r="K307">
        <v>4.2</v>
      </c>
      <c r="L307" s="4">
        <v>18462</v>
      </c>
      <c r="M307" s="4">
        <f t="shared" si="38"/>
        <v>4.2</v>
      </c>
      <c r="N307" s="4" t="str">
        <f t="shared" si="39"/>
        <v>High</v>
      </c>
      <c r="O307" s="4">
        <f t="shared" si="40"/>
        <v>22.661999999999999</v>
      </c>
      <c r="P307" s="4">
        <f>Table2[[#This Row],[Rating]]*Table2[[#This Row],[Rating_Count]]</f>
        <v>77540.400000000009</v>
      </c>
      <c r="Q307" s="12" t="str">
        <f t="shared" si="41"/>
        <v>11-20</v>
      </c>
      <c r="R307" s="13">
        <f>Table2[[#This Row],[Average Rating]]+(Table2[[#This Row],[Rating_Count]]/1000)</f>
        <v>22.661999999999999</v>
      </c>
      <c r="S307" s="10">
        <f t="shared" si="42"/>
        <v>4</v>
      </c>
    </row>
    <row r="308" spans="1:19" x14ac:dyDescent="0.25">
      <c r="A308" t="s">
        <v>6690</v>
      </c>
      <c r="B308" t="s">
        <v>6691</v>
      </c>
      <c r="C308" t="s">
        <v>13082</v>
      </c>
      <c r="D308">
        <f t="shared" si="43"/>
        <v>59.879518072289159</v>
      </c>
      <c r="E308">
        <v>999</v>
      </c>
      <c r="F308" s="2">
        <v>2490</v>
      </c>
      <c r="G308" s="1">
        <v>0.6</v>
      </c>
      <c r="H308" s="5" t="str">
        <f t="shared" si="36"/>
        <v>Yes</v>
      </c>
      <c r="I308" s="6">
        <f t="shared" si="44"/>
        <v>45644190</v>
      </c>
      <c r="J308" s="6" t="str">
        <f t="shared" si="37"/>
        <v>&gt;500</v>
      </c>
      <c r="K308">
        <v>4.0999999999999996</v>
      </c>
      <c r="L308" s="4">
        <v>18331</v>
      </c>
      <c r="M308" s="4">
        <f t="shared" si="38"/>
        <v>4.0999999999999996</v>
      </c>
      <c r="N308" s="4" t="str">
        <f t="shared" si="39"/>
        <v>High</v>
      </c>
      <c r="O308" s="4">
        <f t="shared" si="40"/>
        <v>22.430999999999997</v>
      </c>
      <c r="P308" s="4">
        <f>Table2[[#This Row],[Rating]]*Table2[[#This Row],[Rating_Count]]</f>
        <v>75157.099999999991</v>
      </c>
      <c r="Q308" s="12" t="str">
        <f t="shared" si="41"/>
        <v>51-60</v>
      </c>
      <c r="R308" s="13">
        <f>Table2[[#This Row],[Average Rating]]+(Table2[[#This Row],[Rating_Count]]/1000)</f>
        <v>22.430999999999997</v>
      </c>
      <c r="S308" s="10">
        <f t="shared" si="42"/>
        <v>4</v>
      </c>
    </row>
    <row r="309" spans="1:19" x14ac:dyDescent="0.25">
      <c r="A309" t="s">
        <v>3528</v>
      </c>
      <c r="B309" t="s">
        <v>3529</v>
      </c>
      <c r="C309" t="s">
        <v>13082</v>
      </c>
      <c r="D309">
        <f t="shared" si="43"/>
        <v>84.263157894736835</v>
      </c>
      <c r="E309">
        <v>299</v>
      </c>
      <c r="F309" s="2">
        <v>1900</v>
      </c>
      <c r="G309" s="1">
        <v>0.84</v>
      </c>
      <c r="H309" s="5" t="str">
        <f t="shared" si="36"/>
        <v>Yes</v>
      </c>
      <c r="I309" s="6">
        <f t="shared" si="44"/>
        <v>34583800</v>
      </c>
      <c r="J309" s="6" t="str">
        <f t="shared" si="37"/>
        <v>200–500</v>
      </c>
      <c r="K309">
        <v>3.6</v>
      </c>
      <c r="L309" s="4">
        <v>18202</v>
      </c>
      <c r="M309" s="4">
        <f t="shared" si="38"/>
        <v>3.6</v>
      </c>
      <c r="N309" s="4" t="str">
        <f t="shared" si="39"/>
        <v>High</v>
      </c>
      <c r="O309" s="4">
        <f t="shared" si="40"/>
        <v>21.802000000000003</v>
      </c>
      <c r="P309" s="4">
        <f>Table2[[#This Row],[Rating]]*Table2[[#This Row],[Rating_Count]]</f>
        <v>65527.200000000004</v>
      </c>
      <c r="Q309" s="12" t="str">
        <f t="shared" si="41"/>
        <v>81-90</v>
      </c>
      <c r="R309" s="13">
        <f>Table2[[#This Row],[Average Rating]]+(Table2[[#This Row],[Rating_Count]]/1000)</f>
        <v>21.802000000000003</v>
      </c>
      <c r="S309" s="10">
        <f t="shared" si="42"/>
        <v>4</v>
      </c>
    </row>
    <row r="310" spans="1:19" x14ac:dyDescent="0.25">
      <c r="A310" t="s">
        <v>5334</v>
      </c>
      <c r="B310" t="s">
        <v>5335</v>
      </c>
      <c r="C310" t="s">
        <v>13081</v>
      </c>
      <c r="D310">
        <f t="shared" si="43"/>
        <v>27.322404371584703</v>
      </c>
      <c r="E310">
        <v>399</v>
      </c>
      <c r="F310">
        <v>549</v>
      </c>
      <c r="G310" s="1">
        <v>0.27</v>
      </c>
      <c r="H310" s="5" t="str">
        <f t="shared" si="36"/>
        <v>No</v>
      </c>
      <c r="I310" s="6">
        <f t="shared" si="44"/>
        <v>9958311</v>
      </c>
      <c r="J310" s="6" t="str">
        <f t="shared" si="37"/>
        <v>200–500</v>
      </c>
      <c r="K310">
        <v>4.4000000000000004</v>
      </c>
      <c r="L310" s="4">
        <v>18139</v>
      </c>
      <c r="M310" s="4">
        <f t="shared" si="38"/>
        <v>4.4000000000000004</v>
      </c>
      <c r="N310" s="4" t="str">
        <f t="shared" si="39"/>
        <v>High</v>
      </c>
      <c r="O310" s="4">
        <f t="shared" si="40"/>
        <v>22.539000000000001</v>
      </c>
      <c r="P310" s="4">
        <f>Table2[[#This Row],[Rating]]*Table2[[#This Row],[Rating_Count]]</f>
        <v>79811.600000000006</v>
      </c>
      <c r="Q310" s="12" t="str">
        <f t="shared" si="41"/>
        <v>21-30</v>
      </c>
      <c r="R310" s="13">
        <f>Table2[[#This Row],[Average Rating]]+(Table2[[#This Row],[Rating_Count]]/1000)</f>
        <v>22.539000000000001</v>
      </c>
      <c r="S310" s="10">
        <f t="shared" si="42"/>
        <v>4</v>
      </c>
    </row>
    <row r="311" spans="1:19" x14ac:dyDescent="0.25">
      <c r="A311" t="s">
        <v>9764</v>
      </c>
      <c r="B311" t="s">
        <v>9765</v>
      </c>
      <c r="C311" t="s">
        <v>13085</v>
      </c>
      <c r="D311">
        <f t="shared" si="43"/>
        <v>9.9649824912456229</v>
      </c>
      <c r="E311" s="2">
        <v>8999</v>
      </c>
      <c r="F311" s="2">
        <v>9995</v>
      </c>
      <c r="G311" s="1">
        <v>0.1</v>
      </c>
      <c r="H311" s="5" t="str">
        <f t="shared" si="36"/>
        <v>No</v>
      </c>
      <c r="I311" s="6">
        <f t="shared" si="44"/>
        <v>179850030</v>
      </c>
      <c r="J311" s="6" t="str">
        <f t="shared" si="37"/>
        <v>&gt;500</v>
      </c>
      <c r="K311">
        <v>4.4000000000000004</v>
      </c>
      <c r="L311" s="4">
        <v>17994</v>
      </c>
      <c r="M311" s="4">
        <f t="shared" si="38"/>
        <v>4.4000000000000004</v>
      </c>
      <c r="N311" s="4" t="str">
        <f t="shared" si="39"/>
        <v>High</v>
      </c>
      <c r="O311" s="4">
        <f t="shared" si="40"/>
        <v>22.393999999999998</v>
      </c>
      <c r="P311" s="4">
        <f>Table2[[#This Row],[Rating]]*Table2[[#This Row],[Rating_Count]]</f>
        <v>79173.600000000006</v>
      </c>
      <c r="Q311" s="12" t="str">
        <f t="shared" si="41"/>
        <v>01-10</v>
      </c>
      <c r="R311" s="13">
        <f>Table2[[#This Row],[Average Rating]]+(Table2[[#This Row],[Rating_Count]]/1000)</f>
        <v>22.393999999999998</v>
      </c>
      <c r="S311" s="10">
        <f t="shared" si="42"/>
        <v>4</v>
      </c>
    </row>
    <row r="312" spans="1:19" x14ac:dyDescent="0.25">
      <c r="A312" t="s">
        <v>3851</v>
      </c>
      <c r="B312" t="s">
        <v>3852</v>
      </c>
      <c r="C312" t="s">
        <v>13082</v>
      </c>
      <c r="D312">
        <f t="shared" si="43"/>
        <v>74.981226533166449</v>
      </c>
      <c r="E312" s="2">
        <v>1999</v>
      </c>
      <c r="F312" s="2">
        <v>7990</v>
      </c>
      <c r="G312" s="1">
        <v>0.75</v>
      </c>
      <c r="H312" s="5" t="str">
        <f t="shared" si="36"/>
        <v>Yes</v>
      </c>
      <c r="I312" s="6">
        <f t="shared" si="44"/>
        <v>142485670</v>
      </c>
      <c r="J312" s="6" t="str">
        <f t="shared" si="37"/>
        <v>&gt;500</v>
      </c>
      <c r="K312">
        <v>3.8</v>
      </c>
      <c r="L312" s="4">
        <v>17833</v>
      </c>
      <c r="M312" s="4">
        <f t="shared" si="38"/>
        <v>3.8</v>
      </c>
      <c r="N312" s="4" t="str">
        <f t="shared" si="39"/>
        <v>High</v>
      </c>
      <c r="O312" s="4">
        <f t="shared" si="40"/>
        <v>21.632999999999999</v>
      </c>
      <c r="P312" s="4">
        <f>Table2[[#This Row],[Rating]]*Table2[[#This Row],[Rating_Count]]</f>
        <v>67765.399999999994</v>
      </c>
      <c r="Q312" s="12" t="str">
        <f t="shared" si="41"/>
        <v>71-80</v>
      </c>
      <c r="R312" s="13">
        <f>Table2[[#This Row],[Average Rating]]+(Table2[[#This Row],[Rating_Count]]/1000)</f>
        <v>21.632999999999999</v>
      </c>
      <c r="S312" s="10">
        <f t="shared" si="42"/>
        <v>4</v>
      </c>
    </row>
    <row r="313" spans="1:19" x14ac:dyDescent="0.25">
      <c r="A313" t="s">
        <v>2967</v>
      </c>
      <c r="B313" t="s">
        <v>2968</v>
      </c>
      <c r="C313" t="s">
        <v>13082</v>
      </c>
      <c r="D313">
        <f t="shared" si="43"/>
        <v>74.981226533166449</v>
      </c>
      <c r="E313" s="2">
        <v>1999</v>
      </c>
      <c r="F313" s="2">
        <v>7990</v>
      </c>
      <c r="G313" s="1">
        <v>0.75</v>
      </c>
      <c r="H313" s="5" t="str">
        <f t="shared" si="36"/>
        <v>Yes</v>
      </c>
      <c r="I313" s="6">
        <f t="shared" si="44"/>
        <v>142469690</v>
      </c>
      <c r="J313" s="6" t="str">
        <f t="shared" si="37"/>
        <v>&gt;500</v>
      </c>
      <c r="K313">
        <v>3.8</v>
      </c>
      <c r="L313" s="4">
        <v>17831</v>
      </c>
      <c r="M313" s="4">
        <f t="shared" si="38"/>
        <v>3.8</v>
      </c>
      <c r="N313" s="4" t="str">
        <f t="shared" si="39"/>
        <v>High</v>
      </c>
      <c r="O313" s="4">
        <f t="shared" si="40"/>
        <v>21.631</v>
      </c>
      <c r="P313" s="4">
        <f>Table2[[#This Row],[Rating]]*Table2[[#This Row],[Rating_Count]]</f>
        <v>67757.8</v>
      </c>
      <c r="Q313" s="12" t="str">
        <f t="shared" si="41"/>
        <v>71-80</v>
      </c>
      <c r="R313" s="13">
        <f>Table2[[#This Row],[Average Rating]]+(Table2[[#This Row],[Rating_Count]]/1000)</f>
        <v>21.631</v>
      </c>
      <c r="S313" s="10">
        <f t="shared" si="42"/>
        <v>4</v>
      </c>
    </row>
    <row r="314" spans="1:19" x14ac:dyDescent="0.25">
      <c r="A314" t="s">
        <v>3403</v>
      </c>
      <c r="B314" t="s">
        <v>3404</v>
      </c>
      <c r="C314" t="s">
        <v>13082</v>
      </c>
      <c r="D314">
        <f t="shared" si="43"/>
        <v>74.981226533166449</v>
      </c>
      <c r="E314" s="2">
        <v>1999</v>
      </c>
      <c r="F314" s="2">
        <v>7990</v>
      </c>
      <c r="G314" s="1">
        <v>0.75</v>
      </c>
      <c r="H314" s="5" t="str">
        <f t="shared" si="36"/>
        <v>Yes</v>
      </c>
      <c r="I314" s="6">
        <f t="shared" si="44"/>
        <v>142469690</v>
      </c>
      <c r="J314" s="6" t="str">
        <f t="shared" si="37"/>
        <v>&gt;500</v>
      </c>
      <c r="K314">
        <v>3.8</v>
      </c>
      <c r="L314" s="4">
        <v>17831</v>
      </c>
      <c r="M314" s="4">
        <f t="shared" si="38"/>
        <v>3.8</v>
      </c>
      <c r="N314" s="4" t="str">
        <f t="shared" si="39"/>
        <v>High</v>
      </c>
      <c r="O314" s="4">
        <f t="shared" si="40"/>
        <v>21.631</v>
      </c>
      <c r="P314" s="4">
        <f>Table2[[#This Row],[Rating]]*Table2[[#This Row],[Rating_Count]]</f>
        <v>67757.8</v>
      </c>
      <c r="Q314" s="12" t="str">
        <f t="shared" si="41"/>
        <v>71-80</v>
      </c>
      <c r="R314" s="13">
        <f>Table2[[#This Row],[Average Rating]]+(Table2[[#This Row],[Rating_Count]]/1000)</f>
        <v>21.631</v>
      </c>
      <c r="S314" s="10">
        <f t="shared" si="42"/>
        <v>4</v>
      </c>
    </row>
    <row r="315" spans="1:19" x14ac:dyDescent="0.25">
      <c r="A315" t="s">
        <v>3616</v>
      </c>
      <c r="B315" t="s">
        <v>3617</v>
      </c>
      <c r="C315" t="s">
        <v>13082</v>
      </c>
      <c r="D315">
        <f t="shared" si="43"/>
        <v>74.981226533166449</v>
      </c>
      <c r="E315" s="2">
        <v>1999</v>
      </c>
      <c r="F315" s="2">
        <v>7990</v>
      </c>
      <c r="G315" s="1">
        <v>0.75</v>
      </c>
      <c r="H315" s="5" t="str">
        <f t="shared" si="36"/>
        <v>Yes</v>
      </c>
      <c r="I315" s="6">
        <f t="shared" si="44"/>
        <v>142469690</v>
      </c>
      <c r="J315" s="6" t="str">
        <f t="shared" si="37"/>
        <v>&gt;500</v>
      </c>
      <c r="K315">
        <v>3.8</v>
      </c>
      <c r="L315" s="4">
        <v>17831</v>
      </c>
      <c r="M315" s="4">
        <f t="shared" si="38"/>
        <v>3.8</v>
      </c>
      <c r="N315" s="4" t="str">
        <f t="shared" si="39"/>
        <v>High</v>
      </c>
      <c r="O315" s="4">
        <f t="shared" si="40"/>
        <v>21.631</v>
      </c>
      <c r="P315" s="4">
        <f>Table2[[#This Row],[Rating]]*Table2[[#This Row],[Rating_Count]]</f>
        <v>67757.8</v>
      </c>
      <c r="Q315" s="12" t="str">
        <f t="shared" si="41"/>
        <v>71-80</v>
      </c>
      <c r="R315" s="13">
        <f>Table2[[#This Row],[Average Rating]]+(Table2[[#This Row],[Rating_Count]]/1000)</f>
        <v>21.631</v>
      </c>
      <c r="S315" s="10">
        <f t="shared" si="42"/>
        <v>4</v>
      </c>
    </row>
    <row r="316" spans="1:19" x14ac:dyDescent="0.25">
      <c r="A316" t="s">
        <v>5796</v>
      </c>
      <c r="B316" t="s">
        <v>5797</v>
      </c>
      <c r="C316" t="s">
        <v>13082</v>
      </c>
      <c r="D316">
        <f t="shared" si="43"/>
        <v>14.603174603174605</v>
      </c>
      <c r="E316">
        <v>269</v>
      </c>
      <c r="F316">
        <v>315</v>
      </c>
      <c r="G316" s="1">
        <v>0.15</v>
      </c>
      <c r="H316" s="5" t="str">
        <f t="shared" si="36"/>
        <v>No</v>
      </c>
      <c r="I316" s="6">
        <f t="shared" si="44"/>
        <v>5610150</v>
      </c>
      <c r="J316" s="6" t="str">
        <f t="shared" si="37"/>
        <v>200–500</v>
      </c>
      <c r="K316">
        <v>4.5</v>
      </c>
      <c r="L316" s="4">
        <v>17810</v>
      </c>
      <c r="M316" s="4">
        <f t="shared" si="38"/>
        <v>4.5</v>
      </c>
      <c r="N316" s="4" t="str">
        <f t="shared" si="39"/>
        <v>High</v>
      </c>
      <c r="O316" s="4">
        <f t="shared" si="40"/>
        <v>22.31</v>
      </c>
      <c r="P316" s="4">
        <f>Table2[[#This Row],[Rating]]*Table2[[#This Row],[Rating_Count]]</f>
        <v>80145</v>
      </c>
      <c r="Q316" s="12" t="str">
        <f t="shared" si="41"/>
        <v>11-20</v>
      </c>
      <c r="R316" s="13">
        <f>Table2[[#This Row],[Average Rating]]+(Table2[[#This Row],[Rating_Count]]/1000)</f>
        <v>22.31</v>
      </c>
      <c r="S316" s="10">
        <f t="shared" si="42"/>
        <v>5</v>
      </c>
    </row>
    <row r="317" spans="1:19" x14ac:dyDescent="0.25">
      <c r="A317" t="s">
        <v>9335</v>
      </c>
      <c r="B317" t="s">
        <v>9336</v>
      </c>
      <c r="C317" t="s">
        <v>13085</v>
      </c>
      <c r="D317">
        <f t="shared" si="43"/>
        <v>28.022417934347477</v>
      </c>
      <c r="E317">
        <v>899</v>
      </c>
      <c r="F317" s="2">
        <v>1249</v>
      </c>
      <c r="G317" s="1">
        <v>0.28000000000000003</v>
      </c>
      <c r="H317" s="5" t="str">
        <f t="shared" si="36"/>
        <v>No</v>
      </c>
      <c r="I317" s="6">
        <f t="shared" si="44"/>
        <v>21762576</v>
      </c>
      <c r="J317" s="6" t="str">
        <f t="shared" si="37"/>
        <v>&gt;500</v>
      </c>
      <c r="K317">
        <v>3.9</v>
      </c>
      <c r="L317" s="4">
        <v>17424</v>
      </c>
      <c r="M317" s="4">
        <f t="shared" si="38"/>
        <v>3.9</v>
      </c>
      <c r="N317" s="4" t="str">
        <f t="shared" si="39"/>
        <v>High</v>
      </c>
      <c r="O317" s="4">
        <f t="shared" si="40"/>
        <v>21.323999999999998</v>
      </c>
      <c r="P317" s="4">
        <f>Table2[[#This Row],[Rating]]*Table2[[#This Row],[Rating_Count]]</f>
        <v>67953.599999999991</v>
      </c>
      <c r="Q317" s="12" t="str">
        <f t="shared" si="41"/>
        <v>21-30</v>
      </c>
      <c r="R317" s="13">
        <f>Table2[[#This Row],[Average Rating]]+(Table2[[#This Row],[Rating_Count]]/1000)</f>
        <v>21.323999999999998</v>
      </c>
      <c r="S317" s="10">
        <f t="shared" si="42"/>
        <v>4</v>
      </c>
    </row>
    <row r="318" spans="1:19" x14ac:dyDescent="0.25">
      <c r="A318" t="s">
        <v>2999</v>
      </c>
      <c r="B318" t="s">
        <v>3000</v>
      </c>
      <c r="C318" t="s">
        <v>13082</v>
      </c>
      <c r="D318">
        <f t="shared" si="43"/>
        <v>0</v>
      </c>
      <c r="E318" s="2">
        <v>28999</v>
      </c>
      <c r="F318" s="2">
        <v>28999</v>
      </c>
      <c r="G318" s="1">
        <v>0</v>
      </c>
      <c r="H318" s="5" t="str">
        <f t="shared" si="36"/>
        <v>No</v>
      </c>
      <c r="I318" s="6">
        <f t="shared" si="44"/>
        <v>505017585</v>
      </c>
      <c r="J318" s="6" t="str">
        <f t="shared" si="37"/>
        <v>&gt;500</v>
      </c>
      <c r="K318">
        <v>4.3</v>
      </c>
      <c r="L318" s="4">
        <v>17415</v>
      </c>
      <c r="M318" s="4">
        <f t="shared" si="38"/>
        <v>4.3</v>
      </c>
      <c r="N318" s="4" t="str">
        <f t="shared" si="39"/>
        <v>High</v>
      </c>
      <c r="O318" s="4">
        <f t="shared" si="40"/>
        <v>21.715</v>
      </c>
      <c r="P318" s="4">
        <f>Table2[[#This Row],[Rating]]*Table2[[#This Row],[Rating_Count]]</f>
        <v>74884.5</v>
      </c>
      <c r="Q318" s="12" t="str">
        <f t="shared" si="41"/>
        <v>Out of Range</v>
      </c>
      <c r="R318" s="13">
        <f>Table2[[#This Row],[Average Rating]]+(Table2[[#This Row],[Rating_Count]]/1000)</f>
        <v>21.715</v>
      </c>
      <c r="S318" s="10">
        <f t="shared" si="42"/>
        <v>4</v>
      </c>
    </row>
    <row r="319" spans="1:19" x14ac:dyDescent="0.25">
      <c r="A319" t="s">
        <v>3009</v>
      </c>
      <c r="B319" t="s">
        <v>3010</v>
      </c>
      <c r="C319" t="s">
        <v>13082</v>
      </c>
      <c r="D319">
        <f t="shared" si="43"/>
        <v>0</v>
      </c>
      <c r="E319" s="2">
        <v>28999</v>
      </c>
      <c r="F319" s="2">
        <v>28999</v>
      </c>
      <c r="G319" s="1">
        <v>0</v>
      </c>
      <c r="H319" s="5" t="str">
        <f t="shared" si="36"/>
        <v>No</v>
      </c>
      <c r="I319" s="6">
        <f t="shared" si="44"/>
        <v>505017585</v>
      </c>
      <c r="J319" s="6" t="str">
        <f t="shared" si="37"/>
        <v>&gt;500</v>
      </c>
      <c r="K319">
        <v>4.3</v>
      </c>
      <c r="L319" s="4">
        <v>17415</v>
      </c>
      <c r="M319" s="4">
        <f t="shared" si="38"/>
        <v>4.3</v>
      </c>
      <c r="N319" s="4" t="str">
        <f t="shared" si="39"/>
        <v>High</v>
      </c>
      <c r="O319" s="4">
        <f t="shared" si="40"/>
        <v>21.715</v>
      </c>
      <c r="P319" s="4">
        <f>Table2[[#This Row],[Rating]]*Table2[[#This Row],[Rating_Count]]</f>
        <v>74884.5</v>
      </c>
      <c r="Q319" s="12" t="str">
        <f t="shared" si="41"/>
        <v>Out of Range</v>
      </c>
      <c r="R319" s="13">
        <f>Table2[[#This Row],[Average Rating]]+(Table2[[#This Row],[Rating_Count]]/1000)</f>
        <v>21.715</v>
      </c>
      <c r="S319" s="10">
        <f t="shared" si="42"/>
        <v>4</v>
      </c>
    </row>
    <row r="320" spans="1:19" x14ac:dyDescent="0.25">
      <c r="A320" t="s">
        <v>3513</v>
      </c>
      <c r="B320" t="s">
        <v>3514</v>
      </c>
      <c r="C320" t="s">
        <v>13082</v>
      </c>
      <c r="D320">
        <f t="shared" si="43"/>
        <v>0</v>
      </c>
      <c r="E320" s="2">
        <v>33999</v>
      </c>
      <c r="F320" s="2">
        <v>33999</v>
      </c>
      <c r="G320" s="1">
        <v>0</v>
      </c>
      <c r="H320" s="5" t="str">
        <f t="shared" si="36"/>
        <v>No</v>
      </c>
      <c r="I320" s="6">
        <f t="shared" si="44"/>
        <v>592092585</v>
      </c>
      <c r="J320" s="6" t="str">
        <f t="shared" si="37"/>
        <v>&gt;500</v>
      </c>
      <c r="K320">
        <v>4.3</v>
      </c>
      <c r="L320" s="4">
        <v>17415</v>
      </c>
      <c r="M320" s="4">
        <f t="shared" si="38"/>
        <v>4.3</v>
      </c>
      <c r="N320" s="4" t="str">
        <f t="shared" si="39"/>
        <v>High</v>
      </c>
      <c r="O320" s="4">
        <f t="shared" si="40"/>
        <v>21.715</v>
      </c>
      <c r="P320" s="4">
        <f>Table2[[#This Row],[Rating]]*Table2[[#This Row],[Rating_Count]]</f>
        <v>74884.5</v>
      </c>
      <c r="Q320" s="12" t="str">
        <f t="shared" si="41"/>
        <v>Out of Range</v>
      </c>
      <c r="R320" s="13">
        <f>Table2[[#This Row],[Average Rating]]+(Table2[[#This Row],[Rating_Count]]/1000)</f>
        <v>21.715</v>
      </c>
      <c r="S320" s="10">
        <f t="shared" si="42"/>
        <v>4</v>
      </c>
    </row>
    <row r="321" spans="1:19" x14ac:dyDescent="0.25">
      <c r="A321" t="s">
        <v>6917</v>
      </c>
      <c r="B321" t="s">
        <v>6918</v>
      </c>
      <c r="C321" t="s">
        <v>13081</v>
      </c>
      <c r="D321">
        <f t="shared" si="43"/>
        <v>41.394335511982575</v>
      </c>
      <c r="E321" s="2">
        <v>1345</v>
      </c>
      <c r="F321" s="2">
        <v>2295</v>
      </c>
      <c r="G321" s="1">
        <v>0.41</v>
      </c>
      <c r="H321" s="5" t="str">
        <f t="shared" si="36"/>
        <v>No</v>
      </c>
      <c r="I321" s="6">
        <f t="shared" si="44"/>
        <v>39962835</v>
      </c>
      <c r="J321" s="6" t="str">
        <f t="shared" si="37"/>
        <v>&gt;500</v>
      </c>
      <c r="K321">
        <v>4.2</v>
      </c>
      <c r="L321" s="4">
        <v>17413</v>
      </c>
      <c r="M321" s="4">
        <f t="shared" si="38"/>
        <v>4.2</v>
      </c>
      <c r="N321" s="4" t="str">
        <f t="shared" si="39"/>
        <v>High</v>
      </c>
      <c r="O321" s="4">
        <f t="shared" si="40"/>
        <v>21.613</v>
      </c>
      <c r="P321" s="4">
        <f>Table2[[#This Row],[Rating]]*Table2[[#This Row],[Rating_Count]]</f>
        <v>73134.600000000006</v>
      </c>
      <c r="Q321" s="12" t="str">
        <f t="shared" si="41"/>
        <v>41-50</v>
      </c>
      <c r="R321" s="13">
        <f>Table2[[#This Row],[Average Rating]]+(Table2[[#This Row],[Rating_Count]]/1000)</f>
        <v>21.613</v>
      </c>
      <c r="S321" s="10">
        <f t="shared" si="42"/>
        <v>4</v>
      </c>
    </row>
    <row r="322" spans="1:19" x14ac:dyDescent="0.25">
      <c r="A322" t="s">
        <v>6752</v>
      </c>
      <c r="B322" t="s">
        <v>6753</v>
      </c>
      <c r="C322" t="s">
        <v>13081</v>
      </c>
      <c r="D322">
        <f t="shared" si="43"/>
        <v>30.011115227862174</v>
      </c>
      <c r="E322" s="2">
        <v>1889</v>
      </c>
      <c r="F322" s="2">
        <v>2699</v>
      </c>
      <c r="G322" s="1">
        <v>0.3</v>
      </c>
      <c r="H322" s="5" t="str">
        <f t="shared" ref="H322:H385" si="45">IF(G322 &gt;=50%,"Yes","No")</f>
        <v>No</v>
      </c>
      <c r="I322" s="6">
        <f t="shared" si="44"/>
        <v>46946406</v>
      </c>
      <c r="J322" s="6" t="str">
        <f t="shared" ref="J322:J385" si="46">IF(E322&lt;200,"&lt;200",IF(E322&lt;=500,"200–500","&gt;500"))</f>
        <v>&gt;500</v>
      </c>
      <c r="K322">
        <v>4.3</v>
      </c>
      <c r="L322" s="4">
        <v>17394</v>
      </c>
      <c r="M322" s="4">
        <f t="shared" ref="M322:M385" si="47">AVERAGE(K322)</f>
        <v>4.3</v>
      </c>
      <c r="N322" s="4" t="str">
        <f t="shared" ref="N322:N385" si="48">IF(L322&lt;1000,"Low","High")</f>
        <v>High</v>
      </c>
      <c r="O322" s="4">
        <f t="shared" ref="O322:O385" si="49">M322+(L322/1000)</f>
        <v>21.693999999999999</v>
      </c>
      <c r="P322" s="4">
        <f>Table2[[#This Row],[Rating]]*Table2[[#This Row],[Rating_Count]]</f>
        <v>74794.2</v>
      </c>
      <c r="Q322" s="12" t="str">
        <f t="shared" ref="Q322:Q385" si="50">IF(AND(ISNUMBER(G322), G322&gt;0, G322&lt;=1), TEXT(INT((G322*100-1)/10)*10+1,"00") &amp; "-" &amp; TEXT(INT((G322*100-1)/10)*10+10,"00"), "Out of Range")</f>
        <v>21-30</v>
      </c>
      <c r="R322" s="13">
        <f>Table2[[#This Row],[Average Rating]]+(Table2[[#This Row],[Rating_Count]]/1000)</f>
        <v>21.693999999999999</v>
      </c>
      <c r="S322" s="10">
        <f t="shared" ref="S322:S385" si="51">ROUND(K322,0)</f>
        <v>4</v>
      </c>
    </row>
    <row r="323" spans="1:19" x14ac:dyDescent="0.25">
      <c r="A323" t="s">
        <v>5861</v>
      </c>
      <c r="B323" t="s">
        <v>5862</v>
      </c>
      <c r="C323" t="s">
        <v>13081</v>
      </c>
      <c r="D323">
        <f t="shared" ref="D323:D386" si="52">((F323-E323) /F323)*100</f>
        <v>35.908440629470675</v>
      </c>
      <c r="E323">
        <v>448</v>
      </c>
      <c r="F323">
        <v>699</v>
      </c>
      <c r="G323" s="1">
        <v>0.36</v>
      </c>
      <c r="H323" s="5" t="str">
        <f t="shared" si="45"/>
        <v>No</v>
      </c>
      <c r="I323" s="6">
        <f t="shared" ref="I323:I386" si="53">F323*L323</f>
        <v>12126252</v>
      </c>
      <c r="J323" s="6" t="str">
        <f t="shared" si="46"/>
        <v>200–500</v>
      </c>
      <c r="K323">
        <v>3.9</v>
      </c>
      <c r="L323" s="4">
        <v>17348</v>
      </c>
      <c r="M323" s="4">
        <f t="shared" si="47"/>
        <v>3.9</v>
      </c>
      <c r="N323" s="4" t="str">
        <f t="shared" si="48"/>
        <v>High</v>
      </c>
      <c r="O323" s="4">
        <f t="shared" si="49"/>
        <v>21.247999999999998</v>
      </c>
      <c r="P323" s="4">
        <f>Table2[[#This Row],[Rating]]*Table2[[#This Row],[Rating_Count]]</f>
        <v>67657.2</v>
      </c>
      <c r="Q323" s="12" t="str">
        <f t="shared" si="50"/>
        <v>31-40</v>
      </c>
      <c r="R323" s="13">
        <f>Table2[[#This Row],[Average Rating]]+(Table2[[#This Row],[Rating_Count]]/1000)</f>
        <v>21.247999999999998</v>
      </c>
      <c r="S323" s="10">
        <f t="shared" si="51"/>
        <v>4</v>
      </c>
    </row>
    <row r="324" spans="1:19" x14ac:dyDescent="0.25">
      <c r="A324" t="s">
        <v>11546</v>
      </c>
      <c r="B324" t="s">
        <v>11547</v>
      </c>
      <c r="C324" t="s">
        <v>13085</v>
      </c>
      <c r="D324">
        <f t="shared" si="52"/>
        <v>44.653465346534652</v>
      </c>
      <c r="E324">
        <v>559</v>
      </c>
      <c r="F324" s="2">
        <v>1010</v>
      </c>
      <c r="G324" s="1">
        <v>0.45</v>
      </c>
      <c r="H324" s="5" t="str">
        <f t="shared" si="45"/>
        <v>No</v>
      </c>
      <c r="I324" s="6">
        <f t="shared" si="53"/>
        <v>17498250</v>
      </c>
      <c r="J324" s="6" t="str">
        <f t="shared" si="46"/>
        <v>&gt;500</v>
      </c>
      <c r="K324">
        <v>4.0999999999999996</v>
      </c>
      <c r="L324" s="4">
        <v>17325</v>
      </c>
      <c r="M324" s="4">
        <f t="shared" si="47"/>
        <v>4.0999999999999996</v>
      </c>
      <c r="N324" s="4" t="str">
        <f t="shared" si="48"/>
        <v>High</v>
      </c>
      <c r="O324" s="4">
        <f t="shared" si="49"/>
        <v>21.424999999999997</v>
      </c>
      <c r="P324" s="4">
        <f>Table2[[#This Row],[Rating]]*Table2[[#This Row],[Rating_Count]]</f>
        <v>71032.5</v>
      </c>
      <c r="Q324" s="12" t="str">
        <f t="shared" si="50"/>
        <v>41-50</v>
      </c>
      <c r="R324" s="13">
        <f>Table2[[#This Row],[Average Rating]]+(Table2[[#This Row],[Rating_Count]]/1000)</f>
        <v>21.424999999999997</v>
      </c>
      <c r="S324" s="10">
        <f t="shared" si="51"/>
        <v>4</v>
      </c>
    </row>
    <row r="325" spans="1:19" x14ac:dyDescent="0.25">
      <c r="A325" t="s">
        <v>8906</v>
      </c>
      <c r="B325" t="s">
        <v>8907</v>
      </c>
      <c r="C325" t="s">
        <v>13085</v>
      </c>
      <c r="D325">
        <f t="shared" si="52"/>
        <v>44.478764478764475</v>
      </c>
      <c r="E325">
        <v>719</v>
      </c>
      <c r="F325" s="2">
        <v>1295</v>
      </c>
      <c r="G325" s="1">
        <v>0.44</v>
      </c>
      <c r="H325" s="5" t="str">
        <f t="shared" si="45"/>
        <v>No</v>
      </c>
      <c r="I325" s="6">
        <f t="shared" si="53"/>
        <v>22297310</v>
      </c>
      <c r="J325" s="6" t="str">
        <f t="shared" si="46"/>
        <v>&gt;500</v>
      </c>
      <c r="K325">
        <v>4.2</v>
      </c>
      <c r="L325" s="4">
        <v>17218</v>
      </c>
      <c r="M325" s="4">
        <f t="shared" si="47"/>
        <v>4.2</v>
      </c>
      <c r="N325" s="4" t="str">
        <f t="shared" si="48"/>
        <v>High</v>
      </c>
      <c r="O325" s="4">
        <f t="shared" si="49"/>
        <v>21.417999999999999</v>
      </c>
      <c r="P325" s="4">
        <f>Table2[[#This Row],[Rating]]*Table2[[#This Row],[Rating_Count]]</f>
        <v>72315.600000000006</v>
      </c>
      <c r="Q325" s="12" t="str">
        <f t="shared" si="50"/>
        <v>41-50</v>
      </c>
      <c r="R325" s="13">
        <f>Table2[[#This Row],[Average Rating]]+(Table2[[#This Row],[Rating_Count]]/1000)</f>
        <v>21.417999999999999</v>
      </c>
      <c r="S325" s="10">
        <f t="shared" si="51"/>
        <v>4</v>
      </c>
    </row>
    <row r="326" spans="1:19" x14ac:dyDescent="0.25">
      <c r="A326" t="s">
        <v>4731</v>
      </c>
      <c r="B326" t="s">
        <v>3281</v>
      </c>
      <c r="C326" t="s">
        <v>13082</v>
      </c>
      <c r="D326">
        <f t="shared" si="52"/>
        <v>77.782099005500299</v>
      </c>
      <c r="E326" s="2">
        <v>3999</v>
      </c>
      <c r="F326" s="2">
        <v>17999</v>
      </c>
      <c r="G326" s="1">
        <v>0.78</v>
      </c>
      <c r="H326" s="5" t="str">
        <f t="shared" si="45"/>
        <v>Yes</v>
      </c>
      <c r="I326" s="6">
        <f t="shared" si="53"/>
        <v>308880839</v>
      </c>
      <c r="J326" s="6" t="str">
        <f t="shared" si="46"/>
        <v>&gt;500</v>
      </c>
      <c r="K326">
        <v>4.3</v>
      </c>
      <c r="L326" s="4">
        <v>17161</v>
      </c>
      <c r="M326" s="4">
        <f t="shared" si="47"/>
        <v>4.3</v>
      </c>
      <c r="N326" s="4" t="str">
        <f t="shared" si="48"/>
        <v>High</v>
      </c>
      <c r="O326" s="4">
        <f t="shared" si="49"/>
        <v>21.461000000000002</v>
      </c>
      <c r="P326" s="4">
        <f>Table2[[#This Row],[Rating]]*Table2[[#This Row],[Rating_Count]]</f>
        <v>73792.3</v>
      </c>
      <c r="Q326" s="12" t="str">
        <f t="shared" si="50"/>
        <v>71-80</v>
      </c>
      <c r="R326" s="13">
        <f>Table2[[#This Row],[Average Rating]]+(Table2[[#This Row],[Rating_Count]]/1000)</f>
        <v>21.461000000000002</v>
      </c>
      <c r="S326" s="10">
        <f t="shared" si="51"/>
        <v>4</v>
      </c>
    </row>
    <row r="327" spans="1:19" x14ac:dyDescent="0.25">
      <c r="A327" t="s">
        <v>3280</v>
      </c>
      <c r="B327" t="s">
        <v>3281</v>
      </c>
      <c r="C327" t="s">
        <v>13082</v>
      </c>
      <c r="D327">
        <f t="shared" si="52"/>
        <v>76.475086769809991</v>
      </c>
      <c r="E327" s="2">
        <v>3999</v>
      </c>
      <c r="F327" s="2">
        <v>16999</v>
      </c>
      <c r="G327" s="1">
        <v>0.76</v>
      </c>
      <c r="H327" s="5" t="str">
        <f t="shared" si="45"/>
        <v>Yes</v>
      </c>
      <c r="I327" s="6">
        <f t="shared" si="53"/>
        <v>291685841</v>
      </c>
      <c r="J327" s="6" t="str">
        <f t="shared" si="46"/>
        <v>&gt;500</v>
      </c>
      <c r="K327">
        <v>4.3</v>
      </c>
      <c r="L327" s="4">
        <v>17159</v>
      </c>
      <c r="M327" s="4">
        <f t="shared" si="47"/>
        <v>4.3</v>
      </c>
      <c r="N327" s="4" t="str">
        <f t="shared" si="48"/>
        <v>High</v>
      </c>
      <c r="O327" s="4">
        <f t="shared" si="49"/>
        <v>21.459</v>
      </c>
      <c r="P327" s="4">
        <f>Table2[[#This Row],[Rating]]*Table2[[#This Row],[Rating_Count]]</f>
        <v>73783.7</v>
      </c>
      <c r="Q327" s="12" t="str">
        <f t="shared" si="50"/>
        <v>71-80</v>
      </c>
      <c r="R327" s="13">
        <f>Table2[[#This Row],[Average Rating]]+(Table2[[#This Row],[Rating_Count]]/1000)</f>
        <v>21.459</v>
      </c>
      <c r="S327" s="10">
        <f t="shared" si="51"/>
        <v>4</v>
      </c>
    </row>
    <row r="328" spans="1:19" x14ac:dyDescent="0.25">
      <c r="A328" t="s">
        <v>3865</v>
      </c>
      <c r="B328" t="s">
        <v>3866</v>
      </c>
      <c r="C328" t="s">
        <v>13082</v>
      </c>
      <c r="D328">
        <f t="shared" si="52"/>
        <v>65.010835139189865</v>
      </c>
      <c r="E328" s="2">
        <v>2099</v>
      </c>
      <c r="F328" s="2">
        <v>5999</v>
      </c>
      <c r="G328" s="1">
        <v>0.65</v>
      </c>
      <c r="H328" s="5" t="str">
        <f t="shared" si="45"/>
        <v>Yes</v>
      </c>
      <c r="I328" s="6">
        <f t="shared" si="53"/>
        <v>102756871</v>
      </c>
      <c r="J328" s="6" t="str">
        <f t="shared" si="46"/>
        <v>&gt;500</v>
      </c>
      <c r="K328">
        <v>4.3</v>
      </c>
      <c r="L328" s="4">
        <v>17129</v>
      </c>
      <c r="M328" s="4">
        <f t="shared" si="47"/>
        <v>4.3</v>
      </c>
      <c r="N328" s="4" t="str">
        <f t="shared" si="48"/>
        <v>High</v>
      </c>
      <c r="O328" s="4">
        <f t="shared" si="49"/>
        <v>21.429000000000002</v>
      </c>
      <c r="P328" s="4">
        <f>Table2[[#This Row],[Rating]]*Table2[[#This Row],[Rating_Count]]</f>
        <v>73654.7</v>
      </c>
      <c r="Q328" s="12" t="str">
        <f t="shared" si="50"/>
        <v>61-70</v>
      </c>
      <c r="R328" s="13">
        <f>Table2[[#This Row],[Average Rating]]+(Table2[[#This Row],[Rating_Count]]/1000)</f>
        <v>21.429000000000002</v>
      </c>
      <c r="S328" s="10">
        <f t="shared" si="51"/>
        <v>4</v>
      </c>
    </row>
    <row r="329" spans="1:19" x14ac:dyDescent="0.25">
      <c r="A329" t="s">
        <v>57</v>
      </c>
      <c r="B329" t="s">
        <v>58</v>
      </c>
      <c r="C329" t="s">
        <v>13081</v>
      </c>
      <c r="D329">
        <f t="shared" si="52"/>
        <v>61.403508771929829</v>
      </c>
      <c r="E329">
        <v>154</v>
      </c>
      <c r="F329">
        <v>399</v>
      </c>
      <c r="G329" s="1">
        <v>0.61</v>
      </c>
      <c r="H329" s="5" t="str">
        <f t="shared" si="45"/>
        <v>Yes</v>
      </c>
      <c r="I329" s="6">
        <f t="shared" si="53"/>
        <v>6745095</v>
      </c>
      <c r="J329" s="6" t="str">
        <f t="shared" si="46"/>
        <v>&lt;200</v>
      </c>
      <c r="K329">
        <v>4.2</v>
      </c>
      <c r="L329" s="4">
        <v>16905</v>
      </c>
      <c r="M329" s="4">
        <f t="shared" si="47"/>
        <v>4.2</v>
      </c>
      <c r="N329" s="4" t="str">
        <f t="shared" si="48"/>
        <v>High</v>
      </c>
      <c r="O329" s="4">
        <f t="shared" si="49"/>
        <v>21.105</v>
      </c>
      <c r="P329" s="4">
        <f>Table2[[#This Row],[Rating]]*Table2[[#This Row],[Rating_Count]]</f>
        <v>71001</v>
      </c>
      <c r="Q329" s="12" t="str">
        <f t="shared" si="50"/>
        <v>61-70</v>
      </c>
      <c r="R329" s="13">
        <f>Table2[[#This Row],[Average Rating]]+(Table2[[#This Row],[Rating_Count]]/1000)</f>
        <v>21.105</v>
      </c>
      <c r="S329" s="10">
        <f t="shared" si="51"/>
        <v>4</v>
      </c>
    </row>
    <row r="330" spans="1:19" x14ac:dyDescent="0.25">
      <c r="A330" t="s">
        <v>3725</v>
      </c>
      <c r="B330" t="s">
        <v>3726</v>
      </c>
      <c r="C330" t="s">
        <v>13082</v>
      </c>
      <c r="D330">
        <f t="shared" si="52"/>
        <v>80.829756795422043</v>
      </c>
      <c r="E330">
        <v>134</v>
      </c>
      <c r="F330">
        <v>699</v>
      </c>
      <c r="G330" s="1">
        <v>0.81</v>
      </c>
      <c r="H330" s="5" t="str">
        <f t="shared" si="45"/>
        <v>Yes</v>
      </c>
      <c r="I330" s="6">
        <f t="shared" si="53"/>
        <v>11662815</v>
      </c>
      <c r="J330" s="6" t="str">
        <f t="shared" si="46"/>
        <v>&lt;200</v>
      </c>
      <c r="K330">
        <v>4.0999999999999996</v>
      </c>
      <c r="L330" s="4">
        <v>16685</v>
      </c>
      <c r="M330" s="4">
        <f t="shared" si="47"/>
        <v>4.0999999999999996</v>
      </c>
      <c r="N330" s="4" t="str">
        <f t="shared" si="48"/>
        <v>High</v>
      </c>
      <c r="O330" s="4">
        <f t="shared" si="49"/>
        <v>20.784999999999997</v>
      </c>
      <c r="P330" s="4">
        <f>Table2[[#This Row],[Rating]]*Table2[[#This Row],[Rating_Count]]</f>
        <v>68408.5</v>
      </c>
      <c r="Q330" s="12" t="str">
        <f t="shared" si="50"/>
        <v>81-90</v>
      </c>
      <c r="R330" s="13">
        <f>Table2[[#This Row],[Average Rating]]+(Table2[[#This Row],[Rating_Count]]/1000)</f>
        <v>20.784999999999997</v>
      </c>
      <c r="S330" s="10">
        <f t="shared" si="51"/>
        <v>4</v>
      </c>
    </row>
    <row r="331" spans="1:19" x14ac:dyDescent="0.25">
      <c r="A331" t="s">
        <v>7668</v>
      </c>
      <c r="B331" t="s">
        <v>7669</v>
      </c>
      <c r="C331" t="s">
        <v>13081</v>
      </c>
      <c r="D331">
        <f t="shared" si="52"/>
        <v>22.826766729205751</v>
      </c>
      <c r="E331" s="2">
        <v>1234</v>
      </c>
      <c r="F331" s="2">
        <v>1599</v>
      </c>
      <c r="G331" s="1">
        <v>0.23</v>
      </c>
      <c r="H331" s="5" t="str">
        <f t="shared" si="45"/>
        <v>No</v>
      </c>
      <c r="I331" s="6">
        <f t="shared" si="53"/>
        <v>26671320</v>
      </c>
      <c r="J331" s="6" t="str">
        <f t="shared" si="46"/>
        <v>&gt;500</v>
      </c>
      <c r="K331">
        <v>4.5</v>
      </c>
      <c r="L331" s="4">
        <v>16680</v>
      </c>
      <c r="M331" s="4">
        <f t="shared" si="47"/>
        <v>4.5</v>
      </c>
      <c r="N331" s="4" t="str">
        <f t="shared" si="48"/>
        <v>High</v>
      </c>
      <c r="O331" s="4">
        <f t="shared" si="49"/>
        <v>21.18</v>
      </c>
      <c r="P331" s="4">
        <f>Table2[[#This Row],[Rating]]*Table2[[#This Row],[Rating_Count]]</f>
        <v>75060</v>
      </c>
      <c r="Q331" s="12" t="str">
        <f t="shared" si="50"/>
        <v>21-30</v>
      </c>
      <c r="R331" s="13">
        <f>Table2[[#This Row],[Average Rating]]+(Table2[[#This Row],[Rating_Count]]/1000)</f>
        <v>21.18</v>
      </c>
      <c r="S331" s="10">
        <f t="shared" si="51"/>
        <v>5</v>
      </c>
    </row>
    <row r="332" spans="1:19" x14ac:dyDescent="0.25">
      <c r="A332" t="s">
        <v>4009</v>
      </c>
      <c r="B332" t="s">
        <v>4010</v>
      </c>
      <c r="C332" t="s">
        <v>13082</v>
      </c>
      <c r="D332">
        <f t="shared" si="52"/>
        <v>65.06506506506507</v>
      </c>
      <c r="E332">
        <v>349</v>
      </c>
      <c r="F332">
        <v>999</v>
      </c>
      <c r="G332" s="1">
        <v>0.65</v>
      </c>
      <c r="H332" s="5" t="str">
        <f t="shared" si="45"/>
        <v>Yes</v>
      </c>
      <c r="I332" s="6">
        <f t="shared" si="53"/>
        <v>16540443</v>
      </c>
      <c r="J332" s="6" t="str">
        <f t="shared" si="46"/>
        <v>200–500</v>
      </c>
      <c r="K332">
        <v>3.8</v>
      </c>
      <c r="L332" s="4">
        <v>16557</v>
      </c>
      <c r="M332" s="4">
        <f t="shared" si="47"/>
        <v>3.8</v>
      </c>
      <c r="N332" s="4" t="str">
        <f t="shared" si="48"/>
        <v>High</v>
      </c>
      <c r="O332" s="4">
        <f t="shared" si="49"/>
        <v>20.356999999999999</v>
      </c>
      <c r="P332" s="4">
        <f>Table2[[#This Row],[Rating]]*Table2[[#This Row],[Rating_Count]]</f>
        <v>62916.6</v>
      </c>
      <c r="Q332" s="12" t="str">
        <f t="shared" si="50"/>
        <v>61-70</v>
      </c>
      <c r="R332" s="13">
        <f>Table2[[#This Row],[Average Rating]]+(Table2[[#This Row],[Rating_Count]]/1000)</f>
        <v>20.356999999999999</v>
      </c>
      <c r="S332" s="10">
        <f t="shared" si="51"/>
        <v>4</v>
      </c>
    </row>
    <row r="333" spans="1:19" x14ac:dyDescent="0.25">
      <c r="A333" t="s">
        <v>4021</v>
      </c>
      <c r="B333" t="s">
        <v>4022</v>
      </c>
      <c r="C333" t="s">
        <v>13082</v>
      </c>
      <c r="D333">
        <f t="shared" si="52"/>
        <v>65.06506506506507</v>
      </c>
      <c r="E333">
        <v>349</v>
      </c>
      <c r="F333">
        <v>999</v>
      </c>
      <c r="G333" s="1">
        <v>0.65</v>
      </c>
      <c r="H333" s="5" t="str">
        <f t="shared" si="45"/>
        <v>Yes</v>
      </c>
      <c r="I333" s="6">
        <f t="shared" si="53"/>
        <v>16540443</v>
      </c>
      <c r="J333" s="6" t="str">
        <f t="shared" si="46"/>
        <v>200–500</v>
      </c>
      <c r="K333">
        <v>3.8</v>
      </c>
      <c r="L333" s="4">
        <v>16557</v>
      </c>
      <c r="M333" s="4">
        <f t="shared" si="47"/>
        <v>3.8</v>
      </c>
      <c r="N333" s="4" t="str">
        <f t="shared" si="48"/>
        <v>High</v>
      </c>
      <c r="O333" s="4">
        <f t="shared" si="49"/>
        <v>20.356999999999999</v>
      </c>
      <c r="P333" s="4">
        <f>Table2[[#This Row],[Rating]]*Table2[[#This Row],[Rating_Count]]</f>
        <v>62916.6</v>
      </c>
      <c r="Q333" s="12" t="str">
        <f t="shared" si="50"/>
        <v>61-70</v>
      </c>
      <c r="R333" s="13">
        <f>Table2[[#This Row],[Average Rating]]+(Table2[[#This Row],[Rating_Count]]/1000)</f>
        <v>20.356999999999999</v>
      </c>
      <c r="S333" s="10">
        <f t="shared" si="51"/>
        <v>4</v>
      </c>
    </row>
    <row r="334" spans="1:19" x14ac:dyDescent="0.25">
      <c r="A334" t="s">
        <v>223</v>
      </c>
      <c r="B334" t="s">
        <v>224</v>
      </c>
      <c r="C334" t="s">
        <v>13082</v>
      </c>
      <c r="D334">
        <f t="shared" si="52"/>
        <v>41.091703056768559</v>
      </c>
      <c r="E334" s="2">
        <v>13490</v>
      </c>
      <c r="F334" s="2">
        <v>22900</v>
      </c>
      <c r="G334" s="1">
        <v>0.41</v>
      </c>
      <c r="H334" s="5" t="str">
        <f t="shared" si="45"/>
        <v>No</v>
      </c>
      <c r="I334" s="6">
        <f t="shared" si="53"/>
        <v>373247100</v>
      </c>
      <c r="J334" s="6" t="str">
        <f t="shared" si="46"/>
        <v>&gt;500</v>
      </c>
      <c r="K334">
        <v>4.3</v>
      </c>
      <c r="L334" s="4">
        <v>16299</v>
      </c>
      <c r="M334" s="4">
        <f t="shared" si="47"/>
        <v>4.3</v>
      </c>
      <c r="N334" s="4" t="str">
        <f t="shared" si="48"/>
        <v>High</v>
      </c>
      <c r="O334" s="4">
        <f t="shared" si="49"/>
        <v>20.599</v>
      </c>
      <c r="P334" s="4">
        <f>Table2[[#This Row],[Rating]]*Table2[[#This Row],[Rating_Count]]</f>
        <v>70085.7</v>
      </c>
      <c r="Q334" s="12" t="str">
        <f t="shared" si="50"/>
        <v>41-50</v>
      </c>
      <c r="R334" s="13">
        <f>Table2[[#This Row],[Average Rating]]+(Table2[[#This Row],[Rating_Count]]/1000)</f>
        <v>20.599</v>
      </c>
      <c r="S334" s="10">
        <f t="shared" si="51"/>
        <v>4</v>
      </c>
    </row>
    <row r="335" spans="1:19" x14ac:dyDescent="0.25">
      <c r="A335" t="s">
        <v>1367</v>
      </c>
      <c r="B335" t="s">
        <v>1368</v>
      </c>
      <c r="C335" t="s">
        <v>13082</v>
      </c>
      <c r="D335">
        <f t="shared" si="52"/>
        <v>25.885167464114833</v>
      </c>
      <c r="E335" s="2">
        <v>15490</v>
      </c>
      <c r="F335" s="2">
        <v>20900</v>
      </c>
      <c r="G335" s="1">
        <v>0.26</v>
      </c>
      <c r="H335" s="5" t="str">
        <f t="shared" si="45"/>
        <v>No</v>
      </c>
      <c r="I335" s="6">
        <f t="shared" si="53"/>
        <v>340649100</v>
      </c>
      <c r="J335" s="6" t="str">
        <f t="shared" si="46"/>
        <v>&gt;500</v>
      </c>
      <c r="K335">
        <v>4.3</v>
      </c>
      <c r="L335" s="4">
        <v>16299</v>
      </c>
      <c r="M335" s="4">
        <f t="shared" si="47"/>
        <v>4.3</v>
      </c>
      <c r="N335" s="4" t="str">
        <f t="shared" si="48"/>
        <v>High</v>
      </c>
      <c r="O335" s="4">
        <f t="shared" si="49"/>
        <v>20.599</v>
      </c>
      <c r="P335" s="4">
        <f>Table2[[#This Row],[Rating]]*Table2[[#This Row],[Rating_Count]]</f>
        <v>70085.7</v>
      </c>
      <c r="Q335" s="12" t="str">
        <f t="shared" si="50"/>
        <v>21-30</v>
      </c>
      <c r="R335" s="13">
        <f>Table2[[#This Row],[Average Rating]]+(Table2[[#This Row],[Rating_Count]]/1000)</f>
        <v>20.599</v>
      </c>
      <c r="S335" s="10">
        <f t="shared" si="51"/>
        <v>4</v>
      </c>
    </row>
    <row r="336" spans="1:19" x14ac:dyDescent="0.25">
      <c r="A336" t="s">
        <v>8346</v>
      </c>
      <c r="B336" t="s">
        <v>8347</v>
      </c>
      <c r="C336" t="s">
        <v>13081</v>
      </c>
      <c r="D336">
        <f t="shared" si="52"/>
        <v>55.57099194220617</v>
      </c>
      <c r="E336" s="2">
        <v>1599</v>
      </c>
      <c r="F336" s="2">
        <v>3599</v>
      </c>
      <c r="G336" s="1">
        <v>0.56000000000000005</v>
      </c>
      <c r="H336" s="5" t="str">
        <f t="shared" si="45"/>
        <v>Yes</v>
      </c>
      <c r="I336" s="6">
        <f t="shared" si="53"/>
        <v>58239018</v>
      </c>
      <c r="J336" s="6" t="str">
        <f t="shared" si="46"/>
        <v>&gt;500</v>
      </c>
      <c r="K336">
        <v>4.2</v>
      </c>
      <c r="L336" s="4">
        <v>16182</v>
      </c>
      <c r="M336" s="4">
        <f t="shared" si="47"/>
        <v>4.2</v>
      </c>
      <c r="N336" s="4" t="str">
        <f t="shared" si="48"/>
        <v>High</v>
      </c>
      <c r="O336" s="4">
        <f t="shared" si="49"/>
        <v>20.381999999999998</v>
      </c>
      <c r="P336" s="4">
        <f>Table2[[#This Row],[Rating]]*Table2[[#This Row],[Rating_Count]]</f>
        <v>67964.400000000009</v>
      </c>
      <c r="Q336" s="12" t="str">
        <f t="shared" si="50"/>
        <v>51-60</v>
      </c>
      <c r="R336" s="13">
        <f>Table2[[#This Row],[Average Rating]]+(Table2[[#This Row],[Rating_Count]]/1000)</f>
        <v>20.381999999999998</v>
      </c>
      <c r="S336" s="10">
        <f t="shared" si="51"/>
        <v>4</v>
      </c>
    </row>
    <row r="337" spans="1:19" x14ac:dyDescent="0.25">
      <c r="A337" t="s">
        <v>9160</v>
      </c>
      <c r="B337" t="s">
        <v>9161</v>
      </c>
      <c r="C337" t="s">
        <v>13085</v>
      </c>
      <c r="D337">
        <f t="shared" si="52"/>
        <v>39.494949494949495</v>
      </c>
      <c r="E337">
        <v>599</v>
      </c>
      <c r="F337">
        <v>990</v>
      </c>
      <c r="G337" s="1">
        <v>0.39</v>
      </c>
      <c r="H337" s="5" t="str">
        <f t="shared" si="45"/>
        <v>No</v>
      </c>
      <c r="I337" s="6">
        <f t="shared" si="53"/>
        <v>16004340</v>
      </c>
      <c r="J337" s="6" t="str">
        <f t="shared" si="46"/>
        <v>&gt;500</v>
      </c>
      <c r="K337">
        <v>3.9</v>
      </c>
      <c r="L337" s="4">
        <v>16166</v>
      </c>
      <c r="M337" s="4">
        <f t="shared" si="47"/>
        <v>3.9</v>
      </c>
      <c r="N337" s="4" t="str">
        <f t="shared" si="48"/>
        <v>High</v>
      </c>
      <c r="O337" s="4">
        <f t="shared" si="49"/>
        <v>20.065999999999999</v>
      </c>
      <c r="P337" s="4">
        <f>Table2[[#This Row],[Rating]]*Table2[[#This Row],[Rating_Count]]</f>
        <v>63047.4</v>
      </c>
      <c r="Q337" s="12" t="str">
        <f t="shared" si="50"/>
        <v>31-40</v>
      </c>
      <c r="R337" s="13">
        <f>Table2[[#This Row],[Average Rating]]+(Table2[[#This Row],[Rating_Count]]/1000)</f>
        <v>20.065999999999999</v>
      </c>
      <c r="S337" s="10">
        <f t="shared" si="51"/>
        <v>4</v>
      </c>
    </row>
    <row r="338" spans="1:19" x14ac:dyDescent="0.25">
      <c r="A338" t="s">
        <v>8081</v>
      </c>
      <c r="B338" t="s">
        <v>8082</v>
      </c>
      <c r="C338" t="s">
        <v>13081</v>
      </c>
      <c r="D338">
        <f t="shared" si="52"/>
        <v>17.370892018779344</v>
      </c>
      <c r="E338" s="2">
        <v>2640</v>
      </c>
      <c r="F338" s="2">
        <v>3195</v>
      </c>
      <c r="G338" s="1">
        <v>0.17</v>
      </c>
      <c r="H338" s="5" t="str">
        <f t="shared" si="45"/>
        <v>No</v>
      </c>
      <c r="I338" s="6">
        <f t="shared" si="53"/>
        <v>51586470</v>
      </c>
      <c r="J338" s="6" t="str">
        <f t="shared" si="46"/>
        <v>&gt;500</v>
      </c>
      <c r="K338">
        <v>4.5</v>
      </c>
      <c r="L338" s="4">
        <v>16146</v>
      </c>
      <c r="M338" s="4">
        <f t="shared" si="47"/>
        <v>4.5</v>
      </c>
      <c r="N338" s="4" t="str">
        <f t="shared" si="48"/>
        <v>High</v>
      </c>
      <c r="O338" s="4">
        <f t="shared" si="49"/>
        <v>20.646000000000001</v>
      </c>
      <c r="P338" s="4">
        <f>Table2[[#This Row],[Rating]]*Table2[[#This Row],[Rating_Count]]</f>
        <v>72657</v>
      </c>
      <c r="Q338" s="12" t="str">
        <f t="shared" si="50"/>
        <v>11-20</v>
      </c>
      <c r="R338" s="13">
        <f>Table2[[#This Row],[Average Rating]]+(Table2[[#This Row],[Rating_Count]]/1000)</f>
        <v>20.646000000000001</v>
      </c>
      <c r="S338" s="10">
        <f t="shared" si="51"/>
        <v>5</v>
      </c>
    </row>
    <row r="339" spans="1:19" x14ac:dyDescent="0.25">
      <c r="A339" t="s">
        <v>10809</v>
      </c>
      <c r="B339" t="s">
        <v>10810</v>
      </c>
      <c r="C339" t="s">
        <v>13085</v>
      </c>
      <c r="D339">
        <f t="shared" si="52"/>
        <v>48.894444444444446</v>
      </c>
      <c r="E339" s="2">
        <v>9199</v>
      </c>
      <c r="F339" s="2">
        <v>18000</v>
      </c>
      <c r="G339" s="1">
        <v>0.49</v>
      </c>
      <c r="H339" s="5" t="str">
        <f t="shared" si="45"/>
        <v>No</v>
      </c>
      <c r="I339" s="6">
        <f t="shared" si="53"/>
        <v>288360000</v>
      </c>
      <c r="J339" s="6" t="str">
        <f t="shared" si="46"/>
        <v>&gt;500</v>
      </c>
      <c r="K339">
        <v>4</v>
      </c>
      <c r="L339" s="4">
        <v>16020</v>
      </c>
      <c r="M339" s="4">
        <f t="shared" si="47"/>
        <v>4</v>
      </c>
      <c r="N339" s="4" t="str">
        <f t="shared" si="48"/>
        <v>High</v>
      </c>
      <c r="O339" s="4">
        <f t="shared" si="49"/>
        <v>20.02</v>
      </c>
      <c r="P339" s="4">
        <f>Table2[[#This Row],[Rating]]*Table2[[#This Row],[Rating_Count]]</f>
        <v>64080</v>
      </c>
      <c r="Q339" s="12" t="str">
        <f t="shared" si="50"/>
        <v>41-50</v>
      </c>
      <c r="R339" s="13">
        <f>Table2[[#This Row],[Average Rating]]+(Table2[[#This Row],[Rating_Count]]/1000)</f>
        <v>20.02</v>
      </c>
      <c r="S339" s="10">
        <f t="shared" si="51"/>
        <v>4</v>
      </c>
    </row>
    <row r="340" spans="1:19" x14ac:dyDescent="0.25">
      <c r="A340" t="s">
        <v>3134</v>
      </c>
      <c r="B340" t="s">
        <v>3135</v>
      </c>
      <c r="C340" t="s">
        <v>13082</v>
      </c>
      <c r="D340">
        <f t="shared" si="52"/>
        <v>40.016006402561018</v>
      </c>
      <c r="E340" s="2">
        <v>1499</v>
      </c>
      <c r="F340" s="2">
        <v>2499</v>
      </c>
      <c r="G340" s="1">
        <v>0.4</v>
      </c>
      <c r="H340" s="5" t="str">
        <f t="shared" si="45"/>
        <v>No</v>
      </c>
      <c r="I340" s="6">
        <f t="shared" si="53"/>
        <v>39909030</v>
      </c>
      <c r="J340" s="6" t="str">
        <f t="shared" si="46"/>
        <v>&gt;500</v>
      </c>
      <c r="K340">
        <v>4.3</v>
      </c>
      <c r="L340" s="4">
        <v>15970</v>
      </c>
      <c r="M340" s="4">
        <f t="shared" si="47"/>
        <v>4.3</v>
      </c>
      <c r="N340" s="4" t="str">
        <f t="shared" si="48"/>
        <v>High</v>
      </c>
      <c r="O340" s="4">
        <f t="shared" si="49"/>
        <v>20.27</v>
      </c>
      <c r="P340" s="4">
        <f>Table2[[#This Row],[Rating]]*Table2[[#This Row],[Rating_Count]]</f>
        <v>68671</v>
      </c>
      <c r="Q340" s="12" t="str">
        <f t="shared" si="50"/>
        <v>31-40</v>
      </c>
      <c r="R340" s="13">
        <f>Table2[[#This Row],[Average Rating]]+(Table2[[#This Row],[Rating_Count]]/1000)</f>
        <v>20.27</v>
      </c>
      <c r="S340" s="10">
        <f t="shared" si="51"/>
        <v>4</v>
      </c>
    </row>
    <row r="341" spans="1:19" x14ac:dyDescent="0.25">
      <c r="A341" t="s">
        <v>7732</v>
      </c>
      <c r="B341" t="s">
        <v>7733</v>
      </c>
      <c r="C341" t="s">
        <v>13087</v>
      </c>
      <c r="D341">
        <f t="shared" si="52"/>
        <v>0</v>
      </c>
      <c r="E341">
        <v>150</v>
      </c>
      <c r="F341">
        <v>150</v>
      </c>
      <c r="G341" s="1">
        <v>0</v>
      </c>
      <c r="H341" s="5" t="str">
        <f t="shared" si="45"/>
        <v>No</v>
      </c>
      <c r="I341" s="6">
        <f t="shared" si="53"/>
        <v>2380050</v>
      </c>
      <c r="J341" s="6" t="str">
        <f t="shared" si="46"/>
        <v>&lt;200</v>
      </c>
      <c r="K341">
        <v>4.3</v>
      </c>
      <c r="L341" s="4">
        <v>15867</v>
      </c>
      <c r="M341" s="4">
        <f t="shared" si="47"/>
        <v>4.3</v>
      </c>
      <c r="N341" s="4" t="str">
        <f t="shared" si="48"/>
        <v>High</v>
      </c>
      <c r="O341" s="4">
        <f t="shared" si="49"/>
        <v>20.167000000000002</v>
      </c>
      <c r="P341" s="4">
        <f>Table2[[#This Row],[Rating]]*Table2[[#This Row],[Rating_Count]]</f>
        <v>68228.099999999991</v>
      </c>
      <c r="Q341" s="12" t="str">
        <f t="shared" si="50"/>
        <v>Out of Range</v>
      </c>
      <c r="R341" s="13">
        <f>Table2[[#This Row],[Average Rating]]+(Table2[[#This Row],[Rating_Count]]/1000)</f>
        <v>20.167000000000002</v>
      </c>
      <c r="S341" s="10">
        <f t="shared" si="51"/>
        <v>4</v>
      </c>
    </row>
    <row r="342" spans="1:19" x14ac:dyDescent="0.25">
      <c r="A342" t="s">
        <v>6127</v>
      </c>
      <c r="B342" t="s">
        <v>6128</v>
      </c>
      <c r="C342" t="s">
        <v>13081</v>
      </c>
      <c r="D342">
        <f t="shared" si="52"/>
        <v>25.031289111389238</v>
      </c>
      <c r="E342">
        <v>599</v>
      </c>
      <c r="F342">
        <v>799</v>
      </c>
      <c r="G342" s="1">
        <v>0.25</v>
      </c>
      <c r="H342" s="5" t="str">
        <f t="shared" si="45"/>
        <v>No</v>
      </c>
      <c r="I342" s="6">
        <f t="shared" si="53"/>
        <v>12616210</v>
      </c>
      <c r="J342" s="6" t="str">
        <f t="shared" si="46"/>
        <v>&gt;500</v>
      </c>
      <c r="K342">
        <v>4.3</v>
      </c>
      <c r="L342" s="4">
        <v>15790</v>
      </c>
      <c r="M342" s="4">
        <f t="shared" si="47"/>
        <v>4.3</v>
      </c>
      <c r="N342" s="4" t="str">
        <f t="shared" si="48"/>
        <v>High</v>
      </c>
      <c r="O342" s="4">
        <f t="shared" si="49"/>
        <v>20.09</v>
      </c>
      <c r="P342" s="4">
        <f>Table2[[#This Row],[Rating]]*Table2[[#This Row],[Rating_Count]]</f>
        <v>67897</v>
      </c>
      <c r="Q342" s="12" t="str">
        <f t="shared" si="50"/>
        <v>21-30</v>
      </c>
      <c r="R342" s="13">
        <f>Table2[[#This Row],[Average Rating]]+(Table2[[#This Row],[Rating_Count]]/1000)</f>
        <v>20.09</v>
      </c>
      <c r="S342" s="10">
        <f t="shared" si="51"/>
        <v>4</v>
      </c>
    </row>
    <row r="343" spans="1:19" x14ac:dyDescent="0.25">
      <c r="A343" t="s">
        <v>6409</v>
      </c>
      <c r="B343" t="s">
        <v>6410</v>
      </c>
      <c r="C343" t="s">
        <v>13081</v>
      </c>
      <c r="D343">
        <f t="shared" si="52"/>
        <v>19.536585365853661</v>
      </c>
      <c r="E343" s="2">
        <v>3299</v>
      </c>
      <c r="F343" s="2">
        <v>4100</v>
      </c>
      <c r="G343" s="1">
        <v>0.2</v>
      </c>
      <c r="H343" s="5" t="str">
        <f t="shared" si="45"/>
        <v>No</v>
      </c>
      <c r="I343" s="6">
        <f t="shared" si="53"/>
        <v>64710300</v>
      </c>
      <c r="J343" s="6" t="str">
        <f t="shared" si="46"/>
        <v>&gt;500</v>
      </c>
      <c r="K343">
        <v>3.9</v>
      </c>
      <c r="L343" s="4">
        <v>15783</v>
      </c>
      <c r="M343" s="4">
        <f t="shared" si="47"/>
        <v>3.9</v>
      </c>
      <c r="N343" s="4" t="str">
        <f t="shared" si="48"/>
        <v>High</v>
      </c>
      <c r="O343" s="4">
        <f t="shared" si="49"/>
        <v>19.683</v>
      </c>
      <c r="P343" s="4">
        <f>Table2[[#This Row],[Rating]]*Table2[[#This Row],[Rating_Count]]</f>
        <v>61553.7</v>
      </c>
      <c r="Q343" s="12" t="str">
        <f t="shared" si="50"/>
        <v>11-20</v>
      </c>
      <c r="R343" s="13">
        <f>Table2[[#This Row],[Average Rating]]+(Table2[[#This Row],[Rating_Count]]/1000)</f>
        <v>19.683</v>
      </c>
      <c r="S343" s="10">
        <f t="shared" si="51"/>
        <v>4</v>
      </c>
    </row>
    <row r="344" spans="1:19" x14ac:dyDescent="0.25">
      <c r="A344" t="s">
        <v>9221</v>
      </c>
      <c r="B344" t="s">
        <v>9222</v>
      </c>
      <c r="C344" t="s">
        <v>13085</v>
      </c>
      <c r="D344">
        <f t="shared" si="52"/>
        <v>65.06506506506507</v>
      </c>
      <c r="E344">
        <v>349</v>
      </c>
      <c r="F344">
        <v>999</v>
      </c>
      <c r="G344" s="1">
        <v>0.65</v>
      </c>
      <c r="H344" s="5" t="str">
        <f t="shared" si="45"/>
        <v>Yes</v>
      </c>
      <c r="I344" s="6">
        <f t="shared" si="53"/>
        <v>15630354</v>
      </c>
      <c r="J344" s="6" t="str">
        <f t="shared" si="46"/>
        <v>200–500</v>
      </c>
      <c r="K344">
        <v>4</v>
      </c>
      <c r="L344" s="4">
        <v>15646</v>
      </c>
      <c r="M344" s="4">
        <f t="shared" si="47"/>
        <v>4</v>
      </c>
      <c r="N344" s="4" t="str">
        <f t="shared" si="48"/>
        <v>High</v>
      </c>
      <c r="O344" s="4">
        <f t="shared" si="49"/>
        <v>19.646000000000001</v>
      </c>
      <c r="P344" s="4">
        <f>Table2[[#This Row],[Rating]]*Table2[[#This Row],[Rating_Count]]</f>
        <v>62584</v>
      </c>
      <c r="Q344" s="12" t="str">
        <f t="shared" si="50"/>
        <v>61-70</v>
      </c>
      <c r="R344" s="13">
        <f>Table2[[#This Row],[Average Rating]]+(Table2[[#This Row],[Rating_Count]]/1000)</f>
        <v>19.646000000000001</v>
      </c>
      <c r="S344" s="10">
        <f t="shared" si="51"/>
        <v>4</v>
      </c>
    </row>
    <row r="345" spans="1:19" x14ac:dyDescent="0.25">
      <c r="A345" t="s">
        <v>8656</v>
      </c>
      <c r="B345" t="s">
        <v>8657</v>
      </c>
      <c r="C345" t="s">
        <v>13085</v>
      </c>
      <c r="D345">
        <f t="shared" si="52"/>
        <v>22.45353159851301</v>
      </c>
      <c r="E345" s="2">
        <v>1043</v>
      </c>
      <c r="F345" s="2">
        <v>1345</v>
      </c>
      <c r="G345" s="1">
        <v>0.22</v>
      </c>
      <c r="H345" s="5" t="str">
        <f t="shared" si="45"/>
        <v>No</v>
      </c>
      <c r="I345" s="6">
        <f t="shared" si="53"/>
        <v>20971240</v>
      </c>
      <c r="J345" s="6" t="str">
        <f t="shared" si="46"/>
        <v>&gt;500</v>
      </c>
      <c r="K345">
        <v>3.8</v>
      </c>
      <c r="L345" s="4">
        <v>15592</v>
      </c>
      <c r="M345" s="4">
        <f t="shared" si="47"/>
        <v>3.8</v>
      </c>
      <c r="N345" s="4" t="str">
        <f t="shared" si="48"/>
        <v>High</v>
      </c>
      <c r="O345" s="4">
        <f t="shared" si="49"/>
        <v>19.391999999999999</v>
      </c>
      <c r="P345" s="4">
        <f>Table2[[#This Row],[Rating]]*Table2[[#This Row],[Rating_Count]]</f>
        <v>59249.599999999999</v>
      </c>
      <c r="Q345" s="12" t="str">
        <f t="shared" si="50"/>
        <v>21-30</v>
      </c>
      <c r="R345" s="13">
        <f>Table2[[#This Row],[Average Rating]]+(Table2[[#This Row],[Rating_Count]]/1000)</f>
        <v>19.391999999999999</v>
      </c>
      <c r="S345" s="10">
        <f t="shared" si="51"/>
        <v>4</v>
      </c>
    </row>
    <row r="346" spans="1:19" x14ac:dyDescent="0.25">
      <c r="A346" t="s">
        <v>9090</v>
      </c>
      <c r="B346" t="s">
        <v>9091</v>
      </c>
      <c r="C346" t="s">
        <v>13085</v>
      </c>
      <c r="D346">
        <f t="shared" si="52"/>
        <v>14.498381877022654</v>
      </c>
      <c r="E346" s="2">
        <v>1321</v>
      </c>
      <c r="F346" s="2">
        <v>1545</v>
      </c>
      <c r="G346" s="1">
        <v>0.14000000000000001</v>
      </c>
      <c r="H346" s="5" t="str">
        <f t="shared" si="45"/>
        <v>No</v>
      </c>
      <c r="I346" s="6">
        <f t="shared" si="53"/>
        <v>23874885</v>
      </c>
      <c r="J346" s="6" t="str">
        <f t="shared" si="46"/>
        <v>&gt;500</v>
      </c>
      <c r="K346">
        <v>4.3</v>
      </c>
      <c r="L346" s="4">
        <v>15453</v>
      </c>
      <c r="M346" s="4">
        <f t="shared" si="47"/>
        <v>4.3</v>
      </c>
      <c r="N346" s="4" t="str">
        <f t="shared" si="48"/>
        <v>High</v>
      </c>
      <c r="O346" s="4">
        <f t="shared" si="49"/>
        <v>19.753</v>
      </c>
      <c r="P346" s="4">
        <f>Table2[[#This Row],[Rating]]*Table2[[#This Row],[Rating_Count]]</f>
        <v>66447.899999999994</v>
      </c>
      <c r="Q346" s="12" t="str">
        <f t="shared" si="50"/>
        <v>11-20</v>
      </c>
      <c r="R346" s="13">
        <f>Table2[[#This Row],[Average Rating]]+(Table2[[#This Row],[Rating_Count]]/1000)</f>
        <v>19.753</v>
      </c>
      <c r="S346" s="10">
        <f t="shared" si="51"/>
        <v>4</v>
      </c>
    </row>
    <row r="347" spans="1:19" x14ac:dyDescent="0.25">
      <c r="A347" t="s">
        <v>11235</v>
      </c>
      <c r="B347" t="s">
        <v>11236</v>
      </c>
      <c r="C347" t="s">
        <v>13085</v>
      </c>
      <c r="D347">
        <f t="shared" si="52"/>
        <v>24.201680672268907</v>
      </c>
      <c r="E347" s="2">
        <v>1804</v>
      </c>
      <c r="F347" s="2">
        <v>2380</v>
      </c>
      <c r="G347" s="1">
        <v>0.24</v>
      </c>
      <c r="H347" s="5" t="str">
        <f t="shared" si="45"/>
        <v>No</v>
      </c>
      <c r="I347" s="6">
        <f t="shared" si="53"/>
        <v>36609160</v>
      </c>
      <c r="J347" s="6" t="str">
        <f t="shared" si="46"/>
        <v>&gt;500</v>
      </c>
      <c r="K347">
        <v>4</v>
      </c>
      <c r="L347" s="4">
        <v>15382</v>
      </c>
      <c r="M347" s="4">
        <f t="shared" si="47"/>
        <v>4</v>
      </c>
      <c r="N347" s="4" t="str">
        <f t="shared" si="48"/>
        <v>High</v>
      </c>
      <c r="O347" s="4">
        <f t="shared" si="49"/>
        <v>19.381999999999998</v>
      </c>
      <c r="P347" s="4">
        <f>Table2[[#This Row],[Rating]]*Table2[[#This Row],[Rating_Count]]</f>
        <v>61528</v>
      </c>
      <c r="Q347" s="12" t="str">
        <f t="shared" si="50"/>
        <v>21-30</v>
      </c>
      <c r="R347" s="13">
        <f>Table2[[#This Row],[Average Rating]]+(Table2[[#This Row],[Rating_Count]]/1000)</f>
        <v>19.381999999999998</v>
      </c>
      <c r="S347" s="10">
        <f t="shared" si="51"/>
        <v>4</v>
      </c>
    </row>
    <row r="348" spans="1:19" x14ac:dyDescent="0.25">
      <c r="A348" t="s">
        <v>5154</v>
      </c>
      <c r="B348" t="s">
        <v>5155</v>
      </c>
      <c r="C348" t="s">
        <v>13081</v>
      </c>
      <c r="D348">
        <f t="shared" si="52"/>
        <v>30.03003003003003</v>
      </c>
      <c r="E348">
        <v>699</v>
      </c>
      <c r="F348">
        <v>999</v>
      </c>
      <c r="G348" s="1">
        <v>0.3</v>
      </c>
      <c r="H348" s="5" t="str">
        <f t="shared" si="45"/>
        <v>No</v>
      </c>
      <c r="I348" s="6">
        <f t="shared" si="53"/>
        <v>15279705</v>
      </c>
      <c r="J348" s="6" t="str">
        <f t="shared" si="46"/>
        <v>&gt;500</v>
      </c>
      <c r="K348">
        <v>3.5</v>
      </c>
      <c r="L348" s="4">
        <v>15295</v>
      </c>
      <c r="M348" s="4">
        <f t="shared" si="47"/>
        <v>3.5</v>
      </c>
      <c r="N348" s="4" t="str">
        <f t="shared" si="48"/>
        <v>High</v>
      </c>
      <c r="O348" s="4">
        <f t="shared" si="49"/>
        <v>18.795000000000002</v>
      </c>
      <c r="P348" s="4">
        <f>Table2[[#This Row],[Rating]]*Table2[[#This Row],[Rating_Count]]</f>
        <v>53532.5</v>
      </c>
      <c r="Q348" s="12" t="str">
        <f t="shared" si="50"/>
        <v>21-30</v>
      </c>
      <c r="R348" s="13">
        <f>Table2[[#This Row],[Average Rating]]+(Table2[[#This Row],[Rating_Count]]/1000)</f>
        <v>18.795000000000002</v>
      </c>
      <c r="S348" s="10">
        <f t="shared" si="51"/>
        <v>4</v>
      </c>
    </row>
    <row r="349" spans="1:19" x14ac:dyDescent="0.25">
      <c r="A349" t="s">
        <v>9426</v>
      </c>
      <c r="B349" t="s">
        <v>9427</v>
      </c>
      <c r="C349" t="s">
        <v>13085</v>
      </c>
      <c r="D349">
        <f t="shared" si="52"/>
        <v>42.127435492364398</v>
      </c>
      <c r="E349" s="2">
        <v>1099</v>
      </c>
      <c r="F349" s="2">
        <v>1899</v>
      </c>
      <c r="G349" s="1">
        <v>0.42</v>
      </c>
      <c r="H349" s="5" t="str">
        <f t="shared" si="45"/>
        <v>No</v>
      </c>
      <c r="I349" s="6">
        <f t="shared" si="53"/>
        <v>29009124</v>
      </c>
      <c r="J349" s="6" t="str">
        <f t="shared" si="46"/>
        <v>&gt;500</v>
      </c>
      <c r="K349">
        <v>4.3</v>
      </c>
      <c r="L349" s="4">
        <v>15276</v>
      </c>
      <c r="M349" s="4">
        <f t="shared" si="47"/>
        <v>4.3</v>
      </c>
      <c r="N349" s="4" t="str">
        <f t="shared" si="48"/>
        <v>High</v>
      </c>
      <c r="O349" s="4">
        <f t="shared" si="49"/>
        <v>19.576000000000001</v>
      </c>
      <c r="P349" s="4">
        <f>Table2[[#This Row],[Rating]]*Table2[[#This Row],[Rating_Count]]</f>
        <v>65686.8</v>
      </c>
      <c r="Q349" s="12" t="str">
        <f t="shared" si="50"/>
        <v>41-50</v>
      </c>
      <c r="R349" s="13">
        <f>Table2[[#This Row],[Average Rating]]+(Table2[[#This Row],[Rating_Count]]/1000)</f>
        <v>19.576000000000001</v>
      </c>
      <c r="S349" s="10">
        <f t="shared" si="51"/>
        <v>4</v>
      </c>
    </row>
    <row r="350" spans="1:19" x14ac:dyDescent="0.25">
      <c r="A350" t="s">
        <v>11796</v>
      </c>
      <c r="B350" t="s">
        <v>11797</v>
      </c>
      <c r="C350" t="s">
        <v>13085</v>
      </c>
      <c r="D350">
        <f t="shared" si="52"/>
        <v>29.820788530465954</v>
      </c>
      <c r="E350">
        <v>979</v>
      </c>
      <c r="F350" s="2">
        <v>1395</v>
      </c>
      <c r="G350" s="1">
        <v>0.3</v>
      </c>
      <c r="H350" s="5" t="str">
        <f t="shared" si="45"/>
        <v>No</v>
      </c>
      <c r="I350" s="6">
        <f t="shared" si="53"/>
        <v>21276540</v>
      </c>
      <c r="J350" s="6" t="str">
        <f t="shared" si="46"/>
        <v>&gt;500</v>
      </c>
      <c r="K350">
        <v>4.2</v>
      </c>
      <c r="L350" s="4">
        <v>15252</v>
      </c>
      <c r="M350" s="4">
        <f t="shared" si="47"/>
        <v>4.2</v>
      </c>
      <c r="N350" s="4" t="str">
        <f t="shared" si="48"/>
        <v>High</v>
      </c>
      <c r="O350" s="4">
        <f t="shared" si="49"/>
        <v>19.452000000000002</v>
      </c>
      <c r="P350" s="4">
        <f>Table2[[#This Row],[Rating]]*Table2[[#This Row],[Rating_Count]]</f>
        <v>64058.400000000001</v>
      </c>
      <c r="Q350" s="12" t="str">
        <f t="shared" si="50"/>
        <v>21-30</v>
      </c>
      <c r="R350" s="13">
        <f>Table2[[#This Row],[Average Rating]]+(Table2[[#This Row],[Rating_Count]]/1000)</f>
        <v>19.452000000000002</v>
      </c>
      <c r="S350" s="10">
        <f t="shared" si="51"/>
        <v>4</v>
      </c>
    </row>
    <row r="351" spans="1:19" x14ac:dyDescent="0.25">
      <c r="A351" t="s">
        <v>5273</v>
      </c>
      <c r="B351" t="s">
        <v>5274</v>
      </c>
      <c r="C351" t="s">
        <v>13081</v>
      </c>
      <c r="D351">
        <f t="shared" si="52"/>
        <v>86.956521739130437</v>
      </c>
      <c r="E351">
        <v>39</v>
      </c>
      <c r="F351">
        <v>299</v>
      </c>
      <c r="G351" s="1">
        <v>0.87</v>
      </c>
      <c r="H351" s="5" t="str">
        <f t="shared" si="45"/>
        <v>Yes</v>
      </c>
      <c r="I351" s="6">
        <f t="shared" si="53"/>
        <v>4554667</v>
      </c>
      <c r="J351" s="6" t="str">
        <f t="shared" si="46"/>
        <v>&lt;200</v>
      </c>
      <c r="K351">
        <v>3.5</v>
      </c>
      <c r="L351" s="4">
        <v>15233</v>
      </c>
      <c r="M351" s="4">
        <f t="shared" si="47"/>
        <v>3.5</v>
      </c>
      <c r="N351" s="4" t="str">
        <f t="shared" si="48"/>
        <v>High</v>
      </c>
      <c r="O351" s="4">
        <f t="shared" si="49"/>
        <v>18.733000000000001</v>
      </c>
      <c r="P351" s="4">
        <f>Table2[[#This Row],[Rating]]*Table2[[#This Row],[Rating_Count]]</f>
        <v>53315.5</v>
      </c>
      <c r="Q351" s="12" t="str">
        <f t="shared" si="50"/>
        <v>81-90</v>
      </c>
      <c r="R351" s="13">
        <f>Table2[[#This Row],[Average Rating]]+(Table2[[#This Row],[Rating_Count]]/1000)</f>
        <v>18.733000000000001</v>
      </c>
      <c r="S351" s="10">
        <f t="shared" si="51"/>
        <v>4</v>
      </c>
    </row>
    <row r="352" spans="1:19" x14ac:dyDescent="0.25">
      <c r="A352" t="s">
        <v>76</v>
      </c>
      <c r="B352" t="s">
        <v>77</v>
      </c>
      <c r="C352" t="s">
        <v>13081</v>
      </c>
      <c r="D352">
        <f t="shared" si="52"/>
        <v>64.603206412825656</v>
      </c>
      <c r="E352">
        <v>176.63</v>
      </c>
      <c r="F352">
        <v>499</v>
      </c>
      <c r="G352" s="1">
        <v>0.65</v>
      </c>
      <c r="H352" s="5" t="str">
        <f t="shared" si="45"/>
        <v>Yes</v>
      </c>
      <c r="I352" s="6">
        <f t="shared" si="53"/>
        <v>7578812</v>
      </c>
      <c r="J352" s="6" t="str">
        <f t="shared" si="46"/>
        <v>&lt;200</v>
      </c>
      <c r="K352">
        <v>4.0999999999999996</v>
      </c>
      <c r="L352" s="4">
        <v>15188</v>
      </c>
      <c r="M352" s="4">
        <f t="shared" si="47"/>
        <v>4.0999999999999996</v>
      </c>
      <c r="N352" s="4" t="str">
        <f t="shared" si="48"/>
        <v>High</v>
      </c>
      <c r="O352" s="4">
        <f t="shared" si="49"/>
        <v>19.288</v>
      </c>
      <c r="P352" s="4">
        <f>Table2[[#This Row],[Rating]]*Table2[[#This Row],[Rating_Count]]</f>
        <v>62270.799999999996</v>
      </c>
      <c r="Q352" s="12" t="str">
        <f t="shared" si="50"/>
        <v>61-70</v>
      </c>
      <c r="R352" s="13">
        <f>Table2[[#This Row],[Average Rating]]+(Table2[[#This Row],[Rating_Count]]/1000)</f>
        <v>19.288</v>
      </c>
      <c r="S352" s="10">
        <f t="shared" si="51"/>
        <v>4</v>
      </c>
    </row>
    <row r="353" spans="1:19" x14ac:dyDescent="0.25">
      <c r="A353" t="s">
        <v>5727</v>
      </c>
      <c r="B353" t="s">
        <v>5728</v>
      </c>
      <c r="C353" t="s">
        <v>13082</v>
      </c>
      <c r="D353">
        <f t="shared" si="52"/>
        <v>37.915831663326657</v>
      </c>
      <c r="E353" s="2">
        <v>1549</v>
      </c>
      <c r="F353" s="2">
        <v>2495</v>
      </c>
      <c r="G353" s="1">
        <v>0.38</v>
      </c>
      <c r="H353" s="5" t="str">
        <f t="shared" si="45"/>
        <v>No</v>
      </c>
      <c r="I353" s="6">
        <f t="shared" si="53"/>
        <v>37766815</v>
      </c>
      <c r="J353" s="6" t="str">
        <f t="shared" si="46"/>
        <v>&gt;500</v>
      </c>
      <c r="K353">
        <v>4.4000000000000004</v>
      </c>
      <c r="L353" s="4">
        <v>15137</v>
      </c>
      <c r="M353" s="4">
        <f t="shared" si="47"/>
        <v>4.4000000000000004</v>
      </c>
      <c r="N353" s="4" t="str">
        <f t="shared" si="48"/>
        <v>High</v>
      </c>
      <c r="O353" s="4">
        <f t="shared" si="49"/>
        <v>19.536999999999999</v>
      </c>
      <c r="P353" s="4">
        <f>Table2[[#This Row],[Rating]]*Table2[[#This Row],[Rating_Count]]</f>
        <v>66602.8</v>
      </c>
      <c r="Q353" s="12" t="str">
        <f t="shared" si="50"/>
        <v>31-40</v>
      </c>
      <c r="R353" s="13">
        <f>Table2[[#This Row],[Average Rating]]+(Table2[[#This Row],[Rating_Count]]/1000)</f>
        <v>19.536999999999999</v>
      </c>
      <c r="S353" s="10">
        <f t="shared" si="51"/>
        <v>4</v>
      </c>
    </row>
    <row r="354" spans="1:19" x14ac:dyDescent="0.25">
      <c r="A354" t="s">
        <v>10021</v>
      </c>
      <c r="B354" t="s">
        <v>10022</v>
      </c>
      <c r="C354" t="s">
        <v>13085</v>
      </c>
      <c r="D354">
        <f t="shared" si="52"/>
        <v>31.609632446134345</v>
      </c>
      <c r="E354" s="2">
        <v>2698</v>
      </c>
      <c r="F354" s="2">
        <v>3945</v>
      </c>
      <c r="G354" s="1">
        <v>0.32</v>
      </c>
      <c r="H354" s="5" t="str">
        <f t="shared" si="45"/>
        <v>No</v>
      </c>
      <c r="I354" s="6">
        <f t="shared" si="53"/>
        <v>59309130</v>
      </c>
      <c r="J354" s="6" t="str">
        <f t="shared" si="46"/>
        <v>&gt;500</v>
      </c>
      <c r="K354">
        <v>4</v>
      </c>
      <c r="L354" s="4">
        <v>15034</v>
      </c>
      <c r="M354" s="4">
        <f t="shared" si="47"/>
        <v>4</v>
      </c>
      <c r="N354" s="4" t="str">
        <f t="shared" si="48"/>
        <v>High</v>
      </c>
      <c r="O354" s="4">
        <f t="shared" si="49"/>
        <v>19.033999999999999</v>
      </c>
      <c r="P354" s="4">
        <f>Table2[[#This Row],[Rating]]*Table2[[#This Row],[Rating_Count]]</f>
        <v>60136</v>
      </c>
      <c r="Q354" s="12" t="str">
        <f t="shared" si="50"/>
        <v>31-40</v>
      </c>
      <c r="R354" s="13">
        <f>Table2[[#This Row],[Average Rating]]+(Table2[[#This Row],[Rating_Count]]/1000)</f>
        <v>19.033999999999999</v>
      </c>
      <c r="S354" s="10">
        <f t="shared" si="51"/>
        <v>4</v>
      </c>
    </row>
    <row r="355" spans="1:19" x14ac:dyDescent="0.25">
      <c r="A355" t="s">
        <v>6502</v>
      </c>
      <c r="B355" t="s">
        <v>6503</v>
      </c>
      <c r="C355" t="s">
        <v>13082</v>
      </c>
      <c r="D355">
        <f t="shared" si="52"/>
        <v>76.152304609218433</v>
      </c>
      <c r="E355">
        <v>119</v>
      </c>
      <c r="F355">
        <v>499</v>
      </c>
      <c r="G355" s="1">
        <v>0.76</v>
      </c>
      <c r="H355" s="5" t="str">
        <f t="shared" si="45"/>
        <v>Yes</v>
      </c>
      <c r="I355" s="6">
        <f t="shared" si="53"/>
        <v>7500968</v>
      </c>
      <c r="J355" s="6" t="str">
        <f t="shared" si="46"/>
        <v>&lt;200</v>
      </c>
      <c r="K355">
        <v>4.3</v>
      </c>
      <c r="L355" s="4">
        <v>15032</v>
      </c>
      <c r="M355" s="4">
        <f t="shared" si="47"/>
        <v>4.3</v>
      </c>
      <c r="N355" s="4" t="str">
        <f t="shared" si="48"/>
        <v>High</v>
      </c>
      <c r="O355" s="4">
        <f t="shared" si="49"/>
        <v>19.332000000000001</v>
      </c>
      <c r="P355" s="4">
        <f>Table2[[#This Row],[Rating]]*Table2[[#This Row],[Rating_Count]]</f>
        <v>64637.599999999999</v>
      </c>
      <c r="Q355" s="12" t="str">
        <f t="shared" si="50"/>
        <v>71-80</v>
      </c>
      <c r="R355" s="13">
        <f>Table2[[#This Row],[Average Rating]]+(Table2[[#This Row],[Rating_Count]]/1000)</f>
        <v>19.332000000000001</v>
      </c>
      <c r="S355" s="10">
        <f t="shared" si="51"/>
        <v>4</v>
      </c>
    </row>
    <row r="356" spans="1:19" x14ac:dyDescent="0.25">
      <c r="A356" t="s">
        <v>6137</v>
      </c>
      <c r="B356" t="s">
        <v>6138</v>
      </c>
      <c r="C356" t="s">
        <v>13081</v>
      </c>
      <c r="D356">
        <f t="shared" si="52"/>
        <v>52.55</v>
      </c>
      <c r="E356">
        <v>949</v>
      </c>
      <c r="F356" s="2">
        <v>2000</v>
      </c>
      <c r="G356" s="1">
        <v>0.53</v>
      </c>
      <c r="H356" s="5" t="str">
        <f t="shared" si="45"/>
        <v>Yes</v>
      </c>
      <c r="I356" s="6">
        <f t="shared" si="53"/>
        <v>29938000</v>
      </c>
      <c r="J356" s="6" t="str">
        <f t="shared" si="46"/>
        <v>&gt;500</v>
      </c>
      <c r="K356">
        <v>3.9</v>
      </c>
      <c r="L356" s="4">
        <v>14969</v>
      </c>
      <c r="M356" s="4">
        <f t="shared" si="47"/>
        <v>3.9</v>
      </c>
      <c r="N356" s="4" t="str">
        <f t="shared" si="48"/>
        <v>High</v>
      </c>
      <c r="O356" s="4">
        <f t="shared" si="49"/>
        <v>18.869</v>
      </c>
      <c r="P356" s="4">
        <f>Table2[[#This Row],[Rating]]*Table2[[#This Row],[Rating_Count]]</f>
        <v>58379.1</v>
      </c>
      <c r="Q356" s="12" t="str">
        <f t="shared" si="50"/>
        <v>51-60</v>
      </c>
      <c r="R356" s="13">
        <f>Table2[[#This Row],[Average Rating]]+(Table2[[#This Row],[Rating_Count]]/1000)</f>
        <v>18.869</v>
      </c>
      <c r="S356" s="10">
        <f t="shared" si="51"/>
        <v>4</v>
      </c>
    </row>
    <row r="357" spans="1:19" x14ac:dyDescent="0.25">
      <c r="A357" t="s">
        <v>5294</v>
      </c>
      <c r="B357" t="s">
        <v>5295</v>
      </c>
      <c r="C357" t="s">
        <v>13082</v>
      </c>
      <c r="D357">
        <f t="shared" si="52"/>
        <v>76.015203040608128</v>
      </c>
      <c r="E357" s="2">
        <v>1199</v>
      </c>
      <c r="F357" s="2">
        <v>4999</v>
      </c>
      <c r="G357" s="1">
        <v>0.76</v>
      </c>
      <c r="H357" s="5" t="str">
        <f t="shared" si="45"/>
        <v>Yes</v>
      </c>
      <c r="I357" s="6">
        <f t="shared" si="53"/>
        <v>74790039</v>
      </c>
      <c r="J357" s="6" t="str">
        <f t="shared" si="46"/>
        <v>&gt;500</v>
      </c>
      <c r="K357">
        <v>3.8</v>
      </c>
      <c r="L357" s="4">
        <v>14961</v>
      </c>
      <c r="M357" s="4">
        <f t="shared" si="47"/>
        <v>3.8</v>
      </c>
      <c r="N357" s="4" t="str">
        <f t="shared" si="48"/>
        <v>High</v>
      </c>
      <c r="O357" s="4">
        <f t="shared" si="49"/>
        <v>18.760999999999999</v>
      </c>
      <c r="P357" s="4">
        <f>Table2[[#This Row],[Rating]]*Table2[[#This Row],[Rating_Count]]</f>
        <v>56851.799999999996</v>
      </c>
      <c r="Q357" s="12" t="str">
        <f t="shared" si="50"/>
        <v>71-80</v>
      </c>
      <c r="R357" s="13">
        <f>Table2[[#This Row],[Average Rating]]+(Table2[[#This Row],[Rating_Count]]/1000)</f>
        <v>18.760999999999999</v>
      </c>
      <c r="S357" s="10">
        <f t="shared" si="51"/>
        <v>4</v>
      </c>
    </row>
    <row r="358" spans="1:19" x14ac:dyDescent="0.25">
      <c r="A358" t="s">
        <v>9853</v>
      </c>
      <c r="B358" t="s">
        <v>9854</v>
      </c>
      <c r="C358" t="s">
        <v>13085</v>
      </c>
      <c r="D358">
        <f t="shared" si="52"/>
        <v>40.93181818181818</v>
      </c>
      <c r="E358" s="2">
        <v>2599</v>
      </c>
      <c r="F358" s="2">
        <v>4400</v>
      </c>
      <c r="G358" s="1">
        <v>0.41</v>
      </c>
      <c r="H358" s="5" t="str">
        <f t="shared" si="45"/>
        <v>No</v>
      </c>
      <c r="I358" s="6">
        <f t="shared" si="53"/>
        <v>65766800</v>
      </c>
      <c r="J358" s="6" t="str">
        <f t="shared" si="46"/>
        <v>&gt;500</v>
      </c>
      <c r="K358">
        <v>4.0999999999999996</v>
      </c>
      <c r="L358" s="4">
        <v>14947</v>
      </c>
      <c r="M358" s="4">
        <f t="shared" si="47"/>
        <v>4.0999999999999996</v>
      </c>
      <c r="N358" s="4" t="str">
        <f t="shared" si="48"/>
        <v>High</v>
      </c>
      <c r="O358" s="4">
        <f t="shared" si="49"/>
        <v>19.046999999999997</v>
      </c>
      <c r="P358" s="4">
        <f>Table2[[#This Row],[Rating]]*Table2[[#This Row],[Rating_Count]]</f>
        <v>61282.7</v>
      </c>
      <c r="Q358" s="12" t="str">
        <f t="shared" si="50"/>
        <v>41-50</v>
      </c>
      <c r="R358" s="13">
        <f>Table2[[#This Row],[Average Rating]]+(Table2[[#This Row],[Rating_Count]]/1000)</f>
        <v>19.046999999999997</v>
      </c>
      <c r="S358" s="10">
        <f t="shared" si="51"/>
        <v>4</v>
      </c>
    </row>
    <row r="359" spans="1:19" x14ac:dyDescent="0.25">
      <c r="A359" t="s">
        <v>2580</v>
      </c>
      <c r="B359" t="s">
        <v>2581</v>
      </c>
      <c r="C359" t="s">
        <v>13081</v>
      </c>
      <c r="D359">
        <f t="shared" si="52"/>
        <v>61.179087875417125</v>
      </c>
      <c r="E359">
        <v>349</v>
      </c>
      <c r="F359">
        <v>899</v>
      </c>
      <c r="G359" s="1">
        <v>0.61</v>
      </c>
      <c r="H359" s="5" t="str">
        <f t="shared" si="45"/>
        <v>Yes</v>
      </c>
      <c r="I359" s="6">
        <f t="shared" si="53"/>
        <v>13391504</v>
      </c>
      <c r="J359" s="6" t="str">
        <f t="shared" si="46"/>
        <v>200–500</v>
      </c>
      <c r="K359">
        <v>4.0999999999999996</v>
      </c>
      <c r="L359" s="4">
        <v>14896</v>
      </c>
      <c r="M359" s="4">
        <f t="shared" si="47"/>
        <v>4.0999999999999996</v>
      </c>
      <c r="N359" s="4" t="str">
        <f t="shared" si="48"/>
        <v>High</v>
      </c>
      <c r="O359" s="4">
        <f t="shared" si="49"/>
        <v>18.996000000000002</v>
      </c>
      <c r="P359" s="4">
        <f>Table2[[#This Row],[Rating]]*Table2[[#This Row],[Rating_Count]]</f>
        <v>61073.599999999991</v>
      </c>
      <c r="Q359" s="12" t="str">
        <f t="shared" si="50"/>
        <v>61-70</v>
      </c>
      <c r="R359" s="13">
        <f>Table2[[#This Row],[Average Rating]]+(Table2[[#This Row],[Rating_Count]]/1000)</f>
        <v>18.996000000000002</v>
      </c>
      <c r="S359" s="10">
        <f t="shared" si="51"/>
        <v>4</v>
      </c>
    </row>
    <row r="360" spans="1:19" x14ac:dyDescent="0.25">
      <c r="A360" t="s">
        <v>5067</v>
      </c>
      <c r="B360" t="s">
        <v>5068</v>
      </c>
      <c r="C360" t="s">
        <v>13085</v>
      </c>
      <c r="D360">
        <f t="shared" si="52"/>
        <v>21.212121212121211</v>
      </c>
      <c r="E360">
        <v>130</v>
      </c>
      <c r="F360">
        <v>165</v>
      </c>
      <c r="G360" s="1">
        <v>0.21</v>
      </c>
      <c r="H360" s="5" t="str">
        <f t="shared" si="45"/>
        <v>No</v>
      </c>
      <c r="I360" s="6">
        <f t="shared" si="53"/>
        <v>2438370</v>
      </c>
      <c r="J360" s="6" t="str">
        <f t="shared" si="46"/>
        <v>&lt;200</v>
      </c>
      <c r="K360">
        <v>3.9</v>
      </c>
      <c r="L360" s="4">
        <v>14778</v>
      </c>
      <c r="M360" s="4">
        <f t="shared" si="47"/>
        <v>3.9</v>
      </c>
      <c r="N360" s="4" t="str">
        <f t="shared" si="48"/>
        <v>High</v>
      </c>
      <c r="O360" s="4">
        <f t="shared" si="49"/>
        <v>18.678000000000001</v>
      </c>
      <c r="P360" s="4">
        <f>Table2[[#This Row],[Rating]]*Table2[[#This Row],[Rating_Count]]</f>
        <v>57634.2</v>
      </c>
      <c r="Q360" s="12" t="str">
        <f t="shared" si="50"/>
        <v>21-30</v>
      </c>
      <c r="R360" s="13">
        <f>Table2[[#This Row],[Average Rating]]+(Table2[[#This Row],[Rating_Count]]/1000)</f>
        <v>18.678000000000001</v>
      </c>
      <c r="S360" s="10">
        <f t="shared" si="51"/>
        <v>4</v>
      </c>
    </row>
    <row r="361" spans="1:19" x14ac:dyDescent="0.25">
      <c r="A361" t="s">
        <v>9549</v>
      </c>
      <c r="B361" t="s">
        <v>9550</v>
      </c>
      <c r="C361" t="s">
        <v>13085</v>
      </c>
      <c r="D361">
        <f t="shared" si="52"/>
        <v>15.549295774647886</v>
      </c>
      <c r="E361" s="2">
        <v>1499</v>
      </c>
      <c r="F361" s="2">
        <v>1775</v>
      </c>
      <c r="G361" s="1">
        <v>0.16</v>
      </c>
      <c r="H361" s="5" t="str">
        <f t="shared" si="45"/>
        <v>No</v>
      </c>
      <c r="I361" s="6">
        <f t="shared" si="53"/>
        <v>26033925</v>
      </c>
      <c r="J361" s="6" t="str">
        <f t="shared" si="46"/>
        <v>&gt;500</v>
      </c>
      <c r="K361">
        <v>3.9</v>
      </c>
      <c r="L361" s="4">
        <v>14667</v>
      </c>
      <c r="M361" s="4">
        <f t="shared" si="47"/>
        <v>3.9</v>
      </c>
      <c r="N361" s="4" t="str">
        <f t="shared" si="48"/>
        <v>High</v>
      </c>
      <c r="O361" s="4">
        <f t="shared" si="49"/>
        <v>18.567</v>
      </c>
      <c r="P361" s="4">
        <f>Table2[[#This Row],[Rating]]*Table2[[#This Row],[Rating_Count]]</f>
        <v>57201.299999999996</v>
      </c>
      <c r="Q361" s="12" t="str">
        <f t="shared" si="50"/>
        <v>11-20</v>
      </c>
      <c r="R361" s="13">
        <f>Table2[[#This Row],[Average Rating]]+(Table2[[#This Row],[Rating_Count]]/1000)</f>
        <v>18.567</v>
      </c>
      <c r="S361" s="10">
        <f t="shared" si="51"/>
        <v>4</v>
      </c>
    </row>
    <row r="362" spans="1:19" x14ac:dyDescent="0.25">
      <c r="A362" t="s">
        <v>3343</v>
      </c>
      <c r="B362" t="s">
        <v>3344</v>
      </c>
      <c r="C362" t="s">
        <v>13082</v>
      </c>
      <c r="D362">
        <f t="shared" si="52"/>
        <v>66.291432145090681</v>
      </c>
      <c r="E362">
        <v>539</v>
      </c>
      <c r="F362" s="2">
        <v>1599</v>
      </c>
      <c r="G362" s="1">
        <v>0.66</v>
      </c>
      <c r="H362" s="5" t="str">
        <f t="shared" si="45"/>
        <v>Yes</v>
      </c>
      <c r="I362" s="6">
        <f t="shared" si="53"/>
        <v>23422152</v>
      </c>
      <c r="J362" s="6" t="str">
        <f t="shared" si="46"/>
        <v>&gt;500</v>
      </c>
      <c r="K362">
        <v>3.8</v>
      </c>
      <c r="L362" s="4">
        <v>14648</v>
      </c>
      <c r="M362" s="4">
        <f t="shared" si="47"/>
        <v>3.8</v>
      </c>
      <c r="N362" s="4" t="str">
        <f t="shared" si="48"/>
        <v>High</v>
      </c>
      <c r="O362" s="4">
        <f t="shared" si="49"/>
        <v>18.448</v>
      </c>
      <c r="P362" s="4">
        <f>Table2[[#This Row],[Rating]]*Table2[[#This Row],[Rating_Count]]</f>
        <v>55662.399999999994</v>
      </c>
      <c r="Q362" s="12" t="str">
        <f t="shared" si="50"/>
        <v>61-70</v>
      </c>
      <c r="R362" s="13">
        <f>Table2[[#This Row],[Average Rating]]+(Table2[[#This Row],[Rating_Count]]/1000)</f>
        <v>18.448</v>
      </c>
      <c r="S362" s="10">
        <f t="shared" si="51"/>
        <v>4</v>
      </c>
    </row>
    <row r="363" spans="1:19" x14ac:dyDescent="0.25">
      <c r="A363" t="s">
        <v>6482</v>
      </c>
      <c r="B363" t="s">
        <v>6483</v>
      </c>
      <c r="C363" t="s">
        <v>13082</v>
      </c>
      <c r="D363">
        <f t="shared" si="52"/>
        <v>56.685561853951313</v>
      </c>
      <c r="E363" s="2">
        <v>1299</v>
      </c>
      <c r="F363" s="2">
        <v>2999</v>
      </c>
      <c r="G363" s="1">
        <v>0.56999999999999995</v>
      </c>
      <c r="H363" s="5" t="str">
        <f t="shared" si="45"/>
        <v>Yes</v>
      </c>
      <c r="I363" s="6">
        <f t="shared" si="53"/>
        <v>43872371</v>
      </c>
      <c r="J363" s="6" t="str">
        <f t="shared" si="46"/>
        <v>&gt;500</v>
      </c>
      <c r="K363">
        <v>3.8</v>
      </c>
      <c r="L363" s="4">
        <v>14629</v>
      </c>
      <c r="M363" s="4">
        <f t="shared" si="47"/>
        <v>3.8</v>
      </c>
      <c r="N363" s="4" t="str">
        <f t="shared" si="48"/>
        <v>High</v>
      </c>
      <c r="O363" s="4">
        <f t="shared" si="49"/>
        <v>18.428999999999998</v>
      </c>
      <c r="P363" s="4">
        <f>Table2[[#This Row],[Rating]]*Table2[[#This Row],[Rating_Count]]</f>
        <v>55590.2</v>
      </c>
      <c r="Q363" s="12" t="str">
        <f t="shared" si="50"/>
        <v>51-60</v>
      </c>
      <c r="R363" s="13">
        <f>Table2[[#This Row],[Average Rating]]+(Table2[[#This Row],[Rating_Count]]/1000)</f>
        <v>18.428999999999998</v>
      </c>
      <c r="S363" s="10">
        <f t="shared" si="51"/>
        <v>4</v>
      </c>
    </row>
    <row r="364" spans="1:19" x14ac:dyDescent="0.25">
      <c r="A364" t="s">
        <v>4745</v>
      </c>
      <c r="B364" t="s">
        <v>4746</v>
      </c>
      <c r="C364" t="s">
        <v>13082</v>
      </c>
      <c r="D364">
        <f t="shared" si="52"/>
        <v>57.183702644746248</v>
      </c>
      <c r="E364">
        <v>599</v>
      </c>
      <c r="F364" s="2">
        <v>1399</v>
      </c>
      <c r="G364" s="1">
        <v>0.56999999999999995</v>
      </c>
      <c r="H364" s="5" t="str">
        <f t="shared" si="45"/>
        <v>Yes</v>
      </c>
      <c r="I364" s="6">
        <f t="shared" si="53"/>
        <v>20369440</v>
      </c>
      <c r="J364" s="6" t="str">
        <f t="shared" si="46"/>
        <v>&gt;500</v>
      </c>
      <c r="K364">
        <v>4.0999999999999996</v>
      </c>
      <c r="L364" s="4">
        <v>14560</v>
      </c>
      <c r="M364" s="4">
        <f t="shared" si="47"/>
        <v>4.0999999999999996</v>
      </c>
      <c r="N364" s="4" t="str">
        <f t="shared" si="48"/>
        <v>High</v>
      </c>
      <c r="O364" s="4">
        <f t="shared" si="49"/>
        <v>18.66</v>
      </c>
      <c r="P364" s="4">
        <f>Table2[[#This Row],[Rating]]*Table2[[#This Row],[Rating_Count]]</f>
        <v>59695.999999999993</v>
      </c>
      <c r="Q364" s="12" t="str">
        <f t="shared" si="50"/>
        <v>51-60</v>
      </c>
      <c r="R364" s="13">
        <f>Table2[[#This Row],[Average Rating]]+(Table2[[#This Row],[Rating_Count]]/1000)</f>
        <v>18.66</v>
      </c>
      <c r="S364" s="10">
        <f t="shared" si="51"/>
        <v>4</v>
      </c>
    </row>
    <row r="365" spans="1:19" x14ac:dyDescent="0.25">
      <c r="A365" t="s">
        <v>3663</v>
      </c>
      <c r="B365" t="s">
        <v>3664</v>
      </c>
      <c r="C365" t="s">
        <v>13082</v>
      </c>
      <c r="D365">
        <f t="shared" si="52"/>
        <v>61.633281972265017</v>
      </c>
      <c r="E365">
        <v>249</v>
      </c>
      <c r="F365">
        <v>649</v>
      </c>
      <c r="G365" s="1">
        <v>0.62</v>
      </c>
      <c r="H365" s="5" t="str">
        <f t="shared" si="45"/>
        <v>Yes</v>
      </c>
      <c r="I365" s="6">
        <f t="shared" si="53"/>
        <v>9348196</v>
      </c>
      <c r="J365" s="6" t="str">
        <f t="shared" si="46"/>
        <v>200–500</v>
      </c>
      <c r="K365">
        <v>4</v>
      </c>
      <c r="L365" s="4">
        <v>14404</v>
      </c>
      <c r="M365" s="4">
        <f t="shared" si="47"/>
        <v>4</v>
      </c>
      <c r="N365" s="4" t="str">
        <f t="shared" si="48"/>
        <v>High</v>
      </c>
      <c r="O365" s="4">
        <f t="shared" si="49"/>
        <v>18.404</v>
      </c>
      <c r="P365" s="4">
        <f>Table2[[#This Row],[Rating]]*Table2[[#This Row],[Rating_Count]]</f>
        <v>57616</v>
      </c>
      <c r="Q365" s="12" t="str">
        <f t="shared" si="50"/>
        <v>61-70</v>
      </c>
      <c r="R365" s="13">
        <f>Table2[[#This Row],[Average Rating]]+(Table2[[#This Row],[Rating_Count]]/1000)</f>
        <v>18.404</v>
      </c>
      <c r="S365" s="10">
        <f t="shared" si="51"/>
        <v>4</v>
      </c>
    </row>
    <row r="366" spans="1:19" x14ac:dyDescent="0.25">
      <c r="A366" t="s">
        <v>4604</v>
      </c>
      <c r="B366" t="s">
        <v>4605</v>
      </c>
      <c r="C366" t="s">
        <v>13082</v>
      </c>
      <c r="D366">
        <f t="shared" si="52"/>
        <v>41.701417848206837</v>
      </c>
      <c r="E366">
        <v>699</v>
      </c>
      <c r="F366" s="2">
        <v>1199</v>
      </c>
      <c r="G366" s="1">
        <v>0.42</v>
      </c>
      <c r="H366" s="5" t="str">
        <f t="shared" si="45"/>
        <v>No</v>
      </c>
      <c r="I366" s="6">
        <f t="shared" si="53"/>
        <v>17270396</v>
      </c>
      <c r="J366" s="6" t="str">
        <f t="shared" si="46"/>
        <v>&gt;500</v>
      </c>
      <c r="K366">
        <v>4</v>
      </c>
      <c r="L366" s="4">
        <v>14404</v>
      </c>
      <c r="M366" s="4">
        <f t="shared" si="47"/>
        <v>4</v>
      </c>
      <c r="N366" s="4" t="str">
        <f t="shared" si="48"/>
        <v>High</v>
      </c>
      <c r="O366" s="4">
        <f t="shared" si="49"/>
        <v>18.404</v>
      </c>
      <c r="P366" s="4">
        <f>Table2[[#This Row],[Rating]]*Table2[[#This Row],[Rating_Count]]</f>
        <v>57616</v>
      </c>
      <c r="Q366" s="12" t="str">
        <f t="shared" si="50"/>
        <v>41-50</v>
      </c>
      <c r="R366" s="13">
        <f>Table2[[#This Row],[Average Rating]]+(Table2[[#This Row],[Rating_Count]]/1000)</f>
        <v>18.404</v>
      </c>
      <c r="S366" s="10">
        <f t="shared" si="51"/>
        <v>4</v>
      </c>
    </row>
    <row r="367" spans="1:19" x14ac:dyDescent="0.25">
      <c r="A367" t="s">
        <v>9180</v>
      </c>
      <c r="B367" t="s">
        <v>9181</v>
      </c>
      <c r="C367" t="s">
        <v>13085</v>
      </c>
      <c r="D367">
        <f t="shared" si="52"/>
        <v>40.394230769230774</v>
      </c>
      <c r="E367" s="2">
        <v>6199</v>
      </c>
      <c r="F367" s="2">
        <v>10400</v>
      </c>
      <c r="G367" s="1">
        <v>0.4</v>
      </c>
      <c r="H367" s="5" t="str">
        <f t="shared" si="45"/>
        <v>No</v>
      </c>
      <c r="I367" s="6">
        <f t="shared" si="53"/>
        <v>149666400</v>
      </c>
      <c r="J367" s="6" t="str">
        <f t="shared" si="46"/>
        <v>&gt;500</v>
      </c>
      <c r="K367">
        <v>4.0999999999999996</v>
      </c>
      <c r="L367" s="4">
        <v>14391</v>
      </c>
      <c r="M367" s="4">
        <f t="shared" si="47"/>
        <v>4.0999999999999996</v>
      </c>
      <c r="N367" s="4" t="str">
        <f t="shared" si="48"/>
        <v>High</v>
      </c>
      <c r="O367" s="4">
        <f t="shared" si="49"/>
        <v>18.491</v>
      </c>
      <c r="P367" s="4">
        <f>Table2[[#This Row],[Rating]]*Table2[[#This Row],[Rating_Count]]</f>
        <v>59003.099999999991</v>
      </c>
      <c r="Q367" s="12" t="str">
        <f t="shared" si="50"/>
        <v>31-40</v>
      </c>
      <c r="R367" s="13">
        <f>Table2[[#This Row],[Average Rating]]+(Table2[[#This Row],[Rating_Count]]/1000)</f>
        <v>18.491</v>
      </c>
      <c r="S367" s="10">
        <f t="shared" si="51"/>
        <v>4</v>
      </c>
    </row>
    <row r="368" spans="1:19" x14ac:dyDescent="0.25">
      <c r="A368" t="s">
        <v>6524</v>
      </c>
      <c r="B368" t="s">
        <v>6525</v>
      </c>
      <c r="C368" t="s">
        <v>13082</v>
      </c>
      <c r="D368">
        <f t="shared" si="52"/>
        <v>51.387696709585114</v>
      </c>
      <c r="E368" s="2">
        <v>1699</v>
      </c>
      <c r="F368" s="2">
        <v>3495</v>
      </c>
      <c r="G368" s="1">
        <v>0.51</v>
      </c>
      <c r="H368" s="5" t="str">
        <f t="shared" si="45"/>
        <v>Yes</v>
      </c>
      <c r="I368" s="6">
        <f t="shared" si="53"/>
        <v>50226645</v>
      </c>
      <c r="J368" s="6" t="str">
        <f t="shared" si="46"/>
        <v>&gt;500</v>
      </c>
      <c r="K368">
        <v>4.0999999999999996</v>
      </c>
      <c r="L368" s="4">
        <v>14371</v>
      </c>
      <c r="M368" s="4">
        <f t="shared" si="47"/>
        <v>4.0999999999999996</v>
      </c>
      <c r="N368" s="4" t="str">
        <f t="shared" si="48"/>
        <v>High</v>
      </c>
      <c r="O368" s="4">
        <f t="shared" si="49"/>
        <v>18.471</v>
      </c>
      <c r="P368" s="4">
        <f>Table2[[#This Row],[Rating]]*Table2[[#This Row],[Rating_Count]]</f>
        <v>58921.099999999991</v>
      </c>
      <c r="Q368" s="12" t="str">
        <f t="shared" si="50"/>
        <v>51-60</v>
      </c>
      <c r="R368" s="13">
        <f>Table2[[#This Row],[Average Rating]]+(Table2[[#This Row],[Rating_Count]]/1000)</f>
        <v>18.471</v>
      </c>
      <c r="S368" s="10">
        <f t="shared" si="51"/>
        <v>4</v>
      </c>
    </row>
    <row r="369" spans="1:19" x14ac:dyDescent="0.25">
      <c r="A369" t="s">
        <v>8967</v>
      </c>
      <c r="B369" t="s">
        <v>8968</v>
      </c>
      <c r="C369" t="s">
        <v>13085</v>
      </c>
      <c r="D369">
        <f t="shared" si="52"/>
        <v>20.676512625059551</v>
      </c>
      <c r="E369" s="2">
        <v>1665</v>
      </c>
      <c r="F369" s="2">
        <v>2099</v>
      </c>
      <c r="G369" s="1">
        <v>0.21</v>
      </c>
      <c r="H369" s="5" t="str">
        <f t="shared" si="45"/>
        <v>No</v>
      </c>
      <c r="I369" s="6">
        <f t="shared" si="53"/>
        <v>30158432</v>
      </c>
      <c r="J369" s="6" t="str">
        <f t="shared" si="46"/>
        <v>&gt;500</v>
      </c>
      <c r="K369">
        <v>4</v>
      </c>
      <c r="L369" s="4">
        <v>14368</v>
      </c>
      <c r="M369" s="4">
        <f t="shared" si="47"/>
        <v>4</v>
      </c>
      <c r="N369" s="4" t="str">
        <f t="shared" si="48"/>
        <v>High</v>
      </c>
      <c r="O369" s="4">
        <f t="shared" si="49"/>
        <v>18.368000000000002</v>
      </c>
      <c r="P369" s="4">
        <f>Table2[[#This Row],[Rating]]*Table2[[#This Row],[Rating_Count]]</f>
        <v>57472</v>
      </c>
      <c r="Q369" s="12" t="str">
        <f t="shared" si="50"/>
        <v>21-30</v>
      </c>
      <c r="R369" s="13">
        <f>Table2[[#This Row],[Average Rating]]+(Table2[[#This Row],[Rating_Count]]/1000)</f>
        <v>18.368000000000002</v>
      </c>
      <c r="S369" s="10">
        <f t="shared" si="51"/>
        <v>4</v>
      </c>
    </row>
    <row r="370" spans="1:19" x14ac:dyDescent="0.25">
      <c r="A370" t="s">
        <v>9963</v>
      </c>
      <c r="B370" t="s">
        <v>9964</v>
      </c>
      <c r="C370" t="s">
        <v>13085</v>
      </c>
      <c r="D370">
        <f t="shared" si="52"/>
        <v>0</v>
      </c>
      <c r="E370" s="2">
        <v>1695</v>
      </c>
      <c r="F370" s="2">
        <v>1695</v>
      </c>
      <c r="G370" s="1">
        <v>0</v>
      </c>
      <c r="H370" s="5" t="str">
        <f t="shared" si="45"/>
        <v>No</v>
      </c>
      <c r="I370" s="6">
        <f t="shared" si="53"/>
        <v>24221550</v>
      </c>
      <c r="J370" s="6" t="str">
        <f t="shared" si="46"/>
        <v>&gt;500</v>
      </c>
      <c r="K370">
        <v>4.2</v>
      </c>
      <c r="L370" s="4">
        <v>14290</v>
      </c>
      <c r="M370" s="4">
        <f t="shared" si="47"/>
        <v>4.2</v>
      </c>
      <c r="N370" s="4" t="str">
        <f t="shared" si="48"/>
        <v>High</v>
      </c>
      <c r="O370" s="4">
        <f t="shared" si="49"/>
        <v>18.489999999999998</v>
      </c>
      <c r="P370" s="4">
        <f>Table2[[#This Row],[Rating]]*Table2[[#This Row],[Rating_Count]]</f>
        <v>60018</v>
      </c>
      <c r="Q370" s="12" t="str">
        <f t="shared" si="50"/>
        <v>Out of Range</v>
      </c>
      <c r="R370" s="13">
        <f>Table2[[#This Row],[Average Rating]]+(Table2[[#This Row],[Rating_Count]]/1000)</f>
        <v>18.489999999999998</v>
      </c>
      <c r="S370" s="10">
        <f t="shared" si="51"/>
        <v>4</v>
      </c>
    </row>
    <row r="371" spans="1:19" x14ac:dyDescent="0.25">
      <c r="A371" t="s">
        <v>3105</v>
      </c>
      <c r="B371" t="s">
        <v>3106</v>
      </c>
      <c r="C371" t="s">
        <v>13082</v>
      </c>
      <c r="D371">
        <f t="shared" si="52"/>
        <v>73.133179368745189</v>
      </c>
      <c r="E371">
        <v>349</v>
      </c>
      <c r="F371" s="2">
        <v>1299</v>
      </c>
      <c r="G371" s="1">
        <v>0.73</v>
      </c>
      <c r="H371" s="5" t="str">
        <f t="shared" si="45"/>
        <v>Yes</v>
      </c>
      <c r="I371" s="6">
        <f t="shared" si="53"/>
        <v>18552318</v>
      </c>
      <c r="J371" s="6" t="str">
        <f t="shared" si="46"/>
        <v>200–500</v>
      </c>
      <c r="K371">
        <v>4</v>
      </c>
      <c r="L371" s="4">
        <v>14282</v>
      </c>
      <c r="M371" s="4">
        <f t="shared" si="47"/>
        <v>4</v>
      </c>
      <c r="N371" s="4" t="str">
        <f t="shared" si="48"/>
        <v>High</v>
      </c>
      <c r="O371" s="4">
        <f t="shared" si="49"/>
        <v>18.282</v>
      </c>
      <c r="P371" s="4">
        <f>Table2[[#This Row],[Rating]]*Table2[[#This Row],[Rating_Count]]</f>
        <v>57128</v>
      </c>
      <c r="Q371" s="12" t="str">
        <f t="shared" si="50"/>
        <v>71-80</v>
      </c>
      <c r="R371" s="13">
        <f>Table2[[#This Row],[Average Rating]]+(Table2[[#This Row],[Rating_Count]]/1000)</f>
        <v>18.282</v>
      </c>
      <c r="S371" s="10">
        <f t="shared" si="51"/>
        <v>4</v>
      </c>
    </row>
    <row r="372" spans="1:19" x14ac:dyDescent="0.25">
      <c r="A372" t="s">
        <v>4403</v>
      </c>
      <c r="B372" t="s">
        <v>4404</v>
      </c>
      <c r="C372" t="s">
        <v>13082</v>
      </c>
      <c r="D372">
        <f t="shared" si="52"/>
        <v>13.337779259753251</v>
      </c>
      <c r="E372" s="2">
        <v>2599</v>
      </c>
      <c r="F372" s="2">
        <v>2999</v>
      </c>
      <c r="G372" s="1">
        <v>0.13</v>
      </c>
      <c r="H372" s="5" t="str">
        <f t="shared" si="45"/>
        <v>No</v>
      </c>
      <c r="I372" s="6">
        <f t="shared" si="53"/>
        <v>42783734</v>
      </c>
      <c r="J372" s="6" t="str">
        <f t="shared" si="46"/>
        <v>&gt;500</v>
      </c>
      <c r="K372">
        <v>3.9</v>
      </c>
      <c r="L372" s="4">
        <v>14266</v>
      </c>
      <c r="M372" s="4">
        <f t="shared" si="47"/>
        <v>3.9</v>
      </c>
      <c r="N372" s="4" t="str">
        <f t="shared" si="48"/>
        <v>High</v>
      </c>
      <c r="O372" s="4">
        <f t="shared" si="49"/>
        <v>18.166</v>
      </c>
      <c r="P372" s="4">
        <f>Table2[[#This Row],[Rating]]*Table2[[#This Row],[Rating_Count]]</f>
        <v>55637.4</v>
      </c>
      <c r="Q372" s="12" t="str">
        <f t="shared" si="50"/>
        <v>11-20</v>
      </c>
      <c r="R372" s="13">
        <f>Table2[[#This Row],[Average Rating]]+(Table2[[#This Row],[Rating_Count]]/1000)</f>
        <v>18.166</v>
      </c>
      <c r="S372" s="10">
        <f t="shared" si="51"/>
        <v>4</v>
      </c>
    </row>
    <row r="373" spans="1:19" x14ac:dyDescent="0.25">
      <c r="A373" t="s">
        <v>8102</v>
      </c>
      <c r="B373" t="s">
        <v>8103</v>
      </c>
      <c r="C373" t="s">
        <v>13081</v>
      </c>
      <c r="D373">
        <f t="shared" si="52"/>
        <v>33.644548182727576</v>
      </c>
      <c r="E373" s="2">
        <v>1990</v>
      </c>
      <c r="F373" s="2">
        <v>2999</v>
      </c>
      <c r="G373" s="1">
        <v>0.34</v>
      </c>
      <c r="H373" s="5" t="str">
        <f t="shared" si="45"/>
        <v>No</v>
      </c>
      <c r="I373" s="6">
        <f t="shared" si="53"/>
        <v>42696763</v>
      </c>
      <c r="J373" s="6" t="str">
        <f t="shared" si="46"/>
        <v>&gt;500</v>
      </c>
      <c r="K373">
        <v>4.3</v>
      </c>
      <c r="L373" s="4">
        <v>14237</v>
      </c>
      <c r="M373" s="4">
        <f t="shared" si="47"/>
        <v>4.3</v>
      </c>
      <c r="N373" s="4" t="str">
        <f t="shared" si="48"/>
        <v>High</v>
      </c>
      <c r="O373" s="4">
        <f t="shared" si="49"/>
        <v>18.536999999999999</v>
      </c>
      <c r="P373" s="4">
        <f>Table2[[#This Row],[Rating]]*Table2[[#This Row],[Rating_Count]]</f>
        <v>61219.1</v>
      </c>
      <c r="Q373" s="12" t="str">
        <f t="shared" si="50"/>
        <v>31-40</v>
      </c>
      <c r="R373" s="13">
        <f>Table2[[#This Row],[Average Rating]]+(Table2[[#This Row],[Rating_Count]]/1000)</f>
        <v>18.536999999999999</v>
      </c>
      <c r="S373" s="10">
        <f t="shared" si="51"/>
        <v>4</v>
      </c>
    </row>
    <row r="374" spans="1:19" x14ac:dyDescent="0.25">
      <c r="A374" t="s">
        <v>3273</v>
      </c>
      <c r="B374" t="s">
        <v>3274</v>
      </c>
      <c r="C374" t="s">
        <v>13082</v>
      </c>
      <c r="D374">
        <f t="shared" si="52"/>
        <v>71.919191919191917</v>
      </c>
      <c r="E374">
        <v>139</v>
      </c>
      <c r="F374">
        <v>495</v>
      </c>
      <c r="G374" s="1">
        <v>0.72</v>
      </c>
      <c r="H374" s="5" t="str">
        <f t="shared" si="45"/>
        <v>Yes</v>
      </c>
      <c r="I374" s="6">
        <f t="shared" si="53"/>
        <v>7021575</v>
      </c>
      <c r="J374" s="6" t="str">
        <f t="shared" si="46"/>
        <v>&lt;200</v>
      </c>
      <c r="K374">
        <v>4.3</v>
      </c>
      <c r="L374" s="4">
        <v>14185</v>
      </c>
      <c r="M374" s="4">
        <f t="shared" si="47"/>
        <v>4.3</v>
      </c>
      <c r="N374" s="4" t="str">
        <f t="shared" si="48"/>
        <v>High</v>
      </c>
      <c r="O374" s="4">
        <f t="shared" si="49"/>
        <v>18.484999999999999</v>
      </c>
      <c r="P374" s="4">
        <f>Table2[[#This Row],[Rating]]*Table2[[#This Row],[Rating_Count]]</f>
        <v>60995.5</v>
      </c>
      <c r="Q374" s="12" t="str">
        <f t="shared" si="50"/>
        <v>71-80</v>
      </c>
      <c r="R374" s="13">
        <f>Table2[[#This Row],[Average Rating]]+(Table2[[#This Row],[Rating_Count]]/1000)</f>
        <v>18.484999999999999</v>
      </c>
      <c r="S374" s="10">
        <f t="shared" si="51"/>
        <v>4</v>
      </c>
    </row>
    <row r="375" spans="1:19" x14ac:dyDescent="0.25">
      <c r="A375" t="s">
        <v>2034</v>
      </c>
      <c r="B375" t="s">
        <v>2035</v>
      </c>
      <c r="C375" t="s">
        <v>13081</v>
      </c>
      <c r="D375">
        <f t="shared" si="52"/>
        <v>73.277310924369743</v>
      </c>
      <c r="E375">
        <v>159</v>
      </c>
      <c r="F375">
        <v>595</v>
      </c>
      <c r="G375" s="1">
        <v>0.73</v>
      </c>
      <c r="H375" s="5" t="str">
        <f t="shared" si="45"/>
        <v>Yes</v>
      </c>
      <c r="I375" s="6">
        <f t="shared" si="53"/>
        <v>8439480</v>
      </c>
      <c r="J375" s="6" t="str">
        <f t="shared" si="46"/>
        <v>&lt;200</v>
      </c>
      <c r="K375">
        <v>4.3</v>
      </c>
      <c r="L375" s="4">
        <v>14184</v>
      </c>
      <c r="M375" s="4">
        <f t="shared" si="47"/>
        <v>4.3</v>
      </c>
      <c r="N375" s="4" t="str">
        <f t="shared" si="48"/>
        <v>High</v>
      </c>
      <c r="O375" s="4">
        <f t="shared" si="49"/>
        <v>18.483999999999998</v>
      </c>
      <c r="P375" s="4">
        <f>Table2[[#This Row],[Rating]]*Table2[[#This Row],[Rating_Count]]</f>
        <v>60991.199999999997</v>
      </c>
      <c r="Q375" s="12" t="str">
        <f t="shared" si="50"/>
        <v>71-80</v>
      </c>
      <c r="R375" s="13">
        <f>Table2[[#This Row],[Average Rating]]+(Table2[[#This Row],[Rating_Count]]/1000)</f>
        <v>18.483999999999998</v>
      </c>
      <c r="S375" s="10">
        <f t="shared" si="51"/>
        <v>4</v>
      </c>
    </row>
    <row r="376" spans="1:19" x14ac:dyDescent="0.25">
      <c r="A376" t="s">
        <v>12512</v>
      </c>
      <c r="B376" t="s">
        <v>12513</v>
      </c>
      <c r="C376" t="s">
        <v>13085</v>
      </c>
      <c r="D376">
        <f t="shared" si="52"/>
        <v>27.291666666666664</v>
      </c>
      <c r="E376" s="2">
        <v>1745</v>
      </c>
      <c r="F376" s="2">
        <v>2400</v>
      </c>
      <c r="G376" s="1">
        <v>0.27</v>
      </c>
      <c r="H376" s="5" t="str">
        <f t="shared" si="45"/>
        <v>No</v>
      </c>
      <c r="I376" s="6">
        <f t="shared" si="53"/>
        <v>33984000</v>
      </c>
      <c r="J376" s="6" t="str">
        <f t="shared" si="46"/>
        <v>&gt;500</v>
      </c>
      <c r="K376">
        <v>4.2</v>
      </c>
      <c r="L376" s="4">
        <v>14160</v>
      </c>
      <c r="M376" s="4">
        <f t="shared" si="47"/>
        <v>4.2</v>
      </c>
      <c r="N376" s="4" t="str">
        <f t="shared" si="48"/>
        <v>High</v>
      </c>
      <c r="O376" s="4">
        <f t="shared" si="49"/>
        <v>18.36</v>
      </c>
      <c r="P376" s="4">
        <f>Table2[[#This Row],[Rating]]*Table2[[#This Row],[Rating_Count]]</f>
        <v>59472</v>
      </c>
      <c r="Q376" s="12" t="str">
        <f t="shared" si="50"/>
        <v>21-30</v>
      </c>
      <c r="R376" s="13">
        <f>Table2[[#This Row],[Average Rating]]+(Table2[[#This Row],[Rating_Count]]/1000)</f>
        <v>18.36</v>
      </c>
      <c r="S376" s="10">
        <f t="shared" si="51"/>
        <v>4</v>
      </c>
    </row>
    <row r="377" spans="1:19" x14ac:dyDescent="0.25">
      <c r="A377" t="s">
        <v>8676</v>
      </c>
      <c r="B377" t="s">
        <v>8677</v>
      </c>
      <c r="C377" t="s">
        <v>13085</v>
      </c>
      <c r="D377">
        <f t="shared" si="52"/>
        <v>11.272727272727273</v>
      </c>
      <c r="E377" s="2">
        <v>1464</v>
      </c>
      <c r="F377" s="2">
        <v>1650</v>
      </c>
      <c r="G377" s="1">
        <v>0.11</v>
      </c>
      <c r="H377" s="5" t="str">
        <f t="shared" si="45"/>
        <v>No</v>
      </c>
      <c r="I377" s="6">
        <f t="shared" si="53"/>
        <v>23298000</v>
      </c>
      <c r="J377" s="6" t="str">
        <f t="shared" si="46"/>
        <v>&gt;500</v>
      </c>
      <c r="K377">
        <v>4.0999999999999996</v>
      </c>
      <c r="L377" s="4">
        <v>14120</v>
      </c>
      <c r="M377" s="4">
        <f t="shared" si="47"/>
        <v>4.0999999999999996</v>
      </c>
      <c r="N377" s="4" t="str">
        <f t="shared" si="48"/>
        <v>High</v>
      </c>
      <c r="O377" s="4">
        <f t="shared" si="49"/>
        <v>18.22</v>
      </c>
      <c r="P377" s="4">
        <f>Table2[[#This Row],[Rating]]*Table2[[#This Row],[Rating_Count]]</f>
        <v>57891.999999999993</v>
      </c>
      <c r="Q377" s="12" t="str">
        <f t="shared" si="50"/>
        <v>11-20</v>
      </c>
      <c r="R377" s="13">
        <f>Table2[[#This Row],[Average Rating]]+(Table2[[#This Row],[Rating_Count]]/1000)</f>
        <v>18.22</v>
      </c>
      <c r="S377" s="10">
        <f t="shared" si="51"/>
        <v>4</v>
      </c>
    </row>
    <row r="378" spans="1:19" x14ac:dyDescent="0.25">
      <c r="A378" t="s">
        <v>9211</v>
      </c>
      <c r="B378" t="s">
        <v>9212</v>
      </c>
      <c r="C378" t="s">
        <v>13085</v>
      </c>
      <c r="D378">
        <f t="shared" si="52"/>
        <v>48.387609213661634</v>
      </c>
      <c r="E378" s="2">
        <v>3249</v>
      </c>
      <c r="F378" s="2">
        <v>6295</v>
      </c>
      <c r="G378" s="1">
        <v>0.48</v>
      </c>
      <c r="H378" s="5" t="str">
        <f t="shared" si="45"/>
        <v>No</v>
      </c>
      <c r="I378" s="6">
        <f t="shared" si="53"/>
        <v>88520290</v>
      </c>
      <c r="J378" s="6" t="str">
        <f t="shared" si="46"/>
        <v>&gt;500</v>
      </c>
      <c r="K378">
        <v>3.8</v>
      </c>
      <c r="L378" s="4">
        <v>14062</v>
      </c>
      <c r="M378" s="4">
        <f t="shared" si="47"/>
        <v>3.8</v>
      </c>
      <c r="N378" s="4" t="str">
        <f t="shared" si="48"/>
        <v>High</v>
      </c>
      <c r="O378" s="4">
        <f t="shared" si="49"/>
        <v>17.861999999999998</v>
      </c>
      <c r="P378" s="4">
        <f>Table2[[#This Row],[Rating]]*Table2[[#This Row],[Rating_Count]]</f>
        <v>53435.6</v>
      </c>
      <c r="Q378" s="12" t="str">
        <f t="shared" si="50"/>
        <v>41-50</v>
      </c>
      <c r="R378" s="13">
        <f>Table2[[#This Row],[Average Rating]]+(Table2[[#This Row],[Rating_Count]]/1000)</f>
        <v>17.861999999999998</v>
      </c>
      <c r="S378" s="10">
        <f t="shared" si="51"/>
        <v>4</v>
      </c>
    </row>
    <row r="379" spans="1:19" x14ac:dyDescent="0.25">
      <c r="A379" t="s">
        <v>8760</v>
      </c>
      <c r="B379" t="s">
        <v>8761</v>
      </c>
      <c r="C379" t="s">
        <v>13085</v>
      </c>
      <c r="D379">
        <f t="shared" si="52"/>
        <v>40.050000000000004</v>
      </c>
      <c r="E379" s="2">
        <v>1199</v>
      </c>
      <c r="F379" s="2">
        <v>2000</v>
      </c>
      <c r="G379" s="1">
        <v>0.4</v>
      </c>
      <c r="H379" s="5" t="str">
        <f t="shared" si="45"/>
        <v>No</v>
      </c>
      <c r="I379" s="6">
        <f t="shared" si="53"/>
        <v>28060000</v>
      </c>
      <c r="J379" s="6" t="str">
        <f t="shared" si="46"/>
        <v>&gt;500</v>
      </c>
      <c r="K379">
        <v>4</v>
      </c>
      <c r="L379" s="4">
        <v>14030</v>
      </c>
      <c r="M379" s="4">
        <f t="shared" si="47"/>
        <v>4</v>
      </c>
      <c r="N379" s="4" t="str">
        <f t="shared" si="48"/>
        <v>High</v>
      </c>
      <c r="O379" s="4">
        <f t="shared" si="49"/>
        <v>18.03</v>
      </c>
      <c r="P379" s="4">
        <f>Table2[[#This Row],[Rating]]*Table2[[#This Row],[Rating_Count]]</f>
        <v>56120</v>
      </c>
      <c r="Q379" s="12" t="str">
        <f t="shared" si="50"/>
        <v>31-40</v>
      </c>
      <c r="R379" s="13">
        <f>Table2[[#This Row],[Average Rating]]+(Table2[[#This Row],[Rating_Count]]/1000)</f>
        <v>18.03</v>
      </c>
      <c r="S379" s="10">
        <f t="shared" si="51"/>
        <v>4</v>
      </c>
    </row>
    <row r="380" spans="1:19" x14ac:dyDescent="0.25">
      <c r="A380" t="s">
        <v>6971</v>
      </c>
      <c r="B380" t="s">
        <v>6972</v>
      </c>
      <c r="C380" t="s">
        <v>13082</v>
      </c>
      <c r="D380">
        <f t="shared" si="52"/>
        <v>0</v>
      </c>
      <c r="E380">
        <v>250</v>
      </c>
      <c r="F380">
        <v>250</v>
      </c>
      <c r="G380" s="1">
        <v>0</v>
      </c>
      <c r="H380" s="5" t="str">
        <f t="shared" si="45"/>
        <v>No</v>
      </c>
      <c r="I380" s="6">
        <f t="shared" si="53"/>
        <v>3492750</v>
      </c>
      <c r="J380" s="6" t="str">
        <f t="shared" si="46"/>
        <v>200–500</v>
      </c>
      <c r="K380">
        <v>3.9</v>
      </c>
      <c r="L380" s="4">
        <v>13971</v>
      </c>
      <c r="M380" s="4">
        <f t="shared" si="47"/>
        <v>3.9</v>
      </c>
      <c r="N380" s="4" t="str">
        <f t="shared" si="48"/>
        <v>High</v>
      </c>
      <c r="O380" s="4">
        <f t="shared" si="49"/>
        <v>17.870999999999999</v>
      </c>
      <c r="P380" s="4">
        <f>Table2[[#This Row],[Rating]]*Table2[[#This Row],[Rating_Count]]</f>
        <v>54486.9</v>
      </c>
      <c r="Q380" s="12" t="str">
        <f t="shared" si="50"/>
        <v>Out of Range</v>
      </c>
      <c r="R380" s="13">
        <f>Table2[[#This Row],[Average Rating]]+(Table2[[#This Row],[Rating_Count]]/1000)</f>
        <v>17.870999999999999</v>
      </c>
      <c r="S380" s="10">
        <f t="shared" si="51"/>
        <v>4</v>
      </c>
    </row>
    <row r="381" spans="1:19" x14ac:dyDescent="0.25">
      <c r="A381" t="s">
        <v>8051</v>
      </c>
      <c r="B381" t="s">
        <v>8052</v>
      </c>
      <c r="C381" t="s">
        <v>13081</v>
      </c>
      <c r="D381">
        <f t="shared" si="52"/>
        <v>34.234234234234236</v>
      </c>
      <c r="E381">
        <v>657</v>
      </c>
      <c r="F381">
        <v>999</v>
      </c>
      <c r="G381" s="1">
        <v>0.34</v>
      </c>
      <c r="H381" s="5" t="str">
        <f t="shared" si="45"/>
        <v>No</v>
      </c>
      <c r="I381" s="6">
        <f t="shared" si="53"/>
        <v>13930056</v>
      </c>
      <c r="J381" s="6" t="str">
        <f t="shared" si="46"/>
        <v>&gt;500</v>
      </c>
      <c r="K381">
        <v>4.3</v>
      </c>
      <c r="L381" s="4">
        <v>13944</v>
      </c>
      <c r="M381" s="4">
        <f t="shared" si="47"/>
        <v>4.3</v>
      </c>
      <c r="N381" s="4" t="str">
        <f t="shared" si="48"/>
        <v>High</v>
      </c>
      <c r="O381" s="4">
        <f t="shared" si="49"/>
        <v>18.244</v>
      </c>
      <c r="P381" s="4">
        <f>Table2[[#This Row],[Rating]]*Table2[[#This Row],[Rating_Count]]</f>
        <v>59959.199999999997</v>
      </c>
      <c r="Q381" s="12" t="str">
        <f t="shared" si="50"/>
        <v>31-40</v>
      </c>
      <c r="R381" s="13">
        <f>Table2[[#This Row],[Average Rating]]+(Table2[[#This Row],[Rating_Count]]/1000)</f>
        <v>18.244</v>
      </c>
      <c r="S381" s="10">
        <f t="shared" si="51"/>
        <v>4</v>
      </c>
    </row>
    <row r="382" spans="1:19" x14ac:dyDescent="0.25">
      <c r="A382" t="s">
        <v>2946</v>
      </c>
      <c r="B382" t="s">
        <v>2947</v>
      </c>
      <c r="C382" t="s">
        <v>13082</v>
      </c>
      <c r="D382">
        <f t="shared" si="52"/>
        <v>91.004550227511373</v>
      </c>
      <c r="E382" s="2">
        <v>1799</v>
      </c>
      <c r="F382" s="2">
        <v>19999</v>
      </c>
      <c r="G382" s="1">
        <v>0.91</v>
      </c>
      <c r="H382" s="5" t="str">
        <f t="shared" si="45"/>
        <v>Yes</v>
      </c>
      <c r="I382" s="6">
        <f t="shared" si="53"/>
        <v>278726063</v>
      </c>
      <c r="J382" s="6" t="str">
        <f t="shared" si="46"/>
        <v>&gt;500</v>
      </c>
      <c r="K382">
        <v>4.2</v>
      </c>
      <c r="L382" s="4">
        <v>13937</v>
      </c>
      <c r="M382" s="4">
        <f t="shared" si="47"/>
        <v>4.2</v>
      </c>
      <c r="N382" s="4" t="str">
        <f t="shared" si="48"/>
        <v>High</v>
      </c>
      <c r="O382" s="4">
        <f t="shared" si="49"/>
        <v>18.137</v>
      </c>
      <c r="P382" s="4">
        <f>Table2[[#This Row],[Rating]]*Table2[[#This Row],[Rating_Count]]</f>
        <v>58535.4</v>
      </c>
      <c r="Q382" s="12" t="str">
        <f t="shared" si="50"/>
        <v>91-100</v>
      </c>
      <c r="R382" s="13">
        <f>Table2[[#This Row],[Average Rating]]+(Table2[[#This Row],[Rating_Count]]/1000)</f>
        <v>18.137</v>
      </c>
      <c r="S382" s="10">
        <f t="shared" si="51"/>
        <v>4</v>
      </c>
    </row>
    <row r="383" spans="1:19" x14ac:dyDescent="0.25">
      <c r="A383" t="s">
        <v>3216</v>
      </c>
      <c r="B383" t="s">
        <v>2947</v>
      </c>
      <c r="C383" t="s">
        <v>13082</v>
      </c>
      <c r="D383">
        <f t="shared" si="52"/>
        <v>91.004550227511373</v>
      </c>
      <c r="E383" s="2">
        <v>1799</v>
      </c>
      <c r="F383" s="2">
        <v>19999</v>
      </c>
      <c r="G383" s="1">
        <v>0.91</v>
      </c>
      <c r="H383" s="5" t="str">
        <f t="shared" si="45"/>
        <v>Yes</v>
      </c>
      <c r="I383" s="6">
        <f t="shared" si="53"/>
        <v>278726063</v>
      </c>
      <c r="J383" s="6" t="str">
        <f t="shared" si="46"/>
        <v>&gt;500</v>
      </c>
      <c r="K383">
        <v>4.2</v>
      </c>
      <c r="L383" s="4">
        <v>13937</v>
      </c>
      <c r="M383" s="4">
        <f t="shared" si="47"/>
        <v>4.2</v>
      </c>
      <c r="N383" s="4" t="str">
        <f t="shared" si="48"/>
        <v>High</v>
      </c>
      <c r="O383" s="4">
        <f t="shared" si="49"/>
        <v>18.137</v>
      </c>
      <c r="P383" s="4">
        <f>Table2[[#This Row],[Rating]]*Table2[[#This Row],[Rating_Count]]</f>
        <v>58535.4</v>
      </c>
      <c r="Q383" s="12" t="str">
        <f t="shared" si="50"/>
        <v>91-100</v>
      </c>
      <c r="R383" s="13">
        <f>Table2[[#This Row],[Average Rating]]+(Table2[[#This Row],[Rating_Count]]/1000)</f>
        <v>18.137</v>
      </c>
      <c r="S383" s="10">
        <f t="shared" si="51"/>
        <v>4</v>
      </c>
    </row>
    <row r="384" spans="1:19" x14ac:dyDescent="0.25">
      <c r="A384" t="s">
        <v>3245</v>
      </c>
      <c r="B384" t="s">
        <v>2947</v>
      </c>
      <c r="C384" t="s">
        <v>13082</v>
      </c>
      <c r="D384">
        <f t="shared" si="52"/>
        <v>91.004550227511373</v>
      </c>
      <c r="E384" s="2">
        <v>1799</v>
      </c>
      <c r="F384" s="2">
        <v>19999</v>
      </c>
      <c r="G384" s="1">
        <v>0.91</v>
      </c>
      <c r="H384" s="5" t="str">
        <f t="shared" si="45"/>
        <v>Yes</v>
      </c>
      <c r="I384" s="6">
        <f t="shared" si="53"/>
        <v>278726063</v>
      </c>
      <c r="J384" s="6" t="str">
        <f t="shared" si="46"/>
        <v>&gt;500</v>
      </c>
      <c r="K384">
        <v>4.2</v>
      </c>
      <c r="L384" s="4">
        <v>13937</v>
      </c>
      <c r="M384" s="4">
        <f t="shared" si="47"/>
        <v>4.2</v>
      </c>
      <c r="N384" s="4" t="str">
        <f t="shared" si="48"/>
        <v>High</v>
      </c>
      <c r="O384" s="4">
        <f t="shared" si="49"/>
        <v>18.137</v>
      </c>
      <c r="P384" s="4">
        <f>Table2[[#This Row],[Rating]]*Table2[[#This Row],[Rating_Count]]</f>
        <v>58535.4</v>
      </c>
      <c r="Q384" s="12" t="str">
        <f t="shared" si="50"/>
        <v>91-100</v>
      </c>
      <c r="R384" s="13">
        <f>Table2[[#This Row],[Average Rating]]+(Table2[[#This Row],[Rating_Count]]/1000)</f>
        <v>18.137</v>
      </c>
      <c r="S384" s="10">
        <f t="shared" si="51"/>
        <v>4</v>
      </c>
    </row>
    <row r="385" spans="1:19" x14ac:dyDescent="0.25">
      <c r="A385" t="s">
        <v>3265</v>
      </c>
      <c r="B385" t="s">
        <v>2947</v>
      </c>
      <c r="C385" t="s">
        <v>13082</v>
      </c>
      <c r="D385">
        <f t="shared" si="52"/>
        <v>91.004550227511373</v>
      </c>
      <c r="E385" s="2">
        <v>1799</v>
      </c>
      <c r="F385" s="2">
        <v>19999</v>
      </c>
      <c r="G385" s="1">
        <v>0.91</v>
      </c>
      <c r="H385" s="5" t="str">
        <f t="shared" si="45"/>
        <v>Yes</v>
      </c>
      <c r="I385" s="6">
        <f t="shared" si="53"/>
        <v>278726063</v>
      </c>
      <c r="J385" s="6" t="str">
        <f t="shared" si="46"/>
        <v>&gt;500</v>
      </c>
      <c r="K385">
        <v>4.2</v>
      </c>
      <c r="L385" s="4">
        <v>13937</v>
      </c>
      <c r="M385" s="4">
        <f t="shared" si="47"/>
        <v>4.2</v>
      </c>
      <c r="N385" s="4" t="str">
        <f t="shared" si="48"/>
        <v>High</v>
      </c>
      <c r="O385" s="4">
        <f t="shared" si="49"/>
        <v>18.137</v>
      </c>
      <c r="P385" s="4">
        <f>Table2[[#This Row],[Rating]]*Table2[[#This Row],[Rating_Count]]</f>
        <v>58535.4</v>
      </c>
      <c r="Q385" s="12" t="str">
        <f t="shared" si="50"/>
        <v>91-100</v>
      </c>
      <c r="R385" s="13">
        <f>Table2[[#This Row],[Average Rating]]+(Table2[[#This Row],[Rating_Count]]/1000)</f>
        <v>18.137</v>
      </c>
      <c r="S385" s="10">
        <f t="shared" si="51"/>
        <v>4</v>
      </c>
    </row>
    <row r="386" spans="1:19" x14ac:dyDescent="0.25">
      <c r="A386" t="s">
        <v>3316</v>
      </c>
      <c r="B386" t="s">
        <v>2947</v>
      </c>
      <c r="C386" t="s">
        <v>13082</v>
      </c>
      <c r="D386">
        <f t="shared" si="52"/>
        <v>91.004550227511373</v>
      </c>
      <c r="E386" s="2">
        <v>1799</v>
      </c>
      <c r="F386" s="2">
        <v>19999</v>
      </c>
      <c r="G386" s="1">
        <v>0.91</v>
      </c>
      <c r="H386" s="5" t="str">
        <f t="shared" ref="H386:H449" si="54">IF(G386 &gt;=50%,"Yes","No")</f>
        <v>Yes</v>
      </c>
      <c r="I386" s="6">
        <f t="shared" si="53"/>
        <v>278726063</v>
      </c>
      <c r="J386" s="6" t="str">
        <f t="shared" ref="J386:J449" si="55">IF(E386&lt;200,"&lt;200",IF(E386&lt;=500,"200–500","&gt;500"))</f>
        <v>&gt;500</v>
      </c>
      <c r="K386">
        <v>4.2</v>
      </c>
      <c r="L386" s="4">
        <v>13937</v>
      </c>
      <c r="M386" s="4">
        <f t="shared" ref="M386:M449" si="56">AVERAGE(K386)</f>
        <v>4.2</v>
      </c>
      <c r="N386" s="4" t="str">
        <f t="shared" ref="N386:N449" si="57">IF(L386&lt;1000,"Low","High")</f>
        <v>High</v>
      </c>
      <c r="O386" s="4">
        <f t="shared" ref="O386:O449" si="58">M386+(L386/1000)</f>
        <v>18.137</v>
      </c>
      <c r="P386" s="4">
        <f>Table2[[#This Row],[Rating]]*Table2[[#This Row],[Rating_Count]]</f>
        <v>58535.4</v>
      </c>
      <c r="Q386" s="12" t="str">
        <f t="shared" ref="Q386:Q449" si="59">IF(AND(ISNUMBER(G386), G386&gt;0, G386&lt;=1), TEXT(INT((G386*100-1)/10)*10+1,"00") &amp; "-" &amp; TEXT(INT((G386*100-1)/10)*10+10,"00"), "Out of Range")</f>
        <v>91-100</v>
      </c>
      <c r="R386" s="13">
        <f>Table2[[#This Row],[Average Rating]]+(Table2[[#This Row],[Rating_Count]]/1000)</f>
        <v>18.137</v>
      </c>
      <c r="S386" s="10">
        <f t="shared" ref="S386:S449" si="60">ROUND(K386,0)</f>
        <v>4</v>
      </c>
    </row>
    <row r="387" spans="1:19" x14ac:dyDescent="0.25">
      <c r="A387" t="s">
        <v>5717</v>
      </c>
      <c r="B387" t="s">
        <v>5718</v>
      </c>
      <c r="C387" t="s">
        <v>13082</v>
      </c>
      <c r="D387">
        <f t="shared" ref="D387:D450" si="61">((F387-E387) /F387)*100</f>
        <v>6.2893081761006293</v>
      </c>
      <c r="E387">
        <v>745</v>
      </c>
      <c r="F387">
        <v>795</v>
      </c>
      <c r="G387" s="1">
        <v>0.06</v>
      </c>
      <c r="H387" s="5" t="str">
        <f t="shared" si="54"/>
        <v>No</v>
      </c>
      <c r="I387" s="6">
        <f t="shared" ref="I387:I450" si="62">F387*L387</f>
        <v>10968615</v>
      </c>
      <c r="J387" s="6" t="str">
        <f t="shared" si="55"/>
        <v>&gt;500</v>
      </c>
      <c r="K387">
        <v>4</v>
      </c>
      <c r="L387" s="4">
        <v>13797</v>
      </c>
      <c r="M387" s="4">
        <f t="shared" si="56"/>
        <v>4</v>
      </c>
      <c r="N387" s="4" t="str">
        <f t="shared" si="57"/>
        <v>High</v>
      </c>
      <c r="O387" s="4">
        <f t="shared" si="58"/>
        <v>17.797000000000001</v>
      </c>
      <c r="P387" s="4">
        <f>Table2[[#This Row],[Rating]]*Table2[[#This Row],[Rating_Count]]</f>
        <v>55188</v>
      </c>
      <c r="Q387" s="12" t="str">
        <f t="shared" si="59"/>
        <v>01-10</v>
      </c>
      <c r="R387" s="13">
        <f>Table2[[#This Row],[Average Rating]]+(Table2[[#This Row],[Rating_Count]]/1000)</f>
        <v>17.797000000000001</v>
      </c>
      <c r="S387" s="10">
        <f t="shared" si="60"/>
        <v>4</v>
      </c>
    </row>
    <row r="388" spans="1:19" x14ac:dyDescent="0.25">
      <c r="A388" t="s">
        <v>8337</v>
      </c>
      <c r="B388" t="s">
        <v>8338</v>
      </c>
      <c r="C388" t="s">
        <v>13081</v>
      </c>
      <c r="D388">
        <f t="shared" si="61"/>
        <v>0</v>
      </c>
      <c r="E388">
        <v>39</v>
      </c>
      <c r="F388">
        <v>39</v>
      </c>
      <c r="G388" s="1">
        <v>0</v>
      </c>
      <c r="H388" s="5" t="str">
        <f t="shared" si="54"/>
        <v>No</v>
      </c>
      <c r="I388" s="6">
        <f t="shared" si="62"/>
        <v>529308</v>
      </c>
      <c r="J388" s="6" t="str">
        <f t="shared" si="55"/>
        <v>&lt;200</v>
      </c>
      <c r="K388">
        <v>3.6</v>
      </c>
      <c r="L388" s="4">
        <v>13572</v>
      </c>
      <c r="M388" s="4">
        <f t="shared" si="56"/>
        <v>3.6</v>
      </c>
      <c r="N388" s="4" t="str">
        <f t="shared" si="57"/>
        <v>High</v>
      </c>
      <c r="O388" s="4">
        <f t="shared" si="58"/>
        <v>17.172000000000001</v>
      </c>
      <c r="P388" s="4">
        <f>Table2[[#This Row],[Rating]]*Table2[[#This Row],[Rating_Count]]</f>
        <v>48859.200000000004</v>
      </c>
      <c r="Q388" s="12" t="str">
        <f t="shared" si="59"/>
        <v>Out of Range</v>
      </c>
      <c r="R388" s="13">
        <f>Table2[[#This Row],[Average Rating]]+(Table2[[#This Row],[Rating_Count]]/1000)</f>
        <v>17.172000000000001</v>
      </c>
      <c r="S388" s="10">
        <f t="shared" si="60"/>
        <v>4</v>
      </c>
    </row>
    <row r="389" spans="1:19" x14ac:dyDescent="0.25">
      <c r="A389" t="s">
        <v>5367</v>
      </c>
      <c r="B389" t="s">
        <v>5368</v>
      </c>
      <c r="C389" t="s">
        <v>13081</v>
      </c>
      <c r="D389">
        <f t="shared" si="61"/>
        <v>66.777963272120203</v>
      </c>
      <c r="E389">
        <v>199</v>
      </c>
      <c r="F389">
        <v>599</v>
      </c>
      <c r="G389" s="1">
        <v>0.67</v>
      </c>
      <c r="H389" s="5" t="str">
        <f t="shared" si="54"/>
        <v>Yes</v>
      </c>
      <c r="I389" s="6">
        <f t="shared" si="62"/>
        <v>8127232</v>
      </c>
      <c r="J389" s="6" t="str">
        <f t="shared" si="55"/>
        <v>&lt;200</v>
      </c>
      <c r="K389">
        <v>4.5</v>
      </c>
      <c r="L389" s="4">
        <v>13568</v>
      </c>
      <c r="M389" s="4">
        <f t="shared" si="56"/>
        <v>4.5</v>
      </c>
      <c r="N389" s="4" t="str">
        <f t="shared" si="57"/>
        <v>High</v>
      </c>
      <c r="O389" s="4">
        <f t="shared" si="58"/>
        <v>18.067999999999998</v>
      </c>
      <c r="P389" s="4">
        <f>Table2[[#This Row],[Rating]]*Table2[[#This Row],[Rating_Count]]</f>
        <v>61056</v>
      </c>
      <c r="Q389" s="12" t="str">
        <f t="shared" si="59"/>
        <v>61-70</v>
      </c>
      <c r="R389" s="13">
        <f>Table2[[#This Row],[Average Rating]]+(Table2[[#This Row],[Rating_Count]]/1000)</f>
        <v>18.067999999999998</v>
      </c>
      <c r="S389" s="10">
        <f t="shared" si="60"/>
        <v>5</v>
      </c>
    </row>
    <row r="390" spans="1:19" x14ac:dyDescent="0.25">
      <c r="A390" t="s">
        <v>356</v>
      </c>
      <c r="B390" t="s">
        <v>357</v>
      </c>
      <c r="C390" t="s">
        <v>13081</v>
      </c>
      <c r="D390">
        <f t="shared" si="61"/>
        <v>52.684210526315788</v>
      </c>
      <c r="E390">
        <v>899</v>
      </c>
      <c r="F390" s="2">
        <v>1900</v>
      </c>
      <c r="G390" s="1">
        <v>0.53</v>
      </c>
      <c r="H390" s="5" t="str">
        <f t="shared" si="54"/>
        <v>Yes</v>
      </c>
      <c r="I390" s="6">
        <f t="shared" si="62"/>
        <v>25748800</v>
      </c>
      <c r="J390" s="6" t="str">
        <f t="shared" si="55"/>
        <v>&gt;500</v>
      </c>
      <c r="K390">
        <v>4.4000000000000004</v>
      </c>
      <c r="L390" s="4">
        <v>13552</v>
      </c>
      <c r="M390" s="4">
        <f t="shared" si="56"/>
        <v>4.4000000000000004</v>
      </c>
      <c r="N390" s="4" t="str">
        <f t="shared" si="57"/>
        <v>High</v>
      </c>
      <c r="O390" s="4">
        <f t="shared" si="58"/>
        <v>17.951999999999998</v>
      </c>
      <c r="P390" s="4">
        <f>Table2[[#This Row],[Rating]]*Table2[[#This Row],[Rating_Count]]</f>
        <v>59628.800000000003</v>
      </c>
      <c r="Q390" s="12" t="str">
        <f t="shared" si="59"/>
        <v>51-60</v>
      </c>
      <c r="R390" s="13">
        <f>Table2[[#This Row],[Average Rating]]+(Table2[[#This Row],[Rating_Count]]/1000)</f>
        <v>17.951999999999998</v>
      </c>
      <c r="S390" s="10">
        <f t="shared" si="60"/>
        <v>4</v>
      </c>
    </row>
    <row r="391" spans="1:19" x14ac:dyDescent="0.25">
      <c r="A391" t="s">
        <v>1626</v>
      </c>
      <c r="B391" t="s">
        <v>1627</v>
      </c>
      <c r="C391" t="s">
        <v>13081</v>
      </c>
      <c r="D391">
        <f t="shared" si="61"/>
        <v>52.526263131565784</v>
      </c>
      <c r="E391">
        <v>949</v>
      </c>
      <c r="F391" s="2">
        <v>1999</v>
      </c>
      <c r="G391" s="1">
        <v>0.53</v>
      </c>
      <c r="H391" s="5" t="str">
        <f t="shared" si="54"/>
        <v>Yes</v>
      </c>
      <c r="I391" s="6">
        <f t="shared" si="62"/>
        <v>27090448</v>
      </c>
      <c r="J391" s="6" t="str">
        <f t="shared" si="55"/>
        <v>&gt;500</v>
      </c>
      <c r="K391">
        <v>4.4000000000000004</v>
      </c>
      <c r="L391" s="4">
        <v>13552</v>
      </c>
      <c r="M391" s="4">
        <f t="shared" si="56"/>
        <v>4.4000000000000004</v>
      </c>
      <c r="N391" s="4" t="str">
        <f t="shared" si="57"/>
        <v>High</v>
      </c>
      <c r="O391" s="4">
        <f t="shared" si="58"/>
        <v>17.951999999999998</v>
      </c>
      <c r="P391" s="4">
        <f>Table2[[#This Row],[Rating]]*Table2[[#This Row],[Rating_Count]]</f>
        <v>59628.800000000003</v>
      </c>
      <c r="Q391" s="12" t="str">
        <f t="shared" si="59"/>
        <v>51-60</v>
      </c>
      <c r="R391" s="13">
        <f>Table2[[#This Row],[Average Rating]]+(Table2[[#This Row],[Rating_Count]]/1000)</f>
        <v>17.951999999999998</v>
      </c>
      <c r="S391" s="10">
        <f t="shared" si="60"/>
        <v>4</v>
      </c>
    </row>
    <row r="392" spans="1:19" x14ac:dyDescent="0.25">
      <c r="A392" t="s">
        <v>1651</v>
      </c>
      <c r="B392" t="s">
        <v>1652</v>
      </c>
      <c r="C392" t="s">
        <v>13081</v>
      </c>
      <c r="D392">
        <f t="shared" si="61"/>
        <v>52.526263131565784</v>
      </c>
      <c r="E392">
        <v>949</v>
      </c>
      <c r="F392" s="2">
        <v>1999</v>
      </c>
      <c r="G392" s="1">
        <v>0.53</v>
      </c>
      <c r="H392" s="5" t="str">
        <f t="shared" si="54"/>
        <v>Yes</v>
      </c>
      <c r="I392" s="6">
        <f t="shared" si="62"/>
        <v>27090448</v>
      </c>
      <c r="J392" s="6" t="str">
        <f t="shared" si="55"/>
        <v>&gt;500</v>
      </c>
      <c r="K392">
        <v>4.4000000000000004</v>
      </c>
      <c r="L392" s="4">
        <v>13552</v>
      </c>
      <c r="M392" s="4">
        <f t="shared" si="56"/>
        <v>4.4000000000000004</v>
      </c>
      <c r="N392" s="4" t="str">
        <f t="shared" si="57"/>
        <v>High</v>
      </c>
      <c r="O392" s="4">
        <f t="shared" si="58"/>
        <v>17.951999999999998</v>
      </c>
      <c r="P392" s="4">
        <f>Table2[[#This Row],[Rating]]*Table2[[#This Row],[Rating_Count]]</f>
        <v>59628.800000000003</v>
      </c>
      <c r="Q392" s="12" t="str">
        <f t="shared" si="59"/>
        <v>51-60</v>
      </c>
      <c r="R392" s="13">
        <f>Table2[[#This Row],[Average Rating]]+(Table2[[#This Row],[Rating_Count]]/1000)</f>
        <v>17.951999999999998</v>
      </c>
      <c r="S392" s="10">
        <f t="shared" si="60"/>
        <v>4</v>
      </c>
    </row>
    <row r="393" spans="1:19" x14ac:dyDescent="0.25">
      <c r="A393" t="s">
        <v>7315</v>
      </c>
      <c r="B393" t="s">
        <v>7316</v>
      </c>
      <c r="C393" t="s">
        <v>13081</v>
      </c>
      <c r="D393">
        <f t="shared" si="61"/>
        <v>29.708448606086403</v>
      </c>
      <c r="E393" s="2">
        <v>3303</v>
      </c>
      <c r="F393" s="2">
        <v>4699</v>
      </c>
      <c r="G393" s="1">
        <v>0.3</v>
      </c>
      <c r="H393" s="5" t="str">
        <f t="shared" si="54"/>
        <v>No</v>
      </c>
      <c r="I393" s="6">
        <f t="shared" si="62"/>
        <v>63643256</v>
      </c>
      <c r="J393" s="6" t="str">
        <f t="shared" si="55"/>
        <v>&gt;500</v>
      </c>
      <c r="K393">
        <v>4.4000000000000004</v>
      </c>
      <c r="L393" s="4">
        <v>13544</v>
      </c>
      <c r="M393" s="4">
        <f t="shared" si="56"/>
        <v>4.4000000000000004</v>
      </c>
      <c r="N393" s="4" t="str">
        <f t="shared" si="57"/>
        <v>High</v>
      </c>
      <c r="O393" s="4">
        <f t="shared" si="58"/>
        <v>17.944000000000003</v>
      </c>
      <c r="P393" s="4">
        <f>Table2[[#This Row],[Rating]]*Table2[[#This Row],[Rating_Count]]</f>
        <v>59593.600000000006</v>
      </c>
      <c r="Q393" s="12" t="str">
        <f t="shared" si="59"/>
        <v>21-30</v>
      </c>
      <c r="R393" s="13">
        <f>Table2[[#This Row],[Average Rating]]+(Table2[[#This Row],[Rating_Count]]/1000)</f>
        <v>17.944000000000003</v>
      </c>
      <c r="S393" s="10">
        <f t="shared" si="60"/>
        <v>4</v>
      </c>
    </row>
    <row r="394" spans="1:19" x14ac:dyDescent="0.25">
      <c r="A394" t="s">
        <v>9794</v>
      </c>
      <c r="B394" t="s">
        <v>9795</v>
      </c>
      <c r="C394" t="s">
        <v>13085</v>
      </c>
      <c r="D394">
        <f t="shared" si="61"/>
        <v>31.077313054499367</v>
      </c>
      <c r="E394" s="2">
        <v>2719</v>
      </c>
      <c r="F394" s="2">
        <v>3945</v>
      </c>
      <c r="G394" s="1">
        <v>0.31</v>
      </c>
      <c r="H394" s="5" t="str">
        <f t="shared" si="54"/>
        <v>No</v>
      </c>
      <c r="I394" s="6">
        <f t="shared" si="62"/>
        <v>52886670</v>
      </c>
      <c r="J394" s="6" t="str">
        <f t="shared" si="55"/>
        <v>&gt;500</v>
      </c>
      <c r="K394">
        <v>3.7</v>
      </c>
      <c r="L394" s="4">
        <v>13406</v>
      </c>
      <c r="M394" s="4">
        <f t="shared" si="56"/>
        <v>3.7</v>
      </c>
      <c r="N394" s="4" t="str">
        <f t="shared" si="57"/>
        <v>High</v>
      </c>
      <c r="O394" s="4">
        <f t="shared" si="58"/>
        <v>17.106000000000002</v>
      </c>
      <c r="P394" s="4">
        <f>Table2[[#This Row],[Rating]]*Table2[[#This Row],[Rating_Count]]</f>
        <v>49602.200000000004</v>
      </c>
      <c r="Q394" s="12" t="str">
        <f t="shared" si="59"/>
        <v>31-40</v>
      </c>
      <c r="R394" s="13">
        <f>Table2[[#This Row],[Average Rating]]+(Table2[[#This Row],[Rating_Count]]/1000)</f>
        <v>17.106000000000002</v>
      </c>
      <c r="S394" s="10">
        <f t="shared" si="60"/>
        <v>4</v>
      </c>
    </row>
    <row r="395" spans="1:19" x14ac:dyDescent="0.25">
      <c r="A395" t="s">
        <v>112</v>
      </c>
      <c r="B395" t="s">
        <v>113</v>
      </c>
      <c r="C395" t="s">
        <v>13081</v>
      </c>
      <c r="D395">
        <f t="shared" si="61"/>
        <v>54.572271386430685</v>
      </c>
      <c r="E395">
        <v>154</v>
      </c>
      <c r="F395">
        <v>339</v>
      </c>
      <c r="G395" s="1">
        <v>0.55000000000000004</v>
      </c>
      <c r="H395" s="5" t="str">
        <f t="shared" si="54"/>
        <v>Yes</v>
      </c>
      <c r="I395" s="6">
        <f t="shared" si="62"/>
        <v>4539549</v>
      </c>
      <c r="J395" s="6" t="str">
        <f t="shared" si="55"/>
        <v>&lt;200</v>
      </c>
      <c r="K395">
        <v>4.3</v>
      </c>
      <c r="L395" s="4">
        <v>13391</v>
      </c>
      <c r="M395" s="4">
        <f t="shared" si="56"/>
        <v>4.3</v>
      </c>
      <c r="N395" s="4" t="str">
        <f t="shared" si="57"/>
        <v>High</v>
      </c>
      <c r="O395" s="4">
        <f t="shared" si="58"/>
        <v>17.690999999999999</v>
      </c>
      <c r="P395" s="4">
        <f>Table2[[#This Row],[Rating]]*Table2[[#This Row],[Rating_Count]]</f>
        <v>57581.299999999996</v>
      </c>
      <c r="Q395" s="12" t="str">
        <f t="shared" si="59"/>
        <v>51-60</v>
      </c>
      <c r="R395" s="13">
        <f>Table2[[#This Row],[Average Rating]]+(Table2[[#This Row],[Rating_Count]]/1000)</f>
        <v>17.690999999999999</v>
      </c>
      <c r="S395" s="10">
        <f t="shared" si="60"/>
        <v>4</v>
      </c>
    </row>
    <row r="396" spans="1:19" x14ac:dyDescent="0.25">
      <c r="A396" t="s">
        <v>8550</v>
      </c>
      <c r="B396" t="s">
        <v>8551</v>
      </c>
      <c r="C396" t="s">
        <v>13085</v>
      </c>
      <c r="D396">
        <f t="shared" si="61"/>
        <v>29.262536873156343</v>
      </c>
      <c r="E396" s="2">
        <v>1199</v>
      </c>
      <c r="F396" s="2">
        <v>1695</v>
      </c>
      <c r="G396" s="1">
        <v>0.28999999999999998</v>
      </c>
      <c r="H396" s="5" t="str">
        <f t="shared" si="54"/>
        <v>No</v>
      </c>
      <c r="I396" s="6">
        <f t="shared" si="62"/>
        <v>22543500</v>
      </c>
      <c r="J396" s="6" t="str">
        <f t="shared" si="55"/>
        <v>&gt;500</v>
      </c>
      <c r="K396">
        <v>3.6</v>
      </c>
      <c r="L396" s="4">
        <v>13300</v>
      </c>
      <c r="M396" s="4">
        <f t="shared" si="56"/>
        <v>3.6</v>
      </c>
      <c r="N396" s="4" t="str">
        <f t="shared" si="57"/>
        <v>High</v>
      </c>
      <c r="O396" s="4">
        <f t="shared" si="58"/>
        <v>16.900000000000002</v>
      </c>
      <c r="P396" s="4">
        <f>Table2[[#This Row],[Rating]]*Table2[[#This Row],[Rating_Count]]</f>
        <v>47880</v>
      </c>
      <c r="Q396" s="12" t="str">
        <f t="shared" si="59"/>
        <v>21-30</v>
      </c>
      <c r="R396" s="13">
        <f>Table2[[#This Row],[Average Rating]]+(Table2[[#This Row],[Rating_Count]]/1000)</f>
        <v>16.900000000000002</v>
      </c>
      <c r="S396" s="10">
        <f t="shared" si="60"/>
        <v>4</v>
      </c>
    </row>
    <row r="397" spans="1:19" x14ac:dyDescent="0.25">
      <c r="A397" t="s">
        <v>10770</v>
      </c>
      <c r="B397" t="s">
        <v>10771</v>
      </c>
      <c r="C397" t="s">
        <v>13085</v>
      </c>
      <c r="D397">
        <f t="shared" si="61"/>
        <v>19.349794238683128</v>
      </c>
      <c r="E397" s="2">
        <v>9799</v>
      </c>
      <c r="F397" s="2">
        <v>12150</v>
      </c>
      <c r="G397" s="1">
        <v>0.19</v>
      </c>
      <c r="H397" s="5" t="str">
        <f t="shared" si="54"/>
        <v>No</v>
      </c>
      <c r="I397" s="6">
        <f t="shared" si="62"/>
        <v>160999650</v>
      </c>
      <c r="J397" s="6" t="str">
        <f t="shared" si="55"/>
        <v>&gt;500</v>
      </c>
      <c r="K397">
        <v>4.3</v>
      </c>
      <c r="L397" s="4">
        <v>13251</v>
      </c>
      <c r="M397" s="4">
        <f t="shared" si="56"/>
        <v>4.3</v>
      </c>
      <c r="N397" s="4" t="str">
        <f t="shared" si="57"/>
        <v>High</v>
      </c>
      <c r="O397" s="4">
        <f t="shared" si="58"/>
        <v>17.550999999999998</v>
      </c>
      <c r="P397" s="4">
        <f>Table2[[#This Row],[Rating]]*Table2[[#This Row],[Rating_Count]]</f>
        <v>56979.299999999996</v>
      </c>
      <c r="Q397" s="12" t="str">
        <f t="shared" si="59"/>
        <v>11-20</v>
      </c>
      <c r="R397" s="13">
        <f>Table2[[#This Row],[Average Rating]]+(Table2[[#This Row],[Rating_Count]]/1000)</f>
        <v>17.550999999999998</v>
      </c>
      <c r="S397" s="10">
        <f t="shared" si="60"/>
        <v>4</v>
      </c>
    </row>
    <row r="398" spans="1:19" x14ac:dyDescent="0.25">
      <c r="A398" t="s">
        <v>9642</v>
      </c>
      <c r="B398" t="s">
        <v>9643</v>
      </c>
      <c r="C398" t="s">
        <v>13085</v>
      </c>
      <c r="D398">
        <f t="shared" si="61"/>
        <v>0</v>
      </c>
      <c r="E398" s="2">
        <v>1130</v>
      </c>
      <c r="F398" s="2">
        <v>1130</v>
      </c>
      <c r="G398" s="1">
        <v>0</v>
      </c>
      <c r="H398" s="5" t="str">
        <f t="shared" si="54"/>
        <v>No</v>
      </c>
      <c r="I398" s="6">
        <f t="shared" si="62"/>
        <v>14972500</v>
      </c>
      <c r="J398" s="6" t="str">
        <f t="shared" si="55"/>
        <v>&gt;500</v>
      </c>
      <c r="K398">
        <v>4.2</v>
      </c>
      <c r="L398" s="4">
        <v>13250</v>
      </c>
      <c r="M398" s="4">
        <f t="shared" si="56"/>
        <v>4.2</v>
      </c>
      <c r="N398" s="4" t="str">
        <f t="shared" si="57"/>
        <v>High</v>
      </c>
      <c r="O398" s="4">
        <f t="shared" si="58"/>
        <v>17.45</v>
      </c>
      <c r="P398" s="4">
        <f>Table2[[#This Row],[Rating]]*Table2[[#This Row],[Rating_Count]]</f>
        <v>55650</v>
      </c>
      <c r="Q398" s="12" t="str">
        <f t="shared" si="59"/>
        <v>Out of Range</v>
      </c>
      <c r="R398" s="13">
        <f>Table2[[#This Row],[Average Rating]]+(Table2[[#This Row],[Rating_Count]]/1000)</f>
        <v>17.45</v>
      </c>
      <c r="S398" s="10">
        <f t="shared" si="60"/>
        <v>4</v>
      </c>
    </row>
    <row r="399" spans="1:19" x14ac:dyDescent="0.25">
      <c r="A399" t="s">
        <v>3333</v>
      </c>
      <c r="B399" t="s">
        <v>3334</v>
      </c>
      <c r="C399" t="s">
        <v>13082</v>
      </c>
      <c r="D399">
        <f t="shared" si="61"/>
        <v>18.751171948246764</v>
      </c>
      <c r="E399" s="2">
        <v>12999</v>
      </c>
      <c r="F399" s="2">
        <v>15999</v>
      </c>
      <c r="G399" s="1">
        <v>0.19</v>
      </c>
      <c r="H399" s="5" t="str">
        <f t="shared" si="54"/>
        <v>No</v>
      </c>
      <c r="I399" s="6">
        <f t="shared" si="62"/>
        <v>211922754</v>
      </c>
      <c r="J399" s="6" t="str">
        <f t="shared" si="55"/>
        <v>&gt;500</v>
      </c>
      <c r="K399">
        <v>4.2</v>
      </c>
      <c r="L399" s="4">
        <v>13246</v>
      </c>
      <c r="M399" s="4">
        <f t="shared" si="56"/>
        <v>4.2</v>
      </c>
      <c r="N399" s="4" t="str">
        <f t="shared" si="57"/>
        <v>High</v>
      </c>
      <c r="O399" s="4">
        <f t="shared" si="58"/>
        <v>17.446000000000002</v>
      </c>
      <c r="P399" s="4">
        <f>Table2[[#This Row],[Rating]]*Table2[[#This Row],[Rating_Count]]</f>
        <v>55633.200000000004</v>
      </c>
      <c r="Q399" s="12" t="str">
        <f t="shared" si="59"/>
        <v>11-20</v>
      </c>
      <c r="R399" s="13">
        <f>Table2[[#This Row],[Average Rating]]+(Table2[[#This Row],[Rating_Count]]/1000)</f>
        <v>17.446000000000002</v>
      </c>
      <c r="S399" s="10">
        <f t="shared" si="60"/>
        <v>4</v>
      </c>
    </row>
    <row r="400" spans="1:19" x14ac:dyDescent="0.25">
      <c r="A400" t="s">
        <v>7884</v>
      </c>
      <c r="B400" t="s">
        <v>7885</v>
      </c>
      <c r="C400" t="s">
        <v>13081</v>
      </c>
      <c r="D400">
        <f t="shared" si="61"/>
        <v>58.365758754863819</v>
      </c>
      <c r="E400">
        <v>749</v>
      </c>
      <c r="F400" s="2">
        <v>1799</v>
      </c>
      <c r="G400" s="1">
        <v>0.57999999999999996</v>
      </c>
      <c r="H400" s="5" t="str">
        <f t="shared" si="54"/>
        <v>Yes</v>
      </c>
      <c r="I400" s="6">
        <f t="shared" si="62"/>
        <v>23745001</v>
      </c>
      <c r="J400" s="6" t="str">
        <f t="shared" si="55"/>
        <v>&gt;500</v>
      </c>
      <c r="K400">
        <v>4</v>
      </c>
      <c r="L400" s="4">
        <v>13199</v>
      </c>
      <c r="M400" s="4">
        <f t="shared" si="56"/>
        <v>4</v>
      </c>
      <c r="N400" s="4" t="str">
        <f t="shared" si="57"/>
        <v>High</v>
      </c>
      <c r="O400" s="4">
        <f t="shared" si="58"/>
        <v>17.198999999999998</v>
      </c>
      <c r="P400" s="4">
        <f>Table2[[#This Row],[Rating]]*Table2[[#This Row],[Rating_Count]]</f>
        <v>52796</v>
      </c>
      <c r="Q400" s="12" t="str">
        <f t="shared" si="59"/>
        <v>51-60</v>
      </c>
      <c r="R400" s="13">
        <f>Table2[[#This Row],[Average Rating]]+(Table2[[#This Row],[Rating_Count]]/1000)</f>
        <v>17.198999999999998</v>
      </c>
      <c r="S400" s="10">
        <f t="shared" si="60"/>
        <v>4</v>
      </c>
    </row>
    <row r="401" spans="1:19" x14ac:dyDescent="0.25">
      <c r="A401" t="s">
        <v>9744</v>
      </c>
      <c r="B401" t="s">
        <v>9745</v>
      </c>
      <c r="C401" t="s">
        <v>13085</v>
      </c>
      <c r="D401">
        <f t="shared" si="61"/>
        <v>26.060606060606062</v>
      </c>
      <c r="E401">
        <v>610</v>
      </c>
      <c r="F401">
        <v>825</v>
      </c>
      <c r="G401" s="1">
        <v>0.26</v>
      </c>
      <c r="H401" s="5" t="str">
        <f t="shared" si="54"/>
        <v>No</v>
      </c>
      <c r="I401" s="6">
        <f t="shared" si="62"/>
        <v>10861125</v>
      </c>
      <c r="J401" s="6" t="str">
        <f t="shared" si="55"/>
        <v>&gt;500</v>
      </c>
      <c r="K401">
        <v>4.0999999999999996</v>
      </c>
      <c r="L401" s="4">
        <v>13165</v>
      </c>
      <c r="M401" s="4">
        <f t="shared" si="56"/>
        <v>4.0999999999999996</v>
      </c>
      <c r="N401" s="4" t="str">
        <f t="shared" si="57"/>
        <v>High</v>
      </c>
      <c r="O401" s="4">
        <f t="shared" si="58"/>
        <v>17.265000000000001</v>
      </c>
      <c r="P401" s="4">
        <f>Table2[[#This Row],[Rating]]*Table2[[#This Row],[Rating_Count]]</f>
        <v>53976.499999999993</v>
      </c>
      <c r="Q401" s="12" t="str">
        <f t="shared" si="59"/>
        <v>21-30</v>
      </c>
      <c r="R401" s="13">
        <f>Table2[[#This Row],[Average Rating]]+(Table2[[#This Row],[Rating_Count]]/1000)</f>
        <v>17.265000000000001</v>
      </c>
      <c r="S401" s="10">
        <f t="shared" si="60"/>
        <v>4</v>
      </c>
    </row>
    <row r="402" spans="1:19" x14ac:dyDescent="0.25">
      <c r="A402" t="s">
        <v>10244</v>
      </c>
      <c r="B402" t="s">
        <v>10245</v>
      </c>
      <c r="C402" t="s">
        <v>13085</v>
      </c>
      <c r="D402">
        <f t="shared" si="61"/>
        <v>25.714285714285712</v>
      </c>
      <c r="E402">
        <v>260</v>
      </c>
      <c r="F402">
        <v>350</v>
      </c>
      <c r="G402" s="1">
        <v>0.26</v>
      </c>
      <c r="H402" s="5" t="str">
        <f t="shared" si="54"/>
        <v>No</v>
      </c>
      <c r="I402" s="6">
        <f t="shared" si="62"/>
        <v>4594450</v>
      </c>
      <c r="J402" s="6" t="str">
        <f t="shared" si="55"/>
        <v>200–500</v>
      </c>
      <c r="K402">
        <v>3.9</v>
      </c>
      <c r="L402" s="4">
        <v>13127</v>
      </c>
      <c r="M402" s="4">
        <f t="shared" si="56"/>
        <v>3.9</v>
      </c>
      <c r="N402" s="4" t="str">
        <f t="shared" si="57"/>
        <v>High</v>
      </c>
      <c r="O402" s="4">
        <f t="shared" si="58"/>
        <v>17.027000000000001</v>
      </c>
      <c r="P402" s="4">
        <f>Table2[[#This Row],[Rating]]*Table2[[#This Row],[Rating_Count]]</f>
        <v>51195.299999999996</v>
      </c>
      <c r="Q402" s="12" t="str">
        <f t="shared" si="59"/>
        <v>21-30</v>
      </c>
      <c r="R402" s="13">
        <f>Table2[[#This Row],[Average Rating]]+(Table2[[#This Row],[Rating_Count]]/1000)</f>
        <v>17.027000000000001</v>
      </c>
      <c r="S402" s="10">
        <f t="shared" si="60"/>
        <v>4</v>
      </c>
    </row>
    <row r="403" spans="1:19" x14ac:dyDescent="0.25">
      <c r="A403" t="s">
        <v>951</v>
      </c>
      <c r="B403" t="s">
        <v>952</v>
      </c>
      <c r="C403" t="s">
        <v>13081</v>
      </c>
      <c r="D403">
        <f t="shared" si="61"/>
        <v>65.06506506506507</v>
      </c>
      <c r="E403">
        <v>349</v>
      </c>
      <c r="F403">
        <v>999</v>
      </c>
      <c r="G403" s="1">
        <v>0.65</v>
      </c>
      <c r="H403" s="5" t="str">
        <f t="shared" si="54"/>
        <v>Yes</v>
      </c>
      <c r="I403" s="6">
        <f t="shared" si="62"/>
        <v>13106880</v>
      </c>
      <c r="J403" s="6" t="str">
        <f t="shared" si="55"/>
        <v>200–500</v>
      </c>
      <c r="K403">
        <v>4.2</v>
      </c>
      <c r="L403" s="4">
        <v>13120</v>
      </c>
      <c r="M403" s="4">
        <f t="shared" si="56"/>
        <v>4.2</v>
      </c>
      <c r="N403" s="4" t="str">
        <f t="shared" si="57"/>
        <v>High</v>
      </c>
      <c r="O403" s="4">
        <f t="shared" si="58"/>
        <v>17.32</v>
      </c>
      <c r="P403" s="4">
        <f>Table2[[#This Row],[Rating]]*Table2[[#This Row],[Rating_Count]]</f>
        <v>55104</v>
      </c>
      <c r="Q403" s="12" t="str">
        <f t="shared" si="59"/>
        <v>61-70</v>
      </c>
      <c r="R403" s="13">
        <f>Table2[[#This Row],[Average Rating]]+(Table2[[#This Row],[Rating_Count]]/1000)</f>
        <v>17.32</v>
      </c>
      <c r="S403" s="10">
        <f t="shared" si="60"/>
        <v>4</v>
      </c>
    </row>
    <row r="404" spans="1:19" x14ac:dyDescent="0.25">
      <c r="A404" t="s">
        <v>1486</v>
      </c>
      <c r="B404" t="s">
        <v>1487</v>
      </c>
      <c r="C404" t="s">
        <v>13081</v>
      </c>
      <c r="D404">
        <f t="shared" si="61"/>
        <v>69.284064665127019</v>
      </c>
      <c r="E404">
        <v>399</v>
      </c>
      <c r="F404" s="2">
        <v>1299</v>
      </c>
      <c r="G404" s="1">
        <v>0.69</v>
      </c>
      <c r="H404" s="5" t="str">
        <f t="shared" si="54"/>
        <v>Yes</v>
      </c>
      <c r="I404" s="6">
        <f t="shared" si="62"/>
        <v>17042880</v>
      </c>
      <c r="J404" s="6" t="str">
        <f t="shared" si="55"/>
        <v>200–500</v>
      </c>
      <c r="K404">
        <v>4.2</v>
      </c>
      <c r="L404" s="4">
        <v>13120</v>
      </c>
      <c r="M404" s="4">
        <f t="shared" si="56"/>
        <v>4.2</v>
      </c>
      <c r="N404" s="4" t="str">
        <f t="shared" si="57"/>
        <v>High</v>
      </c>
      <c r="O404" s="4">
        <f t="shared" si="58"/>
        <v>17.32</v>
      </c>
      <c r="P404" s="4">
        <f>Table2[[#This Row],[Rating]]*Table2[[#This Row],[Rating_Count]]</f>
        <v>55104</v>
      </c>
      <c r="Q404" s="12" t="str">
        <f t="shared" si="59"/>
        <v>61-70</v>
      </c>
      <c r="R404" s="13">
        <f>Table2[[#This Row],[Average Rating]]+(Table2[[#This Row],[Rating_Count]]/1000)</f>
        <v>17.32</v>
      </c>
      <c r="S404" s="10">
        <f t="shared" si="60"/>
        <v>4</v>
      </c>
    </row>
    <row r="405" spans="1:19" x14ac:dyDescent="0.25">
      <c r="A405" t="s">
        <v>7659</v>
      </c>
      <c r="B405" t="s">
        <v>7660</v>
      </c>
      <c r="C405" t="s">
        <v>13082</v>
      </c>
      <c r="D405">
        <f t="shared" si="61"/>
        <v>74.0296118447379</v>
      </c>
      <c r="E405">
        <v>649</v>
      </c>
      <c r="F405" s="2">
        <v>2499</v>
      </c>
      <c r="G405" s="1">
        <v>0.74</v>
      </c>
      <c r="H405" s="5" t="str">
        <f t="shared" si="54"/>
        <v>Yes</v>
      </c>
      <c r="I405" s="6">
        <f t="shared" si="62"/>
        <v>32609451</v>
      </c>
      <c r="J405" s="6" t="str">
        <f t="shared" si="55"/>
        <v>&gt;500</v>
      </c>
      <c r="K405">
        <v>3.9</v>
      </c>
      <c r="L405" s="4">
        <v>13049</v>
      </c>
      <c r="M405" s="4">
        <f t="shared" si="56"/>
        <v>3.9</v>
      </c>
      <c r="N405" s="4" t="str">
        <f t="shared" si="57"/>
        <v>High</v>
      </c>
      <c r="O405" s="4">
        <f t="shared" si="58"/>
        <v>16.948999999999998</v>
      </c>
      <c r="P405" s="4">
        <f>Table2[[#This Row],[Rating]]*Table2[[#This Row],[Rating_Count]]</f>
        <v>50891.1</v>
      </c>
      <c r="Q405" s="12" t="str">
        <f t="shared" si="59"/>
        <v>71-80</v>
      </c>
      <c r="R405" s="13">
        <f>Table2[[#This Row],[Average Rating]]+(Table2[[#This Row],[Rating_Count]]/1000)</f>
        <v>16.948999999999998</v>
      </c>
      <c r="S405" s="10">
        <f t="shared" si="60"/>
        <v>4</v>
      </c>
    </row>
    <row r="406" spans="1:19" x14ac:dyDescent="0.25">
      <c r="A406" t="s">
        <v>183</v>
      </c>
      <c r="B406" t="s">
        <v>184</v>
      </c>
      <c r="C406" t="s">
        <v>13081</v>
      </c>
      <c r="D406">
        <f t="shared" si="61"/>
        <v>60.120240480961925</v>
      </c>
      <c r="E406">
        <v>199</v>
      </c>
      <c r="F406">
        <v>499</v>
      </c>
      <c r="G406" s="1">
        <v>0.6</v>
      </c>
      <c r="H406" s="5" t="str">
        <f t="shared" si="54"/>
        <v>Yes</v>
      </c>
      <c r="I406" s="6">
        <f t="shared" si="62"/>
        <v>6509455</v>
      </c>
      <c r="J406" s="6" t="str">
        <f t="shared" si="55"/>
        <v>&lt;200</v>
      </c>
      <c r="K406">
        <v>4.0999999999999996</v>
      </c>
      <c r="L406" s="4">
        <v>13045</v>
      </c>
      <c r="M406" s="4">
        <f t="shared" si="56"/>
        <v>4.0999999999999996</v>
      </c>
      <c r="N406" s="4" t="str">
        <f t="shared" si="57"/>
        <v>High</v>
      </c>
      <c r="O406" s="4">
        <f t="shared" si="58"/>
        <v>17.145</v>
      </c>
      <c r="P406" s="4">
        <f>Table2[[#This Row],[Rating]]*Table2[[#This Row],[Rating_Count]]</f>
        <v>53484.499999999993</v>
      </c>
      <c r="Q406" s="12" t="str">
        <f t="shared" si="59"/>
        <v>51-60</v>
      </c>
      <c r="R406" s="13">
        <f>Table2[[#This Row],[Average Rating]]+(Table2[[#This Row],[Rating_Count]]/1000)</f>
        <v>17.145</v>
      </c>
      <c r="S406" s="10">
        <f t="shared" si="60"/>
        <v>4</v>
      </c>
    </row>
    <row r="407" spans="1:19" x14ac:dyDescent="0.25">
      <c r="A407" t="s">
        <v>9070</v>
      </c>
      <c r="B407" t="s">
        <v>9071</v>
      </c>
      <c r="C407" t="s">
        <v>13085</v>
      </c>
      <c r="D407">
        <f t="shared" si="61"/>
        <v>49.633027522935777</v>
      </c>
      <c r="E407">
        <v>549</v>
      </c>
      <c r="F407" s="2">
        <v>1090</v>
      </c>
      <c r="G407" s="1">
        <v>0.5</v>
      </c>
      <c r="H407" s="5" t="str">
        <f t="shared" si="54"/>
        <v>Yes</v>
      </c>
      <c r="I407" s="6">
        <f t="shared" si="62"/>
        <v>14201610</v>
      </c>
      <c r="J407" s="6" t="str">
        <f t="shared" si="55"/>
        <v>&gt;500</v>
      </c>
      <c r="K407">
        <v>4.2</v>
      </c>
      <c r="L407" s="4">
        <v>13029</v>
      </c>
      <c r="M407" s="4">
        <f t="shared" si="56"/>
        <v>4.2</v>
      </c>
      <c r="N407" s="4" t="str">
        <f t="shared" si="57"/>
        <v>High</v>
      </c>
      <c r="O407" s="4">
        <f t="shared" si="58"/>
        <v>17.228999999999999</v>
      </c>
      <c r="P407" s="4">
        <f>Table2[[#This Row],[Rating]]*Table2[[#This Row],[Rating_Count]]</f>
        <v>54721.8</v>
      </c>
      <c r="Q407" s="12" t="str">
        <f t="shared" si="59"/>
        <v>41-50</v>
      </c>
      <c r="R407" s="13">
        <f>Table2[[#This Row],[Average Rating]]+(Table2[[#This Row],[Rating_Count]]/1000)</f>
        <v>17.228999999999999</v>
      </c>
      <c r="S407" s="10">
        <f t="shared" si="60"/>
        <v>4</v>
      </c>
    </row>
    <row r="408" spans="1:19" x14ac:dyDescent="0.25">
      <c r="A408" t="s">
        <v>9589</v>
      </c>
      <c r="B408" t="s">
        <v>9590</v>
      </c>
      <c r="C408" t="s">
        <v>13085</v>
      </c>
      <c r="D408">
        <f t="shared" si="61"/>
        <v>32.95302013422819</v>
      </c>
      <c r="E408">
        <v>999</v>
      </c>
      <c r="F408" s="2">
        <v>1490</v>
      </c>
      <c r="G408" s="1">
        <v>0.33</v>
      </c>
      <c r="H408" s="5" t="str">
        <f t="shared" si="54"/>
        <v>No</v>
      </c>
      <c r="I408" s="6">
        <f t="shared" si="62"/>
        <v>19368510</v>
      </c>
      <c r="J408" s="6" t="str">
        <f t="shared" si="55"/>
        <v>&gt;500</v>
      </c>
      <c r="K408">
        <v>4.0999999999999996</v>
      </c>
      <c r="L408" s="4">
        <v>12999</v>
      </c>
      <c r="M408" s="4">
        <f t="shared" si="56"/>
        <v>4.0999999999999996</v>
      </c>
      <c r="N408" s="4" t="str">
        <f t="shared" si="57"/>
        <v>High</v>
      </c>
      <c r="O408" s="4">
        <f t="shared" si="58"/>
        <v>17.099</v>
      </c>
      <c r="P408" s="4">
        <f>Table2[[#This Row],[Rating]]*Table2[[#This Row],[Rating_Count]]</f>
        <v>53295.899999999994</v>
      </c>
      <c r="Q408" s="12" t="str">
        <f t="shared" si="59"/>
        <v>31-40</v>
      </c>
      <c r="R408" s="13">
        <f>Table2[[#This Row],[Average Rating]]+(Table2[[#This Row],[Rating_Count]]/1000)</f>
        <v>17.099</v>
      </c>
      <c r="S408" s="10">
        <f t="shared" si="60"/>
        <v>4</v>
      </c>
    </row>
    <row r="409" spans="1:19" x14ac:dyDescent="0.25">
      <c r="A409" t="s">
        <v>7233</v>
      </c>
      <c r="B409" t="s">
        <v>7234</v>
      </c>
      <c r="C409" t="s">
        <v>13082</v>
      </c>
      <c r="D409">
        <f t="shared" si="61"/>
        <v>81.680280046674454</v>
      </c>
      <c r="E409" s="2">
        <v>1099</v>
      </c>
      <c r="F409" s="2">
        <v>5999</v>
      </c>
      <c r="G409" s="1">
        <v>0.82</v>
      </c>
      <c r="H409" s="5" t="str">
        <f t="shared" si="54"/>
        <v>Yes</v>
      </c>
      <c r="I409" s="6">
        <f t="shared" si="62"/>
        <v>77783034</v>
      </c>
      <c r="J409" s="6" t="str">
        <f t="shared" si="55"/>
        <v>&gt;500</v>
      </c>
      <c r="K409">
        <v>3.5</v>
      </c>
      <c r="L409" s="4">
        <v>12966</v>
      </c>
      <c r="M409" s="4">
        <f t="shared" si="56"/>
        <v>3.5</v>
      </c>
      <c r="N409" s="4" t="str">
        <f t="shared" si="57"/>
        <v>High</v>
      </c>
      <c r="O409" s="4">
        <f t="shared" si="58"/>
        <v>16.466000000000001</v>
      </c>
      <c r="P409" s="4">
        <f>Table2[[#This Row],[Rating]]*Table2[[#This Row],[Rating_Count]]</f>
        <v>45381</v>
      </c>
      <c r="Q409" s="12" t="str">
        <f t="shared" si="59"/>
        <v>81-90</v>
      </c>
      <c r="R409" s="13">
        <f>Table2[[#This Row],[Average Rating]]+(Table2[[#This Row],[Rating_Count]]/1000)</f>
        <v>16.466000000000001</v>
      </c>
      <c r="S409" s="10">
        <f t="shared" si="60"/>
        <v>4</v>
      </c>
    </row>
    <row r="410" spans="1:19" x14ac:dyDescent="0.25">
      <c r="A410" t="s">
        <v>5410</v>
      </c>
      <c r="B410" t="s">
        <v>5411</v>
      </c>
      <c r="C410" t="s">
        <v>13082</v>
      </c>
      <c r="D410">
        <f t="shared" si="61"/>
        <v>60.030015007503756</v>
      </c>
      <c r="E410">
        <v>799</v>
      </c>
      <c r="F410" s="2">
        <v>1999</v>
      </c>
      <c r="G410" s="1">
        <v>0.6</v>
      </c>
      <c r="H410" s="5" t="str">
        <f t="shared" si="54"/>
        <v>Yes</v>
      </c>
      <c r="I410" s="6">
        <f t="shared" si="62"/>
        <v>25903042</v>
      </c>
      <c r="J410" s="6" t="str">
        <f t="shared" si="55"/>
        <v>&gt;500</v>
      </c>
      <c r="K410">
        <v>3.8</v>
      </c>
      <c r="L410" s="4">
        <v>12958</v>
      </c>
      <c r="M410" s="4">
        <f t="shared" si="56"/>
        <v>3.8</v>
      </c>
      <c r="N410" s="4" t="str">
        <f t="shared" si="57"/>
        <v>High</v>
      </c>
      <c r="O410" s="4">
        <f t="shared" si="58"/>
        <v>16.757999999999999</v>
      </c>
      <c r="P410" s="4">
        <f>Table2[[#This Row],[Rating]]*Table2[[#This Row],[Rating_Count]]</f>
        <v>49240.399999999994</v>
      </c>
      <c r="Q410" s="12" t="str">
        <f t="shared" si="59"/>
        <v>51-60</v>
      </c>
      <c r="R410" s="13">
        <f>Table2[[#This Row],[Average Rating]]+(Table2[[#This Row],[Rating_Count]]/1000)</f>
        <v>16.757999999999999</v>
      </c>
      <c r="S410" s="10">
        <f t="shared" si="60"/>
        <v>4</v>
      </c>
    </row>
    <row r="411" spans="1:19" x14ac:dyDescent="0.25">
      <c r="A411" t="s">
        <v>10407</v>
      </c>
      <c r="B411" t="s">
        <v>10408</v>
      </c>
      <c r="C411" t="s">
        <v>13085</v>
      </c>
      <c r="D411">
        <f t="shared" si="61"/>
        <v>29.060124127230413</v>
      </c>
      <c r="E411" s="3">
        <v>3657.66</v>
      </c>
      <c r="F411" s="2">
        <v>5156</v>
      </c>
      <c r="G411" s="1">
        <v>0.28999999999999998</v>
      </c>
      <c r="H411" s="5" t="str">
        <f t="shared" si="54"/>
        <v>No</v>
      </c>
      <c r="I411" s="6">
        <f t="shared" si="62"/>
        <v>66187572</v>
      </c>
      <c r="J411" s="6" t="str">
        <f t="shared" si="55"/>
        <v>&gt;500</v>
      </c>
      <c r="K411">
        <v>3.9</v>
      </c>
      <c r="L411" s="4">
        <v>12837</v>
      </c>
      <c r="M411" s="4">
        <f t="shared" si="56"/>
        <v>3.9</v>
      </c>
      <c r="N411" s="4" t="str">
        <f t="shared" si="57"/>
        <v>High</v>
      </c>
      <c r="O411" s="4">
        <f t="shared" si="58"/>
        <v>16.736999999999998</v>
      </c>
      <c r="P411" s="4">
        <f>Table2[[#This Row],[Rating]]*Table2[[#This Row],[Rating_Count]]</f>
        <v>50064.299999999996</v>
      </c>
      <c r="Q411" s="12" t="str">
        <f t="shared" si="59"/>
        <v>21-30</v>
      </c>
      <c r="R411" s="13">
        <f>Table2[[#This Row],[Average Rating]]+(Table2[[#This Row],[Rating_Count]]/1000)</f>
        <v>16.736999999999998</v>
      </c>
      <c r="S411" s="10">
        <f t="shared" si="60"/>
        <v>4</v>
      </c>
    </row>
    <row r="412" spans="1:19" x14ac:dyDescent="0.25">
      <c r="A412" t="s">
        <v>1141</v>
      </c>
      <c r="B412" t="s">
        <v>1142</v>
      </c>
      <c r="C412" t="s">
        <v>13082</v>
      </c>
      <c r="D412">
        <f t="shared" si="61"/>
        <v>61.512605042016808</v>
      </c>
      <c r="E412">
        <v>229</v>
      </c>
      <c r="F412">
        <v>595</v>
      </c>
      <c r="G412" s="1">
        <v>0.62</v>
      </c>
      <c r="H412" s="5" t="str">
        <f t="shared" si="54"/>
        <v>Yes</v>
      </c>
      <c r="I412" s="6">
        <f t="shared" si="62"/>
        <v>7636825</v>
      </c>
      <c r="J412" s="6" t="str">
        <f t="shared" si="55"/>
        <v>200–500</v>
      </c>
      <c r="K412">
        <v>4.3</v>
      </c>
      <c r="L412" s="4">
        <v>12835</v>
      </c>
      <c r="M412" s="4">
        <f t="shared" si="56"/>
        <v>4.3</v>
      </c>
      <c r="N412" s="4" t="str">
        <f t="shared" si="57"/>
        <v>High</v>
      </c>
      <c r="O412" s="4">
        <f t="shared" si="58"/>
        <v>17.135000000000002</v>
      </c>
      <c r="P412" s="4">
        <f>Table2[[#This Row],[Rating]]*Table2[[#This Row],[Rating_Count]]</f>
        <v>55190.5</v>
      </c>
      <c r="Q412" s="12" t="str">
        <f t="shared" si="59"/>
        <v>61-70</v>
      </c>
      <c r="R412" s="13">
        <f>Table2[[#This Row],[Average Rating]]+(Table2[[#This Row],[Rating_Count]]/1000)</f>
        <v>17.135000000000002</v>
      </c>
      <c r="S412" s="10">
        <f t="shared" si="60"/>
        <v>4</v>
      </c>
    </row>
    <row r="413" spans="1:19" x14ac:dyDescent="0.25">
      <c r="A413" t="s">
        <v>3095</v>
      </c>
      <c r="B413" t="s">
        <v>3096</v>
      </c>
      <c r="C413" t="s">
        <v>13082</v>
      </c>
      <c r="D413">
        <f t="shared" si="61"/>
        <v>25.002083506958911</v>
      </c>
      <c r="E413" s="2">
        <v>8999</v>
      </c>
      <c r="F413" s="2">
        <v>11999</v>
      </c>
      <c r="G413" s="1">
        <v>0.25</v>
      </c>
      <c r="H413" s="5" t="str">
        <f t="shared" si="54"/>
        <v>No</v>
      </c>
      <c r="I413" s="6">
        <f t="shared" si="62"/>
        <v>153539204</v>
      </c>
      <c r="J413" s="6" t="str">
        <f t="shared" si="55"/>
        <v>&gt;500</v>
      </c>
      <c r="K413">
        <v>4</v>
      </c>
      <c r="L413" s="4">
        <v>12796</v>
      </c>
      <c r="M413" s="4">
        <f t="shared" si="56"/>
        <v>4</v>
      </c>
      <c r="N413" s="4" t="str">
        <f t="shared" si="57"/>
        <v>High</v>
      </c>
      <c r="O413" s="4">
        <f t="shared" si="58"/>
        <v>16.795999999999999</v>
      </c>
      <c r="P413" s="4">
        <f>Table2[[#This Row],[Rating]]*Table2[[#This Row],[Rating_Count]]</f>
        <v>51184</v>
      </c>
      <c r="Q413" s="12" t="str">
        <f t="shared" si="59"/>
        <v>21-30</v>
      </c>
      <c r="R413" s="13">
        <f>Table2[[#This Row],[Average Rating]]+(Table2[[#This Row],[Rating_Count]]/1000)</f>
        <v>16.795999999999999</v>
      </c>
      <c r="S413" s="10">
        <f t="shared" si="60"/>
        <v>4</v>
      </c>
    </row>
    <row r="414" spans="1:19" x14ac:dyDescent="0.25">
      <c r="A414" t="s">
        <v>3269</v>
      </c>
      <c r="B414" t="s">
        <v>3270</v>
      </c>
      <c r="C414" t="s">
        <v>13082</v>
      </c>
      <c r="D414">
        <f t="shared" si="61"/>
        <v>25.002083506958911</v>
      </c>
      <c r="E414" s="2">
        <v>8999</v>
      </c>
      <c r="F414" s="2">
        <v>11999</v>
      </c>
      <c r="G414" s="1">
        <v>0.25</v>
      </c>
      <c r="H414" s="5" t="str">
        <f t="shared" si="54"/>
        <v>No</v>
      </c>
      <c r="I414" s="6">
        <f t="shared" si="62"/>
        <v>153539204</v>
      </c>
      <c r="J414" s="6" t="str">
        <f t="shared" si="55"/>
        <v>&gt;500</v>
      </c>
      <c r="K414">
        <v>4</v>
      </c>
      <c r="L414" s="4">
        <v>12796</v>
      </c>
      <c r="M414" s="4">
        <f t="shared" si="56"/>
        <v>4</v>
      </c>
      <c r="N414" s="4" t="str">
        <f t="shared" si="57"/>
        <v>High</v>
      </c>
      <c r="O414" s="4">
        <f t="shared" si="58"/>
        <v>16.795999999999999</v>
      </c>
      <c r="P414" s="4">
        <f>Table2[[#This Row],[Rating]]*Table2[[#This Row],[Rating_Count]]</f>
        <v>51184</v>
      </c>
      <c r="Q414" s="12" t="str">
        <f t="shared" si="59"/>
        <v>21-30</v>
      </c>
      <c r="R414" s="13">
        <f>Table2[[#This Row],[Average Rating]]+(Table2[[#This Row],[Rating_Count]]/1000)</f>
        <v>16.795999999999999</v>
      </c>
      <c r="S414" s="10">
        <f t="shared" si="60"/>
        <v>4</v>
      </c>
    </row>
    <row r="415" spans="1:19" x14ac:dyDescent="0.25">
      <c r="A415" t="s">
        <v>3319</v>
      </c>
      <c r="B415" t="s">
        <v>3320</v>
      </c>
      <c r="C415" t="s">
        <v>13082</v>
      </c>
      <c r="D415">
        <f t="shared" si="61"/>
        <v>25.002083506958911</v>
      </c>
      <c r="E415" s="2">
        <v>8999</v>
      </c>
      <c r="F415" s="2">
        <v>11999</v>
      </c>
      <c r="G415" s="1">
        <v>0.25</v>
      </c>
      <c r="H415" s="5" t="str">
        <f t="shared" si="54"/>
        <v>No</v>
      </c>
      <c r="I415" s="6">
        <f t="shared" si="62"/>
        <v>153539204</v>
      </c>
      <c r="J415" s="6" t="str">
        <f t="shared" si="55"/>
        <v>&gt;500</v>
      </c>
      <c r="K415">
        <v>4</v>
      </c>
      <c r="L415" s="4">
        <v>12796</v>
      </c>
      <c r="M415" s="4">
        <f t="shared" si="56"/>
        <v>4</v>
      </c>
      <c r="N415" s="4" t="str">
        <f t="shared" si="57"/>
        <v>High</v>
      </c>
      <c r="O415" s="4">
        <f t="shared" si="58"/>
        <v>16.795999999999999</v>
      </c>
      <c r="P415" s="4">
        <f>Table2[[#This Row],[Rating]]*Table2[[#This Row],[Rating_Count]]</f>
        <v>51184</v>
      </c>
      <c r="Q415" s="12" t="str">
        <f t="shared" si="59"/>
        <v>21-30</v>
      </c>
      <c r="R415" s="13">
        <f>Table2[[#This Row],[Average Rating]]+(Table2[[#This Row],[Rating_Count]]/1000)</f>
        <v>16.795999999999999</v>
      </c>
      <c r="S415" s="10">
        <f t="shared" si="60"/>
        <v>4</v>
      </c>
    </row>
    <row r="416" spans="1:19" x14ac:dyDescent="0.25">
      <c r="A416" t="s">
        <v>8005</v>
      </c>
      <c r="B416" t="s">
        <v>8006</v>
      </c>
      <c r="C416" t="s">
        <v>13081</v>
      </c>
      <c r="D416">
        <f t="shared" si="61"/>
        <v>37.509377344336087</v>
      </c>
      <c r="E416" s="2">
        <v>2499</v>
      </c>
      <c r="F416" s="2">
        <v>3999</v>
      </c>
      <c r="G416" s="1">
        <v>0.38</v>
      </c>
      <c r="H416" s="5" t="str">
        <f t="shared" si="54"/>
        <v>No</v>
      </c>
      <c r="I416" s="6">
        <f t="shared" si="62"/>
        <v>50703321</v>
      </c>
      <c r="J416" s="6" t="str">
        <f t="shared" si="55"/>
        <v>&gt;500</v>
      </c>
      <c r="K416">
        <v>4.4000000000000004</v>
      </c>
      <c r="L416" s="4">
        <v>12679</v>
      </c>
      <c r="M416" s="4">
        <f t="shared" si="56"/>
        <v>4.4000000000000004</v>
      </c>
      <c r="N416" s="4" t="str">
        <f t="shared" si="57"/>
        <v>High</v>
      </c>
      <c r="O416" s="4">
        <f t="shared" si="58"/>
        <v>17.079000000000001</v>
      </c>
      <c r="P416" s="4">
        <f>Table2[[#This Row],[Rating]]*Table2[[#This Row],[Rating_Count]]</f>
        <v>55787.600000000006</v>
      </c>
      <c r="Q416" s="12" t="str">
        <f t="shared" si="59"/>
        <v>31-40</v>
      </c>
      <c r="R416" s="13">
        <f>Table2[[#This Row],[Average Rating]]+(Table2[[#This Row],[Rating_Count]]/1000)</f>
        <v>17.079000000000001</v>
      </c>
      <c r="S416" s="10">
        <f t="shared" si="60"/>
        <v>4</v>
      </c>
    </row>
    <row r="417" spans="1:19" x14ac:dyDescent="0.25">
      <c r="A417" t="s">
        <v>5787</v>
      </c>
      <c r="B417" t="s">
        <v>5788</v>
      </c>
      <c r="C417" t="s">
        <v>13082</v>
      </c>
      <c r="D417">
        <f t="shared" si="61"/>
        <v>62.875107173478142</v>
      </c>
      <c r="E417" s="2">
        <v>1299</v>
      </c>
      <c r="F417" s="2">
        <v>3499</v>
      </c>
      <c r="G417" s="1">
        <v>0.63</v>
      </c>
      <c r="H417" s="5" t="str">
        <f t="shared" si="54"/>
        <v>Yes</v>
      </c>
      <c r="I417" s="6">
        <f t="shared" si="62"/>
        <v>43569548</v>
      </c>
      <c r="J417" s="6" t="str">
        <f t="shared" si="55"/>
        <v>&gt;500</v>
      </c>
      <c r="K417">
        <v>3.9</v>
      </c>
      <c r="L417" s="4">
        <v>12452</v>
      </c>
      <c r="M417" s="4">
        <f t="shared" si="56"/>
        <v>3.9</v>
      </c>
      <c r="N417" s="4" t="str">
        <f t="shared" si="57"/>
        <v>High</v>
      </c>
      <c r="O417" s="4">
        <f t="shared" si="58"/>
        <v>16.352</v>
      </c>
      <c r="P417" s="4">
        <f>Table2[[#This Row],[Rating]]*Table2[[#This Row],[Rating_Count]]</f>
        <v>48562.799999999996</v>
      </c>
      <c r="Q417" s="12" t="str">
        <f t="shared" si="59"/>
        <v>61-70</v>
      </c>
      <c r="R417" s="13">
        <f>Table2[[#This Row],[Average Rating]]+(Table2[[#This Row],[Rating_Count]]/1000)</f>
        <v>16.352</v>
      </c>
      <c r="S417" s="10">
        <f t="shared" si="60"/>
        <v>4</v>
      </c>
    </row>
    <row r="418" spans="1:19" x14ac:dyDescent="0.25">
      <c r="A418" t="s">
        <v>7397</v>
      </c>
      <c r="B418" t="s">
        <v>7398</v>
      </c>
      <c r="C418" t="s">
        <v>13081</v>
      </c>
      <c r="D418">
        <f t="shared" si="61"/>
        <v>21.276595744680851</v>
      </c>
      <c r="E418" s="2">
        <v>1295</v>
      </c>
      <c r="F418" s="2">
        <v>1645</v>
      </c>
      <c r="G418" s="1">
        <v>0.21</v>
      </c>
      <c r="H418" s="5" t="str">
        <f t="shared" si="54"/>
        <v>No</v>
      </c>
      <c r="I418" s="6">
        <f t="shared" si="62"/>
        <v>20356875</v>
      </c>
      <c r="J418" s="6" t="str">
        <f t="shared" si="55"/>
        <v>&gt;500</v>
      </c>
      <c r="K418">
        <v>4.5999999999999996</v>
      </c>
      <c r="L418" s="4">
        <v>12375</v>
      </c>
      <c r="M418" s="4">
        <f t="shared" si="56"/>
        <v>4.5999999999999996</v>
      </c>
      <c r="N418" s="4" t="str">
        <f t="shared" si="57"/>
        <v>High</v>
      </c>
      <c r="O418" s="4">
        <f t="shared" si="58"/>
        <v>16.975000000000001</v>
      </c>
      <c r="P418" s="4">
        <f>Table2[[#This Row],[Rating]]*Table2[[#This Row],[Rating_Count]]</f>
        <v>56924.999999999993</v>
      </c>
      <c r="Q418" s="12" t="str">
        <f t="shared" si="59"/>
        <v>21-30</v>
      </c>
      <c r="R418" s="13">
        <f>Table2[[#This Row],[Average Rating]]+(Table2[[#This Row],[Rating_Count]]/1000)</f>
        <v>16.975000000000001</v>
      </c>
      <c r="S418" s="10">
        <f t="shared" si="60"/>
        <v>5</v>
      </c>
    </row>
    <row r="419" spans="1:19" x14ac:dyDescent="0.25">
      <c r="A419" t="s">
        <v>7701</v>
      </c>
      <c r="B419" t="s">
        <v>7702</v>
      </c>
      <c r="C419" t="s">
        <v>13081</v>
      </c>
      <c r="D419">
        <f t="shared" si="61"/>
        <v>9.7290322580645157</v>
      </c>
      <c r="E419" s="2">
        <v>3498</v>
      </c>
      <c r="F419" s="2">
        <v>3875</v>
      </c>
      <c r="G419" s="1">
        <v>0.1</v>
      </c>
      <c r="H419" s="5" t="str">
        <f t="shared" si="54"/>
        <v>No</v>
      </c>
      <c r="I419" s="6">
        <f t="shared" si="62"/>
        <v>47216875</v>
      </c>
      <c r="J419" s="6" t="str">
        <f t="shared" si="55"/>
        <v>&gt;500</v>
      </c>
      <c r="K419">
        <v>3.4</v>
      </c>
      <c r="L419" s="4">
        <v>12185</v>
      </c>
      <c r="M419" s="4">
        <f t="shared" si="56"/>
        <v>3.4</v>
      </c>
      <c r="N419" s="4" t="str">
        <f t="shared" si="57"/>
        <v>High</v>
      </c>
      <c r="O419" s="4">
        <f t="shared" si="58"/>
        <v>15.585000000000001</v>
      </c>
      <c r="P419" s="4">
        <f>Table2[[#This Row],[Rating]]*Table2[[#This Row],[Rating_Count]]</f>
        <v>41429</v>
      </c>
      <c r="Q419" s="12" t="str">
        <f t="shared" si="59"/>
        <v>01-10</v>
      </c>
      <c r="R419" s="13">
        <f>Table2[[#This Row],[Average Rating]]+(Table2[[#This Row],[Rating_Count]]/1000)</f>
        <v>15.585000000000001</v>
      </c>
      <c r="S419" s="10">
        <f t="shared" si="60"/>
        <v>3</v>
      </c>
    </row>
    <row r="420" spans="1:19" x14ac:dyDescent="0.25">
      <c r="A420" t="s">
        <v>5400</v>
      </c>
      <c r="B420" t="s">
        <v>5401</v>
      </c>
      <c r="C420" t="s">
        <v>13084</v>
      </c>
      <c r="D420">
        <f t="shared" si="61"/>
        <v>5.0909090909090908</v>
      </c>
      <c r="E420">
        <v>522</v>
      </c>
      <c r="F420">
        <v>550</v>
      </c>
      <c r="G420" s="1">
        <v>0.05</v>
      </c>
      <c r="H420" s="5" t="str">
        <f t="shared" si="54"/>
        <v>No</v>
      </c>
      <c r="I420" s="6">
        <f t="shared" si="62"/>
        <v>6698450</v>
      </c>
      <c r="J420" s="6" t="str">
        <f t="shared" si="55"/>
        <v>&gt;500</v>
      </c>
      <c r="K420">
        <v>4.4000000000000004</v>
      </c>
      <c r="L420" s="4">
        <v>12179</v>
      </c>
      <c r="M420" s="4">
        <f t="shared" si="56"/>
        <v>4.4000000000000004</v>
      </c>
      <c r="N420" s="4" t="str">
        <f t="shared" si="57"/>
        <v>High</v>
      </c>
      <c r="O420" s="4">
        <f t="shared" si="58"/>
        <v>16.579000000000001</v>
      </c>
      <c r="P420" s="4">
        <f>Table2[[#This Row],[Rating]]*Table2[[#This Row],[Rating_Count]]</f>
        <v>53587.600000000006</v>
      </c>
      <c r="Q420" s="12" t="str">
        <f t="shared" si="59"/>
        <v>01-10</v>
      </c>
      <c r="R420" s="13">
        <f>Table2[[#This Row],[Average Rating]]+(Table2[[#This Row],[Rating_Count]]/1000)</f>
        <v>16.579000000000001</v>
      </c>
      <c r="S420" s="10">
        <f t="shared" si="60"/>
        <v>4</v>
      </c>
    </row>
    <row r="421" spans="1:19" x14ac:dyDescent="0.25">
      <c r="A421" t="s">
        <v>252</v>
      </c>
      <c r="B421" t="s">
        <v>253</v>
      </c>
      <c r="C421" t="s">
        <v>13082</v>
      </c>
      <c r="D421">
        <f t="shared" si="61"/>
        <v>71.530758226037193</v>
      </c>
      <c r="E421">
        <v>199</v>
      </c>
      <c r="F421">
        <v>699</v>
      </c>
      <c r="G421" s="1">
        <v>0.72</v>
      </c>
      <c r="H421" s="5" t="str">
        <f t="shared" si="54"/>
        <v>Yes</v>
      </c>
      <c r="I421" s="6">
        <f t="shared" si="62"/>
        <v>8494947</v>
      </c>
      <c r="J421" s="6" t="str">
        <f t="shared" si="55"/>
        <v>&lt;200</v>
      </c>
      <c r="K421">
        <v>4.2</v>
      </c>
      <c r="L421" s="4">
        <v>12153</v>
      </c>
      <c r="M421" s="4">
        <f t="shared" si="56"/>
        <v>4.2</v>
      </c>
      <c r="N421" s="4" t="str">
        <f t="shared" si="57"/>
        <v>High</v>
      </c>
      <c r="O421" s="4">
        <f t="shared" si="58"/>
        <v>16.353000000000002</v>
      </c>
      <c r="P421" s="4">
        <f>Table2[[#This Row],[Rating]]*Table2[[#This Row],[Rating_Count]]</f>
        <v>51042.6</v>
      </c>
      <c r="Q421" s="12" t="str">
        <f t="shared" si="59"/>
        <v>71-80</v>
      </c>
      <c r="R421" s="13">
        <f>Table2[[#This Row],[Average Rating]]+(Table2[[#This Row],[Rating_Count]]/1000)</f>
        <v>16.353000000000002</v>
      </c>
      <c r="S421" s="10">
        <f t="shared" si="60"/>
        <v>4</v>
      </c>
    </row>
    <row r="422" spans="1:19" x14ac:dyDescent="0.25">
      <c r="A422" t="s">
        <v>2642</v>
      </c>
      <c r="B422" t="s">
        <v>2643</v>
      </c>
      <c r="C422" t="s">
        <v>13082</v>
      </c>
      <c r="D422">
        <f t="shared" si="61"/>
        <v>62.062062062062061</v>
      </c>
      <c r="E422">
        <v>379</v>
      </c>
      <c r="F422">
        <v>999</v>
      </c>
      <c r="G422" s="1">
        <v>0.62</v>
      </c>
      <c r="H422" s="5" t="str">
        <f t="shared" si="54"/>
        <v>Yes</v>
      </c>
      <c r="I422" s="6">
        <f t="shared" si="62"/>
        <v>12140847</v>
      </c>
      <c r="J422" s="6" t="str">
        <f t="shared" si="55"/>
        <v>200–500</v>
      </c>
      <c r="K422">
        <v>4.2</v>
      </c>
      <c r="L422" s="4">
        <v>12153</v>
      </c>
      <c r="M422" s="4">
        <f t="shared" si="56"/>
        <v>4.2</v>
      </c>
      <c r="N422" s="4" t="str">
        <f t="shared" si="57"/>
        <v>High</v>
      </c>
      <c r="O422" s="4">
        <f t="shared" si="58"/>
        <v>16.353000000000002</v>
      </c>
      <c r="P422" s="4">
        <f>Table2[[#This Row],[Rating]]*Table2[[#This Row],[Rating_Count]]</f>
        <v>51042.6</v>
      </c>
      <c r="Q422" s="12" t="str">
        <f t="shared" si="59"/>
        <v>61-70</v>
      </c>
      <c r="R422" s="13">
        <f>Table2[[#This Row],[Average Rating]]+(Table2[[#This Row],[Rating_Count]]/1000)</f>
        <v>16.353000000000002</v>
      </c>
      <c r="S422" s="10">
        <f t="shared" si="60"/>
        <v>4</v>
      </c>
    </row>
    <row r="423" spans="1:19" x14ac:dyDescent="0.25">
      <c r="A423" t="s">
        <v>420</v>
      </c>
      <c r="B423" t="s">
        <v>421</v>
      </c>
      <c r="C423" t="s">
        <v>13081</v>
      </c>
      <c r="D423">
        <f t="shared" si="61"/>
        <v>37.523452157598499</v>
      </c>
      <c r="E423">
        <v>999</v>
      </c>
      <c r="F423" s="2">
        <v>1599</v>
      </c>
      <c r="G423" s="1">
        <v>0.38</v>
      </c>
      <c r="H423" s="5" t="str">
        <f t="shared" si="54"/>
        <v>No</v>
      </c>
      <c r="I423" s="6">
        <f t="shared" si="62"/>
        <v>19336707</v>
      </c>
      <c r="J423" s="6" t="str">
        <f t="shared" si="55"/>
        <v>&gt;500</v>
      </c>
      <c r="K423">
        <v>4.3</v>
      </c>
      <c r="L423" s="4">
        <v>12093</v>
      </c>
      <c r="M423" s="4">
        <f t="shared" si="56"/>
        <v>4.3</v>
      </c>
      <c r="N423" s="4" t="str">
        <f t="shared" si="57"/>
        <v>High</v>
      </c>
      <c r="O423" s="4">
        <f t="shared" si="58"/>
        <v>16.393000000000001</v>
      </c>
      <c r="P423" s="4">
        <f>Table2[[#This Row],[Rating]]*Table2[[#This Row],[Rating_Count]]</f>
        <v>51999.9</v>
      </c>
      <c r="Q423" s="12" t="str">
        <f t="shared" si="59"/>
        <v>31-40</v>
      </c>
      <c r="R423" s="13">
        <f>Table2[[#This Row],[Average Rating]]+(Table2[[#This Row],[Rating_Count]]/1000)</f>
        <v>16.393000000000001</v>
      </c>
      <c r="S423" s="10">
        <f t="shared" si="60"/>
        <v>4</v>
      </c>
    </row>
    <row r="424" spans="1:19" x14ac:dyDescent="0.25">
      <c r="A424" t="s">
        <v>2128</v>
      </c>
      <c r="B424" t="s">
        <v>2129</v>
      </c>
      <c r="C424" t="s">
        <v>13082</v>
      </c>
      <c r="D424">
        <f t="shared" si="61"/>
        <v>49.811320754716981</v>
      </c>
      <c r="E424">
        <v>399</v>
      </c>
      <c r="F424">
        <v>795</v>
      </c>
      <c r="G424" s="1">
        <v>0.5</v>
      </c>
      <c r="H424" s="5" t="str">
        <f t="shared" si="54"/>
        <v>Yes</v>
      </c>
      <c r="I424" s="6">
        <f t="shared" si="62"/>
        <v>9612345</v>
      </c>
      <c r="J424" s="6" t="str">
        <f t="shared" si="55"/>
        <v>200–500</v>
      </c>
      <c r="K424">
        <v>4.4000000000000004</v>
      </c>
      <c r="L424" s="4">
        <v>12091</v>
      </c>
      <c r="M424" s="4">
        <f t="shared" si="56"/>
        <v>4.4000000000000004</v>
      </c>
      <c r="N424" s="4" t="str">
        <f t="shared" si="57"/>
        <v>High</v>
      </c>
      <c r="O424" s="4">
        <f t="shared" si="58"/>
        <v>16.491</v>
      </c>
      <c r="P424" s="4">
        <f>Table2[[#This Row],[Rating]]*Table2[[#This Row],[Rating_Count]]</f>
        <v>53200.4</v>
      </c>
      <c r="Q424" s="12" t="str">
        <f t="shared" si="59"/>
        <v>41-50</v>
      </c>
      <c r="R424" s="13">
        <f>Table2[[#This Row],[Average Rating]]+(Table2[[#This Row],[Rating_Count]]/1000)</f>
        <v>16.491</v>
      </c>
      <c r="S424" s="10">
        <f t="shared" si="60"/>
        <v>4</v>
      </c>
    </row>
    <row r="425" spans="1:19" x14ac:dyDescent="0.25">
      <c r="A425" t="s">
        <v>193</v>
      </c>
      <c r="B425" t="s">
        <v>194</v>
      </c>
      <c r="C425" t="s">
        <v>13082</v>
      </c>
      <c r="D425">
        <f t="shared" si="61"/>
        <v>38.65393360618463</v>
      </c>
      <c r="E425" s="2">
        <v>13490</v>
      </c>
      <c r="F425" s="2">
        <v>21990</v>
      </c>
      <c r="G425" s="1">
        <v>0.39</v>
      </c>
      <c r="H425" s="5" t="str">
        <f t="shared" si="54"/>
        <v>No</v>
      </c>
      <c r="I425" s="6">
        <f t="shared" si="62"/>
        <v>263352240</v>
      </c>
      <c r="J425" s="6" t="str">
        <f t="shared" si="55"/>
        <v>&gt;500</v>
      </c>
      <c r="K425">
        <v>4.3</v>
      </c>
      <c r="L425" s="4">
        <v>11976</v>
      </c>
      <c r="M425" s="4">
        <f t="shared" si="56"/>
        <v>4.3</v>
      </c>
      <c r="N425" s="4" t="str">
        <f t="shared" si="57"/>
        <v>High</v>
      </c>
      <c r="O425" s="4">
        <f t="shared" si="58"/>
        <v>16.276</v>
      </c>
      <c r="P425" s="4">
        <f>Table2[[#This Row],[Rating]]*Table2[[#This Row],[Rating_Count]]</f>
        <v>51496.799999999996</v>
      </c>
      <c r="Q425" s="12" t="str">
        <f t="shared" si="59"/>
        <v>31-40</v>
      </c>
      <c r="R425" s="13">
        <f>Table2[[#This Row],[Average Rating]]+(Table2[[#This Row],[Rating_Count]]/1000)</f>
        <v>16.276</v>
      </c>
      <c r="S425" s="10">
        <f t="shared" si="60"/>
        <v>4</v>
      </c>
    </row>
    <row r="426" spans="1:19" x14ac:dyDescent="0.25">
      <c r="A426" t="s">
        <v>11576</v>
      </c>
      <c r="B426" t="s">
        <v>11577</v>
      </c>
      <c r="C426" t="s">
        <v>13085</v>
      </c>
      <c r="D426">
        <f t="shared" si="61"/>
        <v>32.577981651376149</v>
      </c>
      <c r="E426" s="2">
        <v>7349</v>
      </c>
      <c r="F426" s="2">
        <v>10900</v>
      </c>
      <c r="G426" s="1">
        <v>0.33</v>
      </c>
      <c r="H426" s="5" t="str">
        <f t="shared" si="54"/>
        <v>No</v>
      </c>
      <c r="I426" s="6">
        <f t="shared" si="62"/>
        <v>130331300</v>
      </c>
      <c r="J426" s="6" t="str">
        <f t="shared" si="55"/>
        <v>&gt;500</v>
      </c>
      <c r="K426">
        <v>4.2</v>
      </c>
      <c r="L426" s="4">
        <v>11957</v>
      </c>
      <c r="M426" s="4">
        <f t="shared" si="56"/>
        <v>4.2</v>
      </c>
      <c r="N426" s="4" t="str">
        <f t="shared" si="57"/>
        <v>High</v>
      </c>
      <c r="O426" s="4">
        <f t="shared" si="58"/>
        <v>16.157</v>
      </c>
      <c r="P426" s="4">
        <f>Table2[[#This Row],[Rating]]*Table2[[#This Row],[Rating_Count]]</f>
        <v>50219.4</v>
      </c>
      <c r="Q426" s="12" t="str">
        <f t="shared" si="59"/>
        <v>31-40</v>
      </c>
      <c r="R426" s="13">
        <f>Table2[[#This Row],[Average Rating]]+(Table2[[#This Row],[Rating_Count]]/1000)</f>
        <v>16.157</v>
      </c>
      <c r="S426" s="10">
        <f t="shared" si="60"/>
        <v>4</v>
      </c>
    </row>
    <row r="427" spans="1:19" x14ac:dyDescent="0.25">
      <c r="A427" t="s">
        <v>11746</v>
      </c>
      <c r="B427" t="s">
        <v>11747</v>
      </c>
      <c r="C427" t="s">
        <v>13085</v>
      </c>
      <c r="D427">
        <f t="shared" si="61"/>
        <v>36.683333333333337</v>
      </c>
      <c r="E427" s="2">
        <v>3799</v>
      </c>
      <c r="F427" s="2">
        <v>6000</v>
      </c>
      <c r="G427" s="1">
        <v>0.37</v>
      </c>
      <c r="H427" s="5" t="str">
        <f t="shared" si="54"/>
        <v>No</v>
      </c>
      <c r="I427" s="6">
        <f t="shared" si="62"/>
        <v>71610000</v>
      </c>
      <c r="J427" s="6" t="str">
        <f t="shared" si="55"/>
        <v>&gt;500</v>
      </c>
      <c r="K427">
        <v>4.2</v>
      </c>
      <c r="L427" s="4">
        <v>11935</v>
      </c>
      <c r="M427" s="4">
        <f t="shared" si="56"/>
        <v>4.2</v>
      </c>
      <c r="N427" s="4" t="str">
        <f t="shared" si="57"/>
        <v>High</v>
      </c>
      <c r="O427" s="4">
        <f t="shared" si="58"/>
        <v>16.135000000000002</v>
      </c>
      <c r="P427" s="4">
        <f>Table2[[#This Row],[Rating]]*Table2[[#This Row],[Rating_Count]]</f>
        <v>50127</v>
      </c>
      <c r="Q427" s="12" t="str">
        <f t="shared" si="59"/>
        <v>31-40</v>
      </c>
      <c r="R427" s="13">
        <f>Table2[[#This Row],[Average Rating]]+(Table2[[#This Row],[Rating_Count]]/1000)</f>
        <v>16.135000000000002</v>
      </c>
      <c r="S427" s="10">
        <f t="shared" si="60"/>
        <v>4</v>
      </c>
    </row>
    <row r="428" spans="1:19" x14ac:dyDescent="0.25">
      <c r="A428" t="s">
        <v>8719</v>
      </c>
      <c r="B428" t="s">
        <v>8720</v>
      </c>
      <c r="C428" t="s">
        <v>13085</v>
      </c>
      <c r="D428">
        <f t="shared" si="61"/>
        <v>41.841680129240707</v>
      </c>
      <c r="E428" s="2">
        <v>3600</v>
      </c>
      <c r="F428" s="2">
        <v>6190</v>
      </c>
      <c r="G428" s="1">
        <v>0.42</v>
      </c>
      <c r="H428" s="5" t="str">
        <f t="shared" si="54"/>
        <v>No</v>
      </c>
      <c r="I428" s="6">
        <f t="shared" si="62"/>
        <v>73809560</v>
      </c>
      <c r="J428" s="6" t="str">
        <f t="shared" si="55"/>
        <v>&gt;500</v>
      </c>
      <c r="K428">
        <v>4.3</v>
      </c>
      <c r="L428" s="4">
        <v>11924</v>
      </c>
      <c r="M428" s="4">
        <f t="shared" si="56"/>
        <v>4.3</v>
      </c>
      <c r="N428" s="4" t="str">
        <f t="shared" si="57"/>
        <v>High</v>
      </c>
      <c r="O428" s="4">
        <f t="shared" si="58"/>
        <v>16.224</v>
      </c>
      <c r="P428" s="4">
        <f>Table2[[#This Row],[Rating]]*Table2[[#This Row],[Rating_Count]]</f>
        <v>51273.2</v>
      </c>
      <c r="Q428" s="12" t="str">
        <f t="shared" si="59"/>
        <v>41-50</v>
      </c>
      <c r="R428" s="13">
        <f>Table2[[#This Row],[Average Rating]]+(Table2[[#This Row],[Rating_Count]]/1000)</f>
        <v>16.224</v>
      </c>
      <c r="S428" s="10">
        <f t="shared" si="60"/>
        <v>4</v>
      </c>
    </row>
    <row r="429" spans="1:19" x14ac:dyDescent="0.25">
      <c r="A429" t="s">
        <v>9663</v>
      </c>
      <c r="B429" t="s">
        <v>9664</v>
      </c>
      <c r="C429" t="s">
        <v>13085</v>
      </c>
      <c r="D429">
        <f t="shared" si="61"/>
        <v>61.935483870967744</v>
      </c>
      <c r="E429" s="2">
        <v>3599</v>
      </c>
      <c r="F429" s="2">
        <v>9455</v>
      </c>
      <c r="G429" s="1">
        <v>0.62</v>
      </c>
      <c r="H429" s="5" t="str">
        <f t="shared" si="54"/>
        <v>Yes</v>
      </c>
      <c r="I429" s="6">
        <f t="shared" si="62"/>
        <v>111833740</v>
      </c>
      <c r="J429" s="6" t="str">
        <f t="shared" si="55"/>
        <v>&gt;500</v>
      </c>
      <c r="K429">
        <v>4.0999999999999996</v>
      </c>
      <c r="L429" s="4">
        <v>11828</v>
      </c>
      <c r="M429" s="4">
        <f t="shared" si="56"/>
        <v>4.0999999999999996</v>
      </c>
      <c r="N429" s="4" t="str">
        <f t="shared" si="57"/>
        <v>High</v>
      </c>
      <c r="O429" s="4">
        <f t="shared" si="58"/>
        <v>15.927999999999999</v>
      </c>
      <c r="P429" s="4">
        <f>Table2[[#This Row],[Rating]]*Table2[[#This Row],[Rating_Count]]</f>
        <v>48494.799999999996</v>
      </c>
      <c r="Q429" s="12" t="str">
        <f t="shared" si="59"/>
        <v>61-70</v>
      </c>
      <c r="R429" s="13">
        <f>Table2[[#This Row],[Average Rating]]+(Table2[[#This Row],[Rating_Count]]/1000)</f>
        <v>15.927999999999999</v>
      </c>
      <c r="S429" s="10">
        <f t="shared" si="60"/>
        <v>4</v>
      </c>
    </row>
    <row r="430" spans="1:19" x14ac:dyDescent="0.25">
      <c r="A430" t="s">
        <v>5142</v>
      </c>
      <c r="B430" t="s">
        <v>5143</v>
      </c>
      <c r="C430" t="s">
        <v>13081</v>
      </c>
      <c r="D430">
        <f t="shared" si="61"/>
        <v>33.4075723830735</v>
      </c>
      <c r="E430">
        <v>299</v>
      </c>
      <c r="F430">
        <v>449</v>
      </c>
      <c r="G430" s="1">
        <v>0.33</v>
      </c>
      <c r="H430" s="5" t="str">
        <f t="shared" si="54"/>
        <v>No</v>
      </c>
      <c r="I430" s="6">
        <f t="shared" si="62"/>
        <v>5310323</v>
      </c>
      <c r="J430" s="6" t="str">
        <f t="shared" si="55"/>
        <v>200–500</v>
      </c>
      <c r="K430">
        <v>3.5</v>
      </c>
      <c r="L430" s="4">
        <v>11827</v>
      </c>
      <c r="M430" s="4">
        <f t="shared" si="56"/>
        <v>3.5</v>
      </c>
      <c r="N430" s="4" t="str">
        <f t="shared" si="57"/>
        <v>High</v>
      </c>
      <c r="O430" s="4">
        <f t="shared" si="58"/>
        <v>15.327</v>
      </c>
      <c r="P430" s="4">
        <f>Table2[[#This Row],[Rating]]*Table2[[#This Row],[Rating_Count]]</f>
        <v>41394.5</v>
      </c>
      <c r="Q430" s="12" t="str">
        <f t="shared" si="59"/>
        <v>31-40</v>
      </c>
      <c r="R430" s="13">
        <f>Table2[[#This Row],[Average Rating]]+(Table2[[#This Row],[Rating_Count]]/1000)</f>
        <v>15.327</v>
      </c>
      <c r="S430" s="10">
        <f t="shared" si="60"/>
        <v>4</v>
      </c>
    </row>
    <row r="431" spans="1:19" x14ac:dyDescent="0.25">
      <c r="A431" t="s">
        <v>5430</v>
      </c>
      <c r="B431" t="s">
        <v>5431</v>
      </c>
      <c r="C431" t="s">
        <v>13081</v>
      </c>
      <c r="D431">
        <f t="shared" si="61"/>
        <v>65.644699140401144</v>
      </c>
      <c r="E431" s="2">
        <v>1199</v>
      </c>
      <c r="F431" s="2">
        <v>3490</v>
      </c>
      <c r="G431" s="1">
        <v>0.66</v>
      </c>
      <c r="H431" s="5" t="str">
        <f t="shared" si="54"/>
        <v>Yes</v>
      </c>
      <c r="I431" s="6">
        <f t="shared" si="62"/>
        <v>40888840</v>
      </c>
      <c r="J431" s="6" t="str">
        <f t="shared" si="55"/>
        <v>&gt;500</v>
      </c>
      <c r="K431">
        <v>4.0999999999999996</v>
      </c>
      <c r="L431" s="4">
        <v>11716</v>
      </c>
      <c r="M431" s="4">
        <f t="shared" si="56"/>
        <v>4.0999999999999996</v>
      </c>
      <c r="N431" s="4" t="str">
        <f t="shared" si="57"/>
        <v>High</v>
      </c>
      <c r="O431" s="4">
        <f t="shared" si="58"/>
        <v>15.815999999999999</v>
      </c>
      <c r="P431" s="4">
        <f>Table2[[#This Row],[Rating]]*Table2[[#This Row],[Rating_Count]]</f>
        <v>48035.6</v>
      </c>
      <c r="Q431" s="12" t="str">
        <f t="shared" si="59"/>
        <v>61-70</v>
      </c>
      <c r="R431" s="13">
        <f>Table2[[#This Row],[Average Rating]]+(Table2[[#This Row],[Rating_Count]]/1000)</f>
        <v>15.815999999999999</v>
      </c>
      <c r="S431" s="10">
        <f t="shared" si="60"/>
        <v>4</v>
      </c>
    </row>
    <row r="432" spans="1:19" x14ac:dyDescent="0.25">
      <c r="A432" t="s">
        <v>5645</v>
      </c>
      <c r="B432" t="s">
        <v>5646</v>
      </c>
      <c r="C432" t="s">
        <v>13082</v>
      </c>
      <c r="D432">
        <f t="shared" si="61"/>
        <v>20.033388981636062</v>
      </c>
      <c r="E432">
        <v>479</v>
      </c>
      <c r="F432">
        <v>599</v>
      </c>
      <c r="G432" s="1">
        <v>0.2</v>
      </c>
      <c r="H432" s="5" t="str">
        <f t="shared" si="54"/>
        <v>No</v>
      </c>
      <c r="I432" s="6">
        <f t="shared" si="62"/>
        <v>7000513</v>
      </c>
      <c r="J432" s="6" t="str">
        <f t="shared" si="55"/>
        <v>200–500</v>
      </c>
      <c r="K432">
        <v>4.3</v>
      </c>
      <c r="L432" s="4">
        <v>11687</v>
      </c>
      <c r="M432" s="4">
        <f t="shared" si="56"/>
        <v>4.3</v>
      </c>
      <c r="N432" s="4" t="str">
        <f t="shared" si="57"/>
        <v>High</v>
      </c>
      <c r="O432" s="4">
        <f t="shared" si="58"/>
        <v>15.986999999999998</v>
      </c>
      <c r="P432" s="4">
        <f>Table2[[#This Row],[Rating]]*Table2[[#This Row],[Rating_Count]]</f>
        <v>50254.1</v>
      </c>
      <c r="Q432" s="12" t="str">
        <f t="shared" si="59"/>
        <v>11-20</v>
      </c>
      <c r="R432" s="13">
        <f>Table2[[#This Row],[Average Rating]]+(Table2[[#This Row],[Rating_Count]]/1000)</f>
        <v>15.986999999999998</v>
      </c>
      <c r="S432" s="10">
        <f t="shared" si="60"/>
        <v>4</v>
      </c>
    </row>
    <row r="433" spans="1:19" x14ac:dyDescent="0.25">
      <c r="A433" t="s">
        <v>9262</v>
      </c>
      <c r="B433" t="s">
        <v>9263</v>
      </c>
      <c r="C433" t="s">
        <v>13085</v>
      </c>
      <c r="D433">
        <f t="shared" si="61"/>
        <v>33.909348441926348</v>
      </c>
      <c r="E433" s="2">
        <v>6999</v>
      </c>
      <c r="F433" s="2">
        <v>10590</v>
      </c>
      <c r="G433" s="1">
        <v>0.34</v>
      </c>
      <c r="H433" s="5" t="str">
        <f t="shared" si="54"/>
        <v>No</v>
      </c>
      <c r="I433" s="6">
        <f t="shared" si="62"/>
        <v>121774410</v>
      </c>
      <c r="J433" s="6" t="str">
        <f t="shared" si="55"/>
        <v>&gt;500</v>
      </c>
      <c r="K433">
        <v>4.4000000000000004</v>
      </c>
      <c r="L433" s="4">
        <v>11499</v>
      </c>
      <c r="M433" s="4">
        <f t="shared" si="56"/>
        <v>4.4000000000000004</v>
      </c>
      <c r="N433" s="4" t="str">
        <f t="shared" si="57"/>
        <v>High</v>
      </c>
      <c r="O433" s="4">
        <f t="shared" si="58"/>
        <v>15.899000000000001</v>
      </c>
      <c r="P433" s="4">
        <f>Table2[[#This Row],[Rating]]*Table2[[#This Row],[Rating_Count]]</f>
        <v>50595.600000000006</v>
      </c>
      <c r="Q433" s="12" t="str">
        <f t="shared" si="59"/>
        <v>31-40</v>
      </c>
      <c r="R433" s="13">
        <f>Table2[[#This Row],[Average Rating]]+(Table2[[#This Row],[Rating_Count]]/1000)</f>
        <v>15.899000000000001</v>
      </c>
      <c r="S433" s="10">
        <f t="shared" si="60"/>
        <v>4</v>
      </c>
    </row>
    <row r="434" spans="1:19" x14ac:dyDescent="0.25">
      <c r="A434" t="s">
        <v>10184</v>
      </c>
      <c r="B434" t="s">
        <v>10185</v>
      </c>
      <c r="C434" t="s">
        <v>13085</v>
      </c>
      <c r="D434">
        <f t="shared" si="61"/>
        <v>10.578947368421053</v>
      </c>
      <c r="E434" s="2">
        <v>1699</v>
      </c>
      <c r="F434" s="2">
        <v>1900</v>
      </c>
      <c r="G434" s="1">
        <v>0.11</v>
      </c>
      <c r="H434" s="5" t="str">
        <f t="shared" si="54"/>
        <v>No</v>
      </c>
      <c r="I434" s="6">
        <f t="shared" si="62"/>
        <v>21766400</v>
      </c>
      <c r="J434" s="6" t="str">
        <f t="shared" si="55"/>
        <v>&gt;500</v>
      </c>
      <c r="K434">
        <v>3.6</v>
      </c>
      <c r="L434" s="4">
        <v>11456</v>
      </c>
      <c r="M434" s="4">
        <f t="shared" si="56"/>
        <v>3.6</v>
      </c>
      <c r="N434" s="4" t="str">
        <f t="shared" si="57"/>
        <v>High</v>
      </c>
      <c r="O434" s="4">
        <f t="shared" si="58"/>
        <v>15.055999999999999</v>
      </c>
      <c r="P434" s="4">
        <f>Table2[[#This Row],[Rating]]*Table2[[#This Row],[Rating_Count]]</f>
        <v>41241.599999999999</v>
      </c>
      <c r="Q434" s="12" t="str">
        <f t="shared" si="59"/>
        <v>11-20</v>
      </c>
      <c r="R434" s="13">
        <f>Table2[[#This Row],[Average Rating]]+(Table2[[#This Row],[Rating_Count]]/1000)</f>
        <v>15.055999999999999</v>
      </c>
      <c r="S434" s="10">
        <f t="shared" si="60"/>
        <v>4</v>
      </c>
    </row>
    <row r="435" spans="1:19" x14ac:dyDescent="0.25">
      <c r="A435" t="s">
        <v>3673</v>
      </c>
      <c r="B435" t="s">
        <v>3674</v>
      </c>
      <c r="C435" t="s">
        <v>13082</v>
      </c>
      <c r="D435">
        <f t="shared" si="61"/>
        <v>42.105263157894733</v>
      </c>
      <c r="E435">
        <v>99</v>
      </c>
      <c r="F435">
        <v>171</v>
      </c>
      <c r="G435" s="1">
        <v>0.42</v>
      </c>
      <c r="H435" s="5" t="str">
        <f t="shared" si="54"/>
        <v>No</v>
      </c>
      <c r="I435" s="6">
        <f t="shared" si="62"/>
        <v>1938969</v>
      </c>
      <c r="J435" s="6" t="str">
        <f t="shared" si="55"/>
        <v>&lt;200</v>
      </c>
      <c r="K435">
        <v>4.5</v>
      </c>
      <c r="L435" s="4">
        <v>11339</v>
      </c>
      <c r="M435" s="4">
        <f t="shared" si="56"/>
        <v>4.5</v>
      </c>
      <c r="N435" s="4" t="str">
        <f t="shared" si="57"/>
        <v>High</v>
      </c>
      <c r="O435" s="4">
        <f t="shared" si="58"/>
        <v>15.839</v>
      </c>
      <c r="P435" s="4">
        <f>Table2[[#This Row],[Rating]]*Table2[[#This Row],[Rating_Count]]</f>
        <v>51025.5</v>
      </c>
      <c r="Q435" s="12" t="str">
        <f t="shared" si="59"/>
        <v>41-50</v>
      </c>
      <c r="R435" s="13">
        <f>Table2[[#This Row],[Average Rating]]+(Table2[[#This Row],[Rating_Count]]/1000)</f>
        <v>15.839</v>
      </c>
      <c r="S435" s="10">
        <f t="shared" si="60"/>
        <v>5</v>
      </c>
    </row>
    <row r="436" spans="1:19" x14ac:dyDescent="0.25">
      <c r="A436" t="s">
        <v>6595</v>
      </c>
      <c r="B436" t="s">
        <v>6596</v>
      </c>
      <c r="C436" t="s">
        <v>13081</v>
      </c>
      <c r="D436">
        <f t="shared" si="61"/>
        <v>55.055055055055057</v>
      </c>
      <c r="E436">
        <v>449</v>
      </c>
      <c r="F436">
        <v>999</v>
      </c>
      <c r="G436" s="1">
        <v>0.55000000000000004</v>
      </c>
      <c r="H436" s="5" t="str">
        <f t="shared" si="54"/>
        <v>Yes</v>
      </c>
      <c r="I436" s="6">
        <f t="shared" si="62"/>
        <v>11318670</v>
      </c>
      <c r="J436" s="6" t="str">
        <f t="shared" si="55"/>
        <v>200–500</v>
      </c>
      <c r="K436">
        <v>4.3</v>
      </c>
      <c r="L436" s="4">
        <v>11330</v>
      </c>
      <c r="M436" s="4">
        <f t="shared" si="56"/>
        <v>4.3</v>
      </c>
      <c r="N436" s="4" t="str">
        <f t="shared" si="57"/>
        <v>High</v>
      </c>
      <c r="O436" s="4">
        <f t="shared" si="58"/>
        <v>15.629999999999999</v>
      </c>
      <c r="P436" s="4">
        <f>Table2[[#This Row],[Rating]]*Table2[[#This Row],[Rating_Count]]</f>
        <v>48719</v>
      </c>
      <c r="Q436" s="12" t="str">
        <f t="shared" si="59"/>
        <v>51-60</v>
      </c>
      <c r="R436" s="13">
        <f>Table2[[#This Row],[Average Rating]]+(Table2[[#This Row],[Rating_Count]]/1000)</f>
        <v>15.629999999999999</v>
      </c>
      <c r="S436" s="10">
        <f t="shared" si="60"/>
        <v>4</v>
      </c>
    </row>
    <row r="437" spans="1:19" x14ac:dyDescent="0.25">
      <c r="A437" t="s">
        <v>10285</v>
      </c>
      <c r="B437" t="s">
        <v>10286</v>
      </c>
      <c r="C437" t="s">
        <v>13085</v>
      </c>
      <c r="D437">
        <f t="shared" si="61"/>
        <v>49.246153846153845</v>
      </c>
      <c r="E437" s="2">
        <v>3299</v>
      </c>
      <c r="F437" s="2">
        <v>6500</v>
      </c>
      <c r="G437" s="1">
        <v>0.49</v>
      </c>
      <c r="H437" s="5" t="str">
        <f t="shared" si="54"/>
        <v>No</v>
      </c>
      <c r="I437" s="6">
        <f t="shared" si="62"/>
        <v>72910500</v>
      </c>
      <c r="J437" s="6" t="str">
        <f t="shared" si="55"/>
        <v>&gt;500</v>
      </c>
      <c r="K437">
        <v>3.7</v>
      </c>
      <c r="L437" s="4">
        <v>11217</v>
      </c>
      <c r="M437" s="4">
        <f t="shared" si="56"/>
        <v>3.7</v>
      </c>
      <c r="N437" s="4" t="str">
        <f t="shared" si="57"/>
        <v>High</v>
      </c>
      <c r="O437" s="4">
        <f t="shared" si="58"/>
        <v>14.917000000000002</v>
      </c>
      <c r="P437" s="4">
        <f>Table2[[#This Row],[Rating]]*Table2[[#This Row],[Rating_Count]]</f>
        <v>41502.9</v>
      </c>
      <c r="Q437" s="12" t="str">
        <f t="shared" si="59"/>
        <v>41-50</v>
      </c>
      <c r="R437" s="13">
        <f>Table2[[#This Row],[Average Rating]]+(Table2[[#This Row],[Rating_Count]]/1000)</f>
        <v>14.917000000000002</v>
      </c>
      <c r="S437" s="10">
        <f t="shared" si="60"/>
        <v>4</v>
      </c>
    </row>
    <row r="438" spans="1:19" x14ac:dyDescent="0.25">
      <c r="A438" t="s">
        <v>6895</v>
      </c>
      <c r="B438" t="s">
        <v>6896</v>
      </c>
      <c r="C438" t="s">
        <v>13081</v>
      </c>
      <c r="D438">
        <f t="shared" si="61"/>
        <v>35.415384615384617</v>
      </c>
      <c r="E438" s="2">
        <v>2099</v>
      </c>
      <c r="F438" s="2">
        <v>3250</v>
      </c>
      <c r="G438" s="1">
        <v>0.35</v>
      </c>
      <c r="H438" s="5" t="str">
        <f t="shared" si="54"/>
        <v>No</v>
      </c>
      <c r="I438" s="6">
        <f t="shared" si="62"/>
        <v>36442250</v>
      </c>
      <c r="J438" s="6" t="str">
        <f t="shared" si="55"/>
        <v>&gt;500</v>
      </c>
      <c r="K438">
        <v>3.8</v>
      </c>
      <c r="L438" s="4">
        <v>11213</v>
      </c>
      <c r="M438" s="4">
        <f t="shared" si="56"/>
        <v>3.8</v>
      </c>
      <c r="N438" s="4" t="str">
        <f t="shared" si="57"/>
        <v>High</v>
      </c>
      <c r="O438" s="4">
        <f t="shared" si="58"/>
        <v>15.012999999999998</v>
      </c>
      <c r="P438" s="4">
        <f>Table2[[#This Row],[Rating]]*Table2[[#This Row],[Rating_Count]]</f>
        <v>42609.4</v>
      </c>
      <c r="Q438" s="12" t="str">
        <f t="shared" si="59"/>
        <v>31-40</v>
      </c>
      <c r="R438" s="13">
        <f>Table2[[#This Row],[Average Rating]]+(Table2[[#This Row],[Rating_Count]]/1000)</f>
        <v>15.012999999999998</v>
      </c>
      <c r="S438" s="10">
        <f t="shared" si="60"/>
        <v>4</v>
      </c>
    </row>
    <row r="439" spans="1:19" x14ac:dyDescent="0.25">
      <c r="A439" t="s">
        <v>11616</v>
      </c>
      <c r="B439" t="s">
        <v>11617</v>
      </c>
      <c r="C439" t="s">
        <v>13085</v>
      </c>
      <c r="D439">
        <f t="shared" si="61"/>
        <v>34.697959183673468</v>
      </c>
      <c r="E439" s="2">
        <v>15999</v>
      </c>
      <c r="F439" s="2">
        <v>24500</v>
      </c>
      <c r="G439" s="1">
        <v>0.35</v>
      </c>
      <c r="H439" s="5" t="str">
        <f t="shared" si="54"/>
        <v>No</v>
      </c>
      <c r="I439" s="6">
        <f t="shared" si="62"/>
        <v>274547000</v>
      </c>
      <c r="J439" s="6" t="str">
        <f t="shared" si="55"/>
        <v>&gt;500</v>
      </c>
      <c r="K439">
        <v>4</v>
      </c>
      <c r="L439" s="4">
        <v>11206</v>
      </c>
      <c r="M439" s="4">
        <f t="shared" si="56"/>
        <v>4</v>
      </c>
      <c r="N439" s="4" t="str">
        <f t="shared" si="57"/>
        <v>High</v>
      </c>
      <c r="O439" s="4">
        <f t="shared" si="58"/>
        <v>15.206</v>
      </c>
      <c r="P439" s="4">
        <f>Table2[[#This Row],[Rating]]*Table2[[#This Row],[Rating_Count]]</f>
        <v>44824</v>
      </c>
      <c r="Q439" s="12" t="str">
        <f t="shared" si="59"/>
        <v>31-40</v>
      </c>
      <c r="R439" s="13">
        <f>Table2[[#This Row],[Average Rating]]+(Table2[[#This Row],[Rating_Count]]/1000)</f>
        <v>15.206</v>
      </c>
      <c r="S439" s="10">
        <f t="shared" si="60"/>
        <v>4</v>
      </c>
    </row>
    <row r="440" spans="1:19" x14ac:dyDescent="0.25">
      <c r="A440" t="s">
        <v>9911</v>
      </c>
      <c r="B440" t="s">
        <v>9912</v>
      </c>
      <c r="C440" t="s">
        <v>13085</v>
      </c>
      <c r="D440">
        <f t="shared" si="61"/>
        <v>47.774999999999999</v>
      </c>
      <c r="E440" s="2">
        <v>2089</v>
      </c>
      <c r="F440" s="2">
        <v>4000</v>
      </c>
      <c r="G440" s="1">
        <v>0.48</v>
      </c>
      <c r="H440" s="5" t="str">
        <f t="shared" si="54"/>
        <v>No</v>
      </c>
      <c r="I440" s="6">
        <f t="shared" si="62"/>
        <v>44796000</v>
      </c>
      <c r="J440" s="6" t="str">
        <f t="shared" si="55"/>
        <v>&gt;500</v>
      </c>
      <c r="K440">
        <v>4.2</v>
      </c>
      <c r="L440" s="4">
        <v>11199</v>
      </c>
      <c r="M440" s="4">
        <f t="shared" si="56"/>
        <v>4.2</v>
      </c>
      <c r="N440" s="4" t="str">
        <f t="shared" si="57"/>
        <v>High</v>
      </c>
      <c r="O440" s="4">
        <f t="shared" si="58"/>
        <v>15.399000000000001</v>
      </c>
      <c r="P440" s="4">
        <f>Table2[[#This Row],[Rating]]*Table2[[#This Row],[Rating_Count]]</f>
        <v>47035.8</v>
      </c>
      <c r="Q440" s="12" t="str">
        <f t="shared" si="59"/>
        <v>41-50</v>
      </c>
      <c r="R440" s="13">
        <f>Table2[[#This Row],[Average Rating]]+(Table2[[#This Row],[Rating_Count]]/1000)</f>
        <v>15.399000000000001</v>
      </c>
      <c r="S440" s="10">
        <f t="shared" si="60"/>
        <v>4</v>
      </c>
    </row>
    <row r="441" spans="1:19" x14ac:dyDescent="0.25">
      <c r="A441" t="s">
        <v>10860</v>
      </c>
      <c r="B441" t="s">
        <v>10861</v>
      </c>
      <c r="C441" t="s">
        <v>13085</v>
      </c>
      <c r="D441">
        <f t="shared" si="61"/>
        <v>31.364205256570717</v>
      </c>
      <c r="E441" s="2">
        <v>2742</v>
      </c>
      <c r="F441" s="2">
        <v>3995</v>
      </c>
      <c r="G441" s="1">
        <v>0.31</v>
      </c>
      <c r="H441" s="5" t="str">
        <f t="shared" si="54"/>
        <v>No</v>
      </c>
      <c r="I441" s="6">
        <f t="shared" si="62"/>
        <v>44536260</v>
      </c>
      <c r="J441" s="6" t="str">
        <f t="shared" si="55"/>
        <v>&gt;500</v>
      </c>
      <c r="K441">
        <v>4.4000000000000004</v>
      </c>
      <c r="L441" s="4">
        <v>11148</v>
      </c>
      <c r="M441" s="4">
        <f t="shared" si="56"/>
        <v>4.4000000000000004</v>
      </c>
      <c r="N441" s="4" t="str">
        <f t="shared" si="57"/>
        <v>High</v>
      </c>
      <c r="O441" s="4">
        <f t="shared" si="58"/>
        <v>15.548</v>
      </c>
      <c r="P441" s="4">
        <f>Table2[[#This Row],[Rating]]*Table2[[#This Row],[Rating_Count]]</f>
        <v>49051.200000000004</v>
      </c>
      <c r="Q441" s="12" t="str">
        <f t="shared" si="59"/>
        <v>31-40</v>
      </c>
      <c r="R441" s="13">
        <f>Table2[[#This Row],[Average Rating]]+(Table2[[#This Row],[Rating_Count]]/1000)</f>
        <v>15.548</v>
      </c>
      <c r="S441" s="10">
        <f t="shared" si="60"/>
        <v>4</v>
      </c>
    </row>
    <row r="442" spans="1:19" x14ac:dyDescent="0.25">
      <c r="A442" t="s">
        <v>8028</v>
      </c>
      <c r="B442" t="s">
        <v>8029</v>
      </c>
      <c r="C442" t="s">
        <v>13081</v>
      </c>
      <c r="D442">
        <f t="shared" si="61"/>
        <v>47.815938646215407</v>
      </c>
      <c r="E442" s="2">
        <v>1565</v>
      </c>
      <c r="F442" s="2">
        <v>2999</v>
      </c>
      <c r="G442" s="1">
        <v>0.48</v>
      </c>
      <c r="H442" s="5" t="str">
        <f t="shared" si="54"/>
        <v>No</v>
      </c>
      <c r="I442" s="6">
        <f t="shared" si="62"/>
        <v>33327887</v>
      </c>
      <c r="J442" s="6" t="str">
        <f t="shared" si="55"/>
        <v>&gt;500</v>
      </c>
      <c r="K442">
        <v>4</v>
      </c>
      <c r="L442" s="4">
        <v>11113</v>
      </c>
      <c r="M442" s="4">
        <f t="shared" si="56"/>
        <v>4</v>
      </c>
      <c r="N442" s="4" t="str">
        <f t="shared" si="57"/>
        <v>High</v>
      </c>
      <c r="O442" s="4">
        <f t="shared" si="58"/>
        <v>15.113</v>
      </c>
      <c r="P442" s="4">
        <f>Table2[[#This Row],[Rating]]*Table2[[#This Row],[Rating_Count]]</f>
        <v>44452</v>
      </c>
      <c r="Q442" s="12" t="str">
        <f t="shared" si="59"/>
        <v>41-50</v>
      </c>
      <c r="R442" s="13">
        <f>Table2[[#This Row],[Average Rating]]+(Table2[[#This Row],[Rating_Count]]/1000)</f>
        <v>15.113</v>
      </c>
      <c r="S442" s="10">
        <f t="shared" si="60"/>
        <v>4</v>
      </c>
    </row>
    <row r="443" spans="1:19" x14ac:dyDescent="0.25">
      <c r="A443" t="s">
        <v>6645</v>
      </c>
      <c r="B443" t="s">
        <v>6646</v>
      </c>
      <c r="C443" t="s">
        <v>13081</v>
      </c>
      <c r="D443">
        <f t="shared" si="61"/>
        <v>43.815261044176708</v>
      </c>
      <c r="E443" s="2">
        <v>1399</v>
      </c>
      <c r="F443" s="2">
        <v>2490</v>
      </c>
      <c r="G443" s="1">
        <v>0.44</v>
      </c>
      <c r="H443" s="5" t="str">
        <f t="shared" si="54"/>
        <v>No</v>
      </c>
      <c r="I443" s="6">
        <f t="shared" si="62"/>
        <v>27574260</v>
      </c>
      <c r="J443" s="6" t="str">
        <f t="shared" si="55"/>
        <v>&gt;500</v>
      </c>
      <c r="K443">
        <v>4.3</v>
      </c>
      <c r="L443" s="4">
        <v>11074</v>
      </c>
      <c r="M443" s="4">
        <f t="shared" si="56"/>
        <v>4.3</v>
      </c>
      <c r="N443" s="4" t="str">
        <f t="shared" si="57"/>
        <v>High</v>
      </c>
      <c r="O443" s="4">
        <f t="shared" si="58"/>
        <v>15.373999999999999</v>
      </c>
      <c r="P443" s="4">
        <f>Table2[[#This Row],[Rating]]*Table2[[#This Row],[Rating_Count]]</f>
        <v>47618.2</v>
      </c>
      <c r="Q443" s="12" t="str">
        <f t="shared" si="59"/>
        <v>41-50</v>
      </c>
      <c r="R443" s="13">
        <f>Table2[[#This Row],[Average Rating]]+(Table2[[#This Row],[Rating_Count]]/1000)</f>
        <v>15.373999999999999</v>
      </c>
      <c r="S443" s="10">
        <f t="shared" si="60"/>
        <v>4</v>
      </c>
    </row>
    <row r="444" spans="1:19" x14ac:dyDescent="0.25">
      <c r="A444" t="s">
        <v>3542</v>
      </c>
      <c r="B444" t="s">
        <v>3543</v>
      </c>
      <c r="C444" t="s">
        <v>13082</v>
      </c>
      <c r="D444">
        <f t="shared" si="61"/>
        <v>10.256673248032001</v>
      </c>
      <c r="E444" s="2">
        <v>34999</v>
      </c>
      <c r="F444" s="2">
        <v>38999</v>
      </c>
      <c r="G444" s="1">
        <v>0.1</v>
      </c>
      <c r="H444" s="5" t="str">
        <f t="shared" si="54"/>
        <v>No</v>
      </c>
      <c r="I444" s="6">
        <f t="shared" si="62"/>
        <v>430119971</v>
      </c>
      <c r="J444" s="6" t="str">
        <f t="shared" si="55"/>
        <v>&gt;500</v>
      </c>
      <c r="K444">
        <v>4.2</v>
      </c>
      <c r="L444" s="4">
        <v>11029</v>
      </c>
      <c r="M444" s="4">
        <f t="shared" si="56"/>
        <v>4.2</v>
      </c>
      <c r="N444" s="4" t="str">
        <f t="shared" si="57"/>
        <v>High</v>
      </c>
      <c r="O444" s="4">
        <f t="shared" si="58"/>
        <v>15.228999999999999</v>
      </c>
      <c r="P444" s="4">
        <f>Table2[[#This Row],[Rating]]*Table2[[#This Row],[Rating_Count]]</f>
        <v>46321.8</v>
      </c>
      <c r="Q444" s="12" t="str">
        <f t="shared" si="59"/>
        <v>01-10</v>
      </c>
      <c r="R444" s="13">
        <f>Table2[[#This Row],[Average Rating]]+(Table2[[#This Row],[Rating_Count]]/1000)</f>
        <v>15.228999999999999</v>
      </c>
      <c r="S444" s="10">
        <f t="shared" si="60"/>
        <v>4</v>
      </c>
    </row>
    <row r="445" spans="1:19" x14ac:dyDescent="0.25">
      <c r="A445" t="s">
        <v>5657</v>
      </c>
      <c r="B445" t="s">
        <v>5658</v>
      </c>
      <c r="C445" t="s">
        <v>13082</v>
      </c>
      <c r="D445">
        <f t="shared" si="61"/>
        <v>46.555183946488292</v>
      </c>
      <c r="E445" s="2">
        <v>1598</v>
      </c>
      <c r="F445" s="2">
        <v>2990</v>
      </c>
      <c r="G445" s="1">
        <v>0.47</v>
      </c>
      <c r="H445" s="5" t="str">
        <f t="shared" si="54"/>
        <v>No</v>
      </c>
      <c r="I445" s="6">
        <f t="shared" si="62"/>
        <v>32934850</v>
      </c>
      <c r="J445" s="6" t="str">
        <f t="shared" si="55"/>
        <v>&gt;500</v>
      </c>
      <c r="K445">
        <v>3.8</v>
      </c>
      <c r="L445" s="4">
        <v>11015</v>
      </c>
      <c r="M445" s="4">
        <f t="shared" si="56"/>
        <v>3.8</v>
      </c>
      <c r="N445" s="4" t="str">
        <f t="shared" si="57"/>
        <v>High</v>
      </c>
      <c r="O445" s="4">
        <f t="shared" si="58"/>
        <v>14.815000000000001</v>
      </c>
      <c r="P445" s="4">
        <f>Table2[[#This Row],[Rating]]*Table2[[#This Row],[Rating_Count]]</f>
        <v>41857</v>
      </c>
      <c r="Q445" s="12" t="str">
        <f t="shared" si="59"/>
        <v>41-50</v>
      </c>
      <c r="R445" s="13">
        <f>Table2[[#This Row],[Average Rating]]+(Table2[[#This Row],[Rating_Count]]/1000)</f>
        <v>14.815000000000001</v>
      </c>
      <c r="S445" s="10">
        <f t="shared" si="60"/>
        <v>4</v>
      </c>
    </row>
    <row r="446" spans="1:19" x14ac:dyDescent="0.25">
      <c r="A446" t="s">
        <v>7066</v>
      </c>
      <c r="B446" t="s">
        <v>7067</v>
      </c>
      <c r="C446" t="s">
        <v>13081</v>
      </c>
      <c r="D446">
        <f t="shared" si="61"/>
        <v>63.375583722481657</v>
      </c>
      <c r="E446">
        <v>549</v>
      </c>
      <c r="F446" s="2">
        <v>1499</v>
      </c>
      <c r="G446" s="1">
        <v>0.63</v>
      </c>
      <c r="H446" s="5" t="str">
        <f t="shared" si="54"/>
        <v>Yes</v>
      </c>
      <c r="I446" s="6">
        <f t="shared" si="62"/>
        <v>16497994</v>
      </c>
      <c r="J446" s="6" t="str">
        <f t="shared" si="55"/>
        <v>&gt;500</v>
      </c>
      <c r="K446">
        <v>4.3</v>
      </c>
      <c r="L446" s="4">
        <v>11006</v>
      </c>
      <c r="M446" s="4">
        <f t="shared" si="56"/>
        <v>4.3</v>
      </c>
      <c r="N446" s="4" t="str">
        <f t="shared" si="57"/>
        <v>High</v>
      </c>
      <c r="O446" s="4">
        <f t="shared" si="58"/>
        <v>15.306000000000001</v>
      </c>
      <c r="P446" s="4">
        <f>Table2[[#This Row],[Rating]]*Table2[[#This Row],[Rating_Count]]</f>
        <v>47325.799999999996</v>
      </c>
      <c r="Q446" s="12" t="str">
        <f t="shared" si="59"/>
        <v>61-70</v>
      </c>
      <c r="R446" s="13">
        <f>Table2[[#This Row],[Average Rating]]+(Table2[[#This Row],[Rating_Count]]/1000)</f>
        <v>15.306000000000001</v>
      </c>
      <c r="S446" s="10">
        <f t="shared" si="60"/>
        <v>4</v>
      </c>
    </row>
    <row r="447" spans="1:19" x14ac:dyDescent="0.25">
      <c r="A447" t="s">
        <v>11886</v>
      </c>
      <c r="B447" t="s">
        <v>11887</v>
      </c>
      <c r="C447" t="s">
        <v>13085</v>
      </c>
      <c r="D447">
        <f t="shared" si="61"/>
        <v>42.605539882021034</v>
      </c>
      <c r="E447" s="3">
        <v>2237.81</v>
      </c>
      <c r="F447" s="2">
        <v>3899</v>
      </c>
      <c r="G447" s="1">
        <v>0.43</v>
      </c>
      <c r="H447" s="5" t="str">
        <f t="shared" si="54"/>
        <v>No</v>
      </c>
      <c r="I447" s="6">
        <f t="shared" si="62"/>
        <v>42904596</v>
      </c>
      <c r="J447" s="6" t="str">
        <f t="shared" si="55"/>
        <v>&gt;500</v>
      </c>
      <c r="K447">
        <v>3.9</v>
      </c>
      <c r="L447" s="4">
        <v>11004</v>
      </c>
      <c r="M447" s="4">
        <f t="shared" si="56"/>
        <v>3.9</v>
      </c>
      <c r="N447" s="4" t="str">
        <f t="shared" si="57"/>
        <v>High</v>
      </c>
      <c r="O447" s="4">
        <f t="shared" si="58"/>
        <v>14.904</v>
      </c>
      <c r="P447" s="4">
        <f>Table2[[#This Row],[Rating]]*Table2[[#This Row],[Rating_Count]]</f>
        <v>42915.6</v>
      </c>
      <c r="Q447" s="12" t="str">
        <f t="shared" si="59"/>
        <v>41-50</v>
      </c>
      <c r="R447" s="13">
        <f>Table2[[#This Row],[Average Rating]]+(Table2[[#This Row],[Rating_Count]]/1000)</f>
        <v>14.904</v>
      </c>
      <c r="S447" s="10">
        <f t="shared" si="60"/>
        <v>4</v>
      </c>
    </row>
    <row r="448" spans="1:19" x14ac:dyDescent="0.25">
      <c r="A448" t="s">
        <v>7325</v>
      </c>
      <c r="B448" t="s">
        <v>7326</v>
      </c>
      <c r="C448" t="s">
        <v>13081</v>
      </c>
      <c r="D448">
        <f t="shared" si="61"/>
        <v>65.573770491803273</v>
      </c>
      <c r="E448" s="2">
        <v>1890</v>
      </c>
      <c r="F448" s="2">
        <v>5490</v>
      </c>
      <c r="G448" s="1">
        <v>0.66</v>
      </c>
      <c r="H448" s="5" t="str">
        <f t="shared" si="54"/>
        <v>Yes</v>
      </c>
      <c r="I448" s="6">
        <f t="shared" si="62"/>
        <v>60258240</v>
      </c>
      <c r="J448" s="6" t="str">
        <f t="shared" si="55"/>
        <v>&gt;500</v>
      </c>
      <c r="K448">
        <v>4.0999999999999996</v>
      </c>
      <c r="L448" s="4">
        <v>10976</v>
      </c>
      <c r="M448" s="4">
        <f t="shared" si="56"/>
        <v>4.0999999999999996</v>
      </c>
      <c r="N448" s="4" t="str">
        <f t="shared" si="57"/>
        <v>High</v>
      </c>
      <c r="O448" s="4">
        <f t="shared" si="58"/>
        <v>15.076000000000001</v>
      </c>
      <c r="P448" s="4">
        <f>Table2[[#This Row],[Rating]]*Table2[[#This Row],[Rating_Count]]</f>
        <v>45001.599999999999</v>
      </c>
      <c r="Q448" s="12" t="str">
        <f t="shared" si="59"/>
        <v>61-70</v>
      </c>
      <c r="R448" s="13">
        <f>Table2[[#This Row],[Average Rating]]+(Table2[[#This Row],[Rating_Count]]/1000)</f>
        <v>15.076000000000001</v>
      </c>
      <c r="S448" s="10">
        <f t="shared" si="60"/>
        <v>4</v>
      </c>
    </row>
    <row r="449" spans="1:19" x14ac:dyDescent="0.25">
      <c r="A449" t="s">
        <v>213</v>
      </c>
      <c r="B449" t="s">
        <v>214</v>
      </c>
      <c r="C449" t="s">
        <v>13082</v>
      </c>
      <c r="D449">
        <f t="shared" si="61"/>
        <v>44.08817635270541</v>
      </c>
      <c r="E449">
        <v>279</v>
      </c>
      <c r="F449">
        <v>499</v>
      </c>
      <c r="G449" s="1">
        <v>0.44</v>
      </c>
      <c r="H449" s="5" t="str">
        <f t="shared" si="54"/>
        <v>No</v>
      </c>
      <c r="I449" s="6">
        <f t="shared" si="62"/>
        <v>5470038</v>
      </c>
      <c r="J449" s="6" t="str">
        <f t="shared" si="55"/>
        <v>200–500</v>
      </c>
      <c r="K449">
        <v>3.7</v>
      </c>
      <c r="L449" s="4">
        <v>10962</v>
      </c>
      <c r="M449" s="4">
        <f t="shared" si="56"/>
        <v>3.7</v>
      </c>
      <c r="N449" s="4" t="str">
        <f t="shared" si="57"/>
        <v>High</v>
      </c>
      <c r="O449" s="4">
        <f t="shared" si="58"/>
        <v>14.661999999999999</v>
      </c>
      <c r="P449" s="4">
        <f>Table2[[#This Row],[Rating]]*Table2[[#This Row],[Rating_Count]]</f>
        <v>40559.4</v>
      </c>
      <c r="Q449" s="12" t="str">
        <f t="shared" si="59"/>
        <v>41-50</v>
      </c>
      <c r="R449" s="13">
        <f>Table2[[#This Row],[Average Rating]]+(Table2[[#This Row],[Rating_Count]]/1000)</f>
        <v>14.661999999999999</v>
      </c>
      <c r="S449" s="10">
        <f t="shared" si="60"/>
        <v>4</v>
      </c>
    </row>
    <row r="450" spans="1:19" x14ac:dyDescent="0.25">
      <c r="A450" t="s">
        <v>1641</v>
      </c>
      <c r="B450" t="s">
        <v>1642</v>
      </c>
      <c r="C450" t="s">
        <v>13081</v>
      </c>
      <c r="D450">
        <f t="shared" si="61"/>
        <v>38.350515463917532</v>
      </c>
      <c r="E450">
        <v>299</v>
      </c>
      <c r="F450">
        <v>485</v>
      </c>
      <c r="G450" s="1">
        <v>0.38</v>
      </c>
      <c r="H450" s="5" t="str">
        <f t="shared" ref="H450:H513" si="63">IF(G450 &gt;=50%,"Yes","No")</f>
        <v>No</v>
      </c>
      <c r="I450" s="6">
        <f t="shared" si="62"/>
        <v>5291835</v>
      </c>
      <c r="J450" s="6" t="str">
        <f t="shared" ref="J450:J513" si="64">IF(E450&lt;200,"&lt;200",IF(E450&lt;=500,"200–500","&gt;500"))</f>
        <v>200–500</v>
      </c>
      <c r="K450">
        <v>4.3</v>
      </c>
      <c r="L450" s="4">
        <v>10911</v>
      </c>
      <c r="M450" s="4">
        <f t="shared" ref="M450:M513" si="65">AVERAGE(K450)</f>
        <v>4.3</v>
      </c>
      <c r="N450" s="4" t="str">
        <f t="shared" ref="N450:N513" si="66">IF(L450&lt;1000,"Low","High")</f>
        <v>High</v>
      </c>
      <c r="O450" s="4">
        <f t="shared" ref="O450:O513" si="67">M450+(L450/1000)</f>
        <v>15.210999999999999</v>
      </c>
      <c r="P450" s="4">
        <f>Table2[[#This Row],[Rating]]*Table2[[#This Row],[Rating_Count]]</f>
        <v>46917.299999999996</v>
      </c>
      <c r="Q450" s="12" t="str">
        <f t="shared" ref="Q450:Q513" si="68">IF(AND(ISNUMBER(G450), G450&gt;0, G450&lt;=1), TEXT(INT((G450*100-1)/10)*10+1,"00") &amp; "-" &amp; TEXT(INT((G450*100-1)/10)*10+10,"00"), "Out of Range")</f>
        <v>31-40</v>
      </c>
      <c r="R450" s="13">
        <f>Table2[[#This Row],[Average Rating]]+(Table2[[#This Row],[Rating_Count]]/1000)</f>
        <v>15.210999999999999</v>
      </c>
      <c r="S450" s="10">
        <f t="shared" ref="S450:S513" si="69">ROUND(K450,0)</f>
        <v>4</v>
      </c>
    </row>
    <row r="451" spans="1:19" x14ac:dyDescent="0.25">
      <c r="A451" t="s">
        <v>9631</v>
      </c>
      <c r="B451" t="s">
        <v>9632</v>
      </c>
      <c r="C451" t="s">
        <v>13085</v>
      </c>
      <c r="D451">
        <f t="shared" ref="D451:D514" si="70">((F451-E451) /F451)*100</f>
        <v>0</v>
      </c>
      <c r="E451">
        <v>600</v>
      </c>
      <c r="F451">
        <v>600</v>
      </c>
      <c r="G451" s="1">
        <v>0</v>
      </c>
      <c r="H451" s="5" t="str">
        <f t="shared" si="63"/>
        <v>No</v>
      </c>
      <c r="I451" s="6">
        <f t="shared" ref="I451:I514" si="71">F451*L451</f>
        <v>6544200</v>
      </c>
      <c r="J451" s="6" t="str">
        <f t="shared" si="64"/>
        <v>&gt;500</v>
      </c>
      <c r="K451">
        <v>4.0999999999999996</v>
      </c>
      <c r="L451" s="4">
        <v>10907</v>
      </c>
      <c r="M451" s="4">
        <f t="shared" si="65"/>
        <v>4.0999999999999996</v>
      </c>
      <c r="N451" s="4" t="str">
        <f t="shared" si="66"/>
        <v>High</v>
      </c>
      <c r="O451" s="4">
        <f t="shared" si="67"/>
        <v>15.007</v>
      </c>
      <c r="P451" s="4">
        <f>Table2[[#This Row],[Rating]]*Table2[[#This Row],[Rating_Count]]</f>
        <v>44718.7</v>
      </c>
      <c r="Q451" s="12" t="str">
        <f t="shared" si="68"/>
        <v>Out of Range</v>
      </c>
      <c r="R451" s="13">
        <f>Table2[[#This Row],[Average Rating]]+(Table2[[#This Row],[Rating_Count]]/1000)</f>
        <v>15.007</v>
      </c>
      <c r="S451" s="10">
        <f t="shared" si="69"/>
        <v>4</v>
      </c>
    </row>
    <row r="452" spans="1:19" x14ac:dyDescent="0.25">
      <c r="A452" t="s">
        <v>4448</v>
      </c>
      <c r="B452" t="s">
        <v>4449</v>
      </c>
      <c r="C452" t="s">
        <v>13081</v>
      </c>
      <c r="D452">
        <f t="shared" si="70"/>
        <v>0</v>
      </c>
      <c r="E452">
        <v>149</v>
      </c>
      <c r="F452">
        <v>149</v>
      </c>
      <c r="G452" s="1">
        <v>0</v>
      </c>
      <c r="H452" s="5" t="str">
        <f t="shared" si="63"/>
        <v>No</v>
      </c>
      <c r="I452" s="6">
        <f t="shared" si="71"/>
        <v>1614117</v>
      </c>
      <c r="J452" s="6" t="str">
        <f t="shared" si="64"/>
        <v>&lt;200</v>
      </c>
      <c r="K452">
        <v>4.3</v>
      </c>
      <c r="L452" s="4">
        <v>10833</v>
      </c>
      <c r="M452" s="4">
        <f t="shared" si="65"/>
        <v>4.3</v>
      </c>
      <c r="N452" s="4" t="str">
        <f t="shared" si="66"/>
        <v>High</v>
      </c>
      <c r="O452" s="4">
        <f t="shared" si="67"/>
        <v>15.132999999999999</v>
      </c>
      <c r="P452" s="4">
        <f>Table2[[#This Row],[Rating]]*Table2[[#This Row],[Rating_Count]]</f>
        <v>46581.9</v>
      </c>
      <c r="Q452" s="12" t="str">
        <f t="shared" si="68"/>
        <v>Out of Range</v>
      </c>
      <c r="R452" s="13">
        <f>Table2[[#This Row],[Average Rating]]+(Table2[[#This Row],[Rating_Count]]/1000)</f>
        <v>15.132999999999999</v>
      </c>
      <c r="S452" s="10">
        <f t="shared" si="69"/>
        <v>4</v>
      </c>
    </row>
    <row r="453" spans="1:19" x14ac:dyDescent="0.25">
      <c r="A453" t="s">
        <v>8038</v>
      </c>
      <c r="B453" t="s">
        <v>8039</v>
      </c>
      <c r="C453" t="s">
        <v>13082</v>
      </c>
      <c r="D453">
        <f t="shared" si="70"/>
        <v>59.19899874843555</v>
      </c>
      <c r="E453">
        <v>326</v>
      </c>
      <c r="F453">
        <v>799</v>
      </c>
      <c r="G453" s="1">
        <v>0.59</v>
      </c>
      <c r="H453" s="5" t="str">
        <f t="shared" si="63"/>
        <v>Yes</v>
      </c>
      <c r="I453" s="6">
        <f t="shared" si="71"/>
        <v>8607627</v>
      </c>
      <c r="J453" s="6" t="str">
        <f t="shared" si="64"/>
        <v>200–500</v>
      </c>
      <c r="K453">
        <v>4.4000000000000004</v>
      </c>
      <c r="L453" s="4">
        <v>10773</v>
      </c>
      <c r="M453" s="4">
        <f t="shared" si="65"/>
        <v>4.4000000000000004</v>
      </c>
      <c r="N453" s="4" t="str">
        <f t="shared" si="66"/>
        <v>High</v>
      </c>
      <c r="O453" s="4">
        <f t="shared" si="67"/>
        <v>15.173</v>
      </c>
      <c r="P453" s="4">
        <f>Table2[[#This Row],[Rating]]*Table2[[#This Row],[Rating_Count]]</f>
        <v>47401.200000000004</v>
      </c>
      <c r="Q453" s="12" t="str">
        <f t="shared" si="68"/>
        <v>51-60</v>
      </c>
      <c r="R453" s="13">
        <f>Table2[[#This Row],[Average Rating]]+(Table2[[#This Row],[Rating_Count]]/1000)</f>
        <v>15.173</v>
      </c>
      <c r="S453" s="10">
        <f t="shared" si="69"/>
        <v>4</v>
      </c>
    </row>
    <row r="454" spans="1:19" x14ac:dyDescent="0.25">
      <c r="A454" t="s">
        <v>8061</v>
      </c>
      <c r="B454" t="s">
        <v>8062</v>
      </c>
      <c r="C454" t="s">
        <v>13081</v>
      </c>
      <c r="D454">
        <f t="shared" si="70"/>
        <v>31.088082901554404</v>
      </c>
      <c r="E454" s="2">
        <v>1995</v>
      </c>
      <c r="F454" s="2">
        <v>2895</v>
      </c>
      <c r="G454" s="1">
        <v>0.31</v>
      </c>
      <c r="H454" s="5" t="str">
        <f t="shared" si="63"/>
        <v>No</v>
      </c>
      <c r="I454" s="6">
        <f t="shared" si="71"/>
        <v>31150200</v>
      </c>
      <c r="J454" s="6" t="str">
        <f t="shared" si="64"/>
        <v>&gt;500</v>
      </c>
      <c r="K454">
        <v>4.5999999999999996</v>
      </c>
      <c r="L454" s="4">
        <v>10760</v>
      </c>
      <c r="M454" s="4">
        <f t="shared" si="65"/>
        <v>4.5999999999999996</v>
      </c>
      <c r="N454" s="4" t="str">
        <f t="shared" si="66"/>
        <v>High</v>
      </c>
      <c r="O454" s="4">
        <f t="shared" si="67"/>
        <v>15.36</v>
      </c>
      <c r="P454" s="4">
        <f>Table2[[#This Row],[Rating]]*Table2[[#This Row],[Rating_Count]]</f>
        <v>49495.999999999993</v>
      </c>
      <c r="Q454" s="12" t="str">
        <f t="shared" si="68"/>
        <v>31-40</v>
      </c>
      <c r="R454" s="13">
        <f>Table2[[#This Row],[Average Rating]]+(Table2[[#This Row],[Rating_Count]]/1000)</f>
        <v>15.36</v>
      </c>
      <c r="S454" s="10">
        <f t="shared" si="69"/>
        <v>5</v>
      </c>
    </row>
    <row r="455" spans="1:19" x14ac:dyDescent="0.25">
      <c r="A455" t="s">
        <v>7503</v>
      </c>
      <c r="B455" t="s">
        <v>7504</v>
      </c>
      <c r="C455" t="s">
        <v>13082</v>
      </c>
      <c r="D455">
        <f t="shared" si="70"/>
        <v>25.020850708924101</v>
      </c>
      <c r="E455">
        <v>899</v>
      </c>
      <c r="F455" s="2">
        <v>1199</v>
      </c>
      <c r="G455" s="1">
        <v>0.25</v>
      </c>
      <c r="H455" s="5" t="str">
        <f t="shared" si="63"/>
        <v>No</v>
      </c>
      <c r="I455" s="6">
        <f t="shared" si="71"/>
        <v>12890449</v>
      </c>
      <c r="J455" s="6" t="str">
        <f t="shared" si="64"/>
        <v>&gt;500</v>
      </c>
      <c r="K455">
        <v>3.8</v>
      </c>
      <c r="L455" s="4">
        <v>10751</v>
      </c>
      <c r="M455" s="4">
        <f t="shared" si="65"/>
        <v>3.8</v>
      </c>
      <c r="N455" s="4" t="str">
        <f t="shared" si="66"/>
        <v>High</v>
      </c>
      <c r="O455" s="4">
        <f t="shared" si="67"/>
        <v>14.550999999999998</v>
      </c>
      <c r="P455" s="4">
        <f>Table2[[#This Row],[Rating]]*Table2[[#This Row],[Rating_Count]]</f>
        <v>40853.799999999996</v>
      </c>
      <c r="Q455" s="12" t="str">
        <f t="shared" si="68"/>
        <v>21-30</v>
      </c>
      <c r="R455" s="13">
        <f>Table2[[#This Row],[Average Rating]]+(Table2[[#This Row],[Rating_Count]]/1000)</f>
        <v>14.550999999999998</v>
      </c>
      <c r="S455" s="10">
        <f t="shared" si="69"/>
        <v>4</v>
      </c>
    </row>
    <row r="456" spans="1:19" x14ac:dyDescent="0.25">
      <c r="A456" t="s">
        <v>7744</v>
      </c>
      <c r="B456" t="s">
        <v>7745</v>
      </c>
      <c r="C456" t="s">
        <v>13081</v>
      </c>
      <c r="D456">
        <f t="shared" si="70"/>
        <v>60.020006668889621</v>
      </c>
      <c r="E456" s="2">
        <v>1199</v>
      </c>
      <c r="F456" s="2">
        <v>2999</v>
      </c>
      <c r="G456" s="1">
        <v>0.6</v>
      </c>
      <c r="H456" s="5" t="str">
        <f t="shared" si="63"/>
        <v>Yes</v>
      </c>
      <c r="I456" s="6">
        <f t="shared" si="71"/>
        <v>32164275</v>
      </c>
      <c r="J456" s="6" t="str">
        <f t="shared" si="64"/>
        <v>&gt;500</v>
      </c>
      <c r="K456">
        <v>4.0999999999999996</v>
      </c>
      <c r="L456" s="4">
        <v>10725</v>
      </c>
      <c r="M456" s="4">
        <f t="shared" si="65"/>
        <v>4.0999999999999996</v>
      </c>
      <c r="N456" s="4" t="str">
        <f t="shared" si="66"/>
        <v>High</v>
      </c>
      <c r="O456" s="4">
        <f t="shared" si="67"/>
        <v>14.824999999999999</v>
      </c>
      <c r="P456" s="4">
        <f>Table2[[#This Row],[Rating]]*Table2[[#This Row],[Rating_Count]]</f>
        <v>43972.499999999993</v>
      </c>
      <c r="Q456" s="12" t="str">
        <f t="shared" si="68"/>
        <v>51-60</v>
      </c>
      <c r="R456" s="13">
        <f>Table2[[#This Row],[Average Rating]]+(Table2[[#This Row],[Rating_Count]]/1000)</f>
        <v>14.824999999999999</v>
      </c>
      <c r="S456" s="10">
        <f t="shared" si="69"/>
        <v>4</v>
      </c>
    </row>
    <row r="457" spans="1:19" x14ac:dyDescent="0.25">
      <c r="A457" t="s">
        <v>7470</v>
      </c>
      <c r="B457" t="s">
        <v>7471</v>
      </c>
      <c r="C457" t="s">
        <v>13085</v>
      </c>
      <c r="D457">
        <f t="shared" si="70"/>
        <v>10</v>
      </c>
      <c r="E457">
        <v>90</v>
      </c>
      <c r="F457">
        <v>100</v>
      </c>
      <c r="G457" s="1">
        <v>0.1</v>
      </c>
      <c r="H457" s="5" t="str">
        <f t="shared" si="63"/>
        <v>No</v>
      </c>
      <c r="I457" s="6">
        <f t="shared" si="71"/>
        <v>1071800</v>
      </c>
      <c r="J457" s="6" t="str">
        <f t="shared" si="64"/>
        <v>&lt;200</v>
      </c>
      <c r="K457">
        <v>4.4000000000000004</v>
      </c>
      <c r="L457" s="4">
        <v>10718</v>
      </c>
      <c r="M457" s="4">
        <f t="shared" si="65"/>
        <v>4.4000000000000004</v>
      </c>
      <c r="N457" s="4" t="str">
        <f t="shared" si="66"/>
        <v>High</v>
      </c>
      <c r="O457" s="4">
        <f t="shared" si="67"/>
        <v>15.118</v>
      </c>
      <c r="P457" s="4">
        <f>Table2[[#This Row],[Rating]]*Table2[[#This Row],[Rating_Count]]</f>
        <v>47159.200000000004</v>
      </c>
      <c r="Q457" s="12" t="str">
        <f t="shared" si="68"/>
        <v>01-10</v>
      </c>
      <c r="R457" s="13">
        <f>Table2[[#This Row],[Average Rating]]+(Table2[[#This Row],[Rating_Count]]/1000)</f>
        <v>15.118</v>
      </c>
      <c r="S457" s="10">
        <f t="shared" si="69"/>
        <v>4</v>
      </c>
    </row>
    <row r="458" spans="1:19" x14ac:dyDescent="0.25">
      <c r="A458" t="s">
        <v>3033</v>
      </c>
      <c r="B458" t="s">
        <v>3034</v>
      </c>
      <c r="C458" t="s">
        <v>13082</v>
      </c>
      <c r="D458">
        <f t="shared" si="70"/>
        <v>62.032406481296256</v>
      </c>
      <c r="E458" s="2">
        <v>1898</v>
      </c>
      <c r="F458" s="2">
        <v>4999</v>
      </c>
      <c r="G458" s="1">
        <v>0.62</v>
      </c>
      <c r="H458" s="5" t="str">
        <f t="shared" si="63"/>
        <v>Yes</v>
      </c>
      <c r="I458" s="6">
        <f t="shared" si="71"/>
        <v>53434311</v>
      </c>
      <c r="J458" s="6" t="str">
        <f t="shared" si="64"/>
        <v>&gt;500</v>
      </c>
      <c r="K458">
        <v>4.0999999999999996</v>
      </c>
      <c r="L458" s="4">
        <v>10689</v>
      </c>
      <c r="M458" s="4">
        <f t="shared" si="65"/>
        <v>4.0999999999999996</v>
      </c>
      <c r="N458" s="4" t="str">
        <f t="shared" si="66"/>
        <v>High</v>
      </c>
      <c r="O458" s="4">
        <f t="shared" si="67"/>
        <v>14.789</v>
      </c>
      <c r="P458" s="4">
        <f>Table2[[#This Row],[Rating]]*Table2[[#This Row],[Rating_Count]]</f>
        <v>43824.899999999994</v>
      </c>
      <c r="Q458" s="12" t="str">
        <f t="shared" si="68"/>
        <v>61-70</v>
      </c>
      <c r="R458" s="13">
        <f>Table2[[#This Row],[Average Rating]]+(Table2[[#This Row],[Rating_Count]]/1000)</f>
        <v>14.789</v>
      </c>
      <c r="S458" s="10">
        <f t="shared" si="69"/>
        <v>4</v>
      </c>
    </row>
    <row r="459" spans="1:19" x14ac:dyDescent="0.25">
      <c r="A459" t="s">
        <v>7101</v>
      </c>
      <c r="B459" t="s">
        <v>7102</v>
      </c>
      <c r="C459" t="s">
        <v>13081</v>
      </c>
      <c r="D459">
        <f t="shared" si="70"/>
        <v>35.076252723311548</v>
      </c>
      <c r="E459" s="2">
        <v>1490</v>
      </c>
      <c r="F459" s="2">
        <v>2295</v>
      </c>
      <c r="G459" s="1">
        <v>0.35</v>
      </c>
      <c r="H459" s="5" t="str">
        <f t="shared" si="63"/>
        <v>No</v>
      </c>
      <c r="I459" s="6">
        <f t="shared" si="71"/>
        <v>24446340</v>
      </c>
      <c r="J459" s="6" t="str">
        <f t="shared" si="64"/>
        <v>&gt;500</v>
      </c>
      <c r="K459">
        <v>4.5999999999999996</v>
      </c>
      <c r="L459" s="4">
        <v>10652</v>
      </c>
      <c r="M459" s="4">
        <f t="shared" si="65"/>
        <v>4.5999999999999996</v>
      </c>
      <c r="N459" s="4" t="str">
        <f t="shared" si="66"/>
        <v>High</v>
      </c>
      <c r="O459" s="4">
        <f t="shared" si="67"/>
        <v>15.251999999999999</v>
      </c>
      <c r="P459" s="4">
        <f>Table2[[#This Row],[Rating]]*Table2[[#This Row],[Rating_Count]]</f>
        <v>48999.199999999997</v>
      </c>
      <c r="Q459" s="12" t="str">
        <f t="shared" si="68"/>
        <v>31-40</v>
      </c>
      <c r="R459" s="13">
        <f>Table2[[#This Row],[Average Rating]]+(Table2[[#This Row],[Rating_Count]]/1000)</f>
        <v>15.251999999999999</v>
      </c>
      <c r="S459" s="10">
        <f t="shared" si="69"/>
        <v>5</v>
      </c>
    </row>
    <row r="460" spans="1:19" x14ac:dyDescent="0.25">
      <c r="A460" t="s">
        <v>788</v>
      </c>
      <c r="B460" t="s">
        <v>789</v>
      </c>
      <c r="C460" t="s">
        <v>13081</v>
      </c>
      <c r="D460">
        <f t="shared" si="70"/>
        <v>74.980754426481909</v>
      </c>
      <c r="E460">
        <v>325</v>
      </c>
      <c r="F460" s="2">
        <v>1299</v>
      </c>
      <c r="G460" s="1">
        <v>0.75</v>
      </c>
      <c r="H460" s="5" t="str">
        <f t="shared" si="63"/>
        <v>Yes</v>
      </c>
      <c r="I460" s="6">
        <f t="shared" si="71"/>
        <v>13738224</v>
      </c>
      <c r="J460" s="6" t="str">
        <f t="shared" si="64"/>
        <v>200–500</v>
      </c>
      <c r="K460">
        <v>4.2</v>
      </c>
      <c r="L460" s="4">
        <v>10576</v>
      </c>
      <c r="M460" s="4">
        <f t="shared" si="65"/>
        <v>4.2</v>
      </c>
      <c r="N460" s="4" t="str">
        <f t="shared" si="66"/>
        <v>High</v>
      </c>
      <c r="O460" s="4">
        <f t="shared" si="67"/>
        <v>14.776</v>
      </c>
      <c r="P460" s="4">
        <f>Table2[[#This Row],[Rating]]*Table2[[#This Row],[Rating_Count]]</f>
        <v>44419.200000000004</v>
      </c>
      <c r="Q460" s="12" t="str">
        <f t="shared" si="68"/>
        <v>71-80</v>
      </c>
      <c r="R460" s="13">
        <f>Table2[[#This Row],[Average Rating]]+(Table2[[#This Row],[Rating_Count]]/1000)</f>
        <v>14.776</v>
      </c>
      <c r="S460" s="10">
        <f t="shared" si="69"/>
        <v>4</v>
      </c>
    </row>
    <row r="461" spans="1:19" x14ac:dyDescent="0.25">
      <c r="A461" t="s">
        <v>2299</v>
      </c>
      <c r="B461" t="s">
        <v>2300</v>
      </c>
      <c r="C461" t="s">
        <v>13081</v>
      </c>
      <c r="D461">
        <f t="shared" si="70"/>
        <v>70.427661510464063</v>
      </c>
      <c r="E461">
        <v>325</v>
      </c>
      <c r="F461" s="2">
        <v>1099</v>
      </c>
      <c r="G461" s="1">
        <v>0.7</v>
      </c>
      <c r="H461" s="5" t="str">
        <f t="shared" si="63"/>
        <v>Yes</v>
      </c>
      <c r="I461" s="6">
        <f t="shared" si="71"/>
        <v>11623024</v>
      </c>
      <c r="J461" s="6" t="str">
        <f t="shared" si="64"/>
        <v>200–500</v>
      </c>
      <c r="K461">
        <v>4.2</v>
      </c>
      <c r="L461" s="4">
        <v>10576</v>
      </c>
      <c r="M461" s="4">
        <f t="shared" si="65"/>
        <v>4.2</v>
      </c>
      <c r="N461" s="4" t="str">
        <f t="shared" si="66"/>
        <v>High</v>
      </c>
      <c r="O461" s="4">
        <f t="shared" si="67"/>
        <v>14.776</v>
      </c>
      <c r="P461" s="4">
        <f>Table2[[#This Row],[Rating]]*Table2[[#This Row],[Rating_Count]]</f>
        <v>44419.200000000004</v>
      </c>
      <c r="Q461" s="12" t="str">
        <f t="shared" si="68"/>
        <v>61-70</v>
      </c>
      <c r="R461" s="13">
        <f>Table2[[#This Row],[Average Rating]]+(Table2[[#This Row],[Rating_Count]]/1000)</f>
        <v>14.776</v>
      </c>
      <c r="S461" s="10">
        <f t="shared" si="69"/>
        <v>4</v>
      </c>
    </row>
    <row r="462" spans="1:19" x14ac:dyDescent="0.25">
      <c r="A462" t="s">
        <v>7491</v>
      </c>
      <c r="B462" t="s">
        <v>7492</v>
      </c>
      <c r="C462" t="s">
        <v>13081</v>
      </c>
      <c r="D462">
        <f t="shared" si="70"/>
        <v>25.062656641604008</v>
      </c>
      <c r="E462" s="2">
        <v>1495</v>
      </c>
      <c r="F462" s="2">
        <v>1995</v>
      </c>
      <c r="G462" s="1">
        <v>0.25</v>
      </c>
      <c r="H462" s="5" t="str">
        <f t="shared" si="63"/>
        <v>No</v>
      </c>
      <c r="I462" s="6">
        <f t="shared" si="71"/>
        <v>21029295</v>
      </c>
      <c r="J462" s="6" t="str">
        <f t="shared" si="64"/>
        <v>&gt;500</v>
      </c>
      <c r="K462">
        <v>4.5</v>
      </c>
      <c r="L462" s="4">
        <v>10541</v>
      </c>
      <c r="M462" s="4">
        <f t="shared" si="65"/>
        <v>4.5</v>
      </c>
      <c r="N462" s="4" t="str">
        <f t="shared" si="66"/>
        <v>High</v>
      </c>
      <c r="O462" s="4">
        <f t="shared" si="67"/>
        <v>15.041</v>
      </c>
      <c r="P462" s="4">
        <f>Table2[[#This Row],[Rating]]*Table2[[#This Row],[Rating_Count]]</f>
        <v>47434.5</v>
      </c>
      <c r="Q462" s="12" t="str">
        <f t="shared" si="68"/>
        <v>21-30</v>
      </c>
      <c r="R462" s="13">
        <f>Table2[[#This Row],[Average Rating]]+(Table2[[#This Row],[Rating_Count]]/1000)</f>
        <v>15.041</v>
      </c>
      <c r="S462" s="10">
        <f t="shared" si="69"/>
        <v>5</v>
      </c>
    </row>
    <row r="463" spans="1:19" x14ac:dyDescent="0.25">
      <c r="A463" t="s">
        <v>1402</v>
      </c>
      <c r="B463" t="s">
        <v>1403</v>
      </c>
      <c r="C463" t="s">
        <v>13082</v>
      </c>
      <c r="D463">
        <f t="shared" si="70"/>
        <v>40.650406504065039</v>
      </c>
      <c r="E463" s="2">
        <v>9490</v>
      </c>
      <c r="F463" s="2">
        <v>15990</v>
      </c>
      <c r="G463" s="1">
        <v>0.41</v>
      </c>
      <c r="H463" s="5" t="str">
        <f t="shared" si="63"/>
        <v>No</v>
      </c>
      <c r="I463" s="6">
        <f t="shared" si="71"/>
        <v>167575200</v>
      </c>
      <c r="J463" s="6" t="str">
        <f t="shared" si="64"/>
        <v>&gt;500</v>
      </c>
      <c r="K463">
        <v>3.9</v>
      </c>
      <c r="L463" s="4">
        <v>10480</v>
      </c>
      <c r="M463" s="4">
        <f t="shared" si="65"/>
        <v>3.9</v>
      </c>
      <c r="N463" s="4" t="str">
        <f t="shared" si="66"/>
        <v>High</v>
      </c>
      <c r="O463" s="4">
        <f t="shared" si="67"/>
        <v>14.38</v>
      </c>
      <c r="P463" s="4">
        <f>Table2[[#This Row],[Rating]]*Table2[[#This Row],[Rating_Count]]</f>
        <v>40872</v>
      </c>
      <c r="Q463" s="12" t="str">
        <f t="shared" si="68"/>
        <v>41-50</v>
      </c>
      <c r="R463" s="13">
        <f>Table2[[#This Row],[Average Rating]]+(Table2[[#This Row],[Rating_Count]]/1000)</f>
        <v>14.38</v>
      </c>
      <c r="S463" s="10">
        <f t="shared" si="69"/>
        <v>4</v>
      </c>
    </row>
    <row r="464" spans="1:19" x14ac:dyDescent="0.25">
      <c r="A464" t="s">
        <v>7419</v>
      </c>
      <c r="B464" t="s">
        <v>7420</v>
      </c>
      <c r="C464" t="s">
        <v>13081</v>
      </c>
      <c r="D464">
        <f t="shared" si="70"/>
        <v>23.348899266177451</v>
      </c>
      <c r="E464" s="2">
        <v>1149</v>
      </c>
      <c r="F464" s="2">
        <v>1499</v>
      </c>
      <c r="G464" s="1">
        <v>0.23</v>
      </c>
      <c r="H464" s="5" t="str">
        <f t="shared" si="63"/>
        <v>No</v>
      </c>
      <c r="I464" s="6">
        <f t="shared" si="71"/>
        <v>15654057</v>
      </c>
      <c r="J464" s="6" t="str">
        <f t="shared" si="64"/>
        <v>&gt;500</v>
      </c>
      <c r="K464">
        <v>4.0999999999999996</v>
      </c>
      <c r="L464" s="4">
        <v>10443</v>
      </c>
      <c r="M464" s="4">
        <f t="shared" si="65"/>
        <v>4.0999999999999996</v>
      </c>
      <c r="N464" s="4" t="str">
        <f t="shared" si="66"/>
        <v>High</v>
      </c>
      <c r="O464" s="4">
        <f t="shared" si="67"/>
        <v>14.542999999999999</v>
      </c>
      <c r="P464" s="4">
        <f>Table2[[#This Row],[Rating]]*Table2[[#This Row],[Rating_Count]]</f>
        <v>42816.299999999996</v>
      </c>
      <c r="Q464" s="12" t="str">
        <f t="shared" si="68"/>
        <v>21-30</v>
      </c>
      <c r="R464" s="13">
        <f>Table2[[#This Row],[Average Rating]]+(Table2[[#This Row],[Rating_Count]]/1000)</f>
        <v>14.542999999999999</v>
      </c>
      <c r="S464" s="10">
        <f t="shared" si="69"/>
        <v>4</v>
      </c>
    </row>
    <row r="465" spans="1:19" x14ac:dyDescent="0.25">
      <c r="A465" t="s">
        <v>12742</v>
      </c>
      <c r="B465" t="s">
        <v>12743</v>
      </c>
      <c r="C465" t="s">
        <v>13085</v>
      </c>
      <c r="D465">
        <f t="shared" si="70"/>
        <v>43.640330939176287</v>
      </c>
      <c r="E465" s="2">
        <v>6199</v>
      </c>
      <c r="F465" s="2">
        <v>10999</v>
      </c>
      <c r="G465" s="1">
        <v>0.44</v>
      </c>
      <c r="H465" s="5" t="str">
        <f t="shared" si="63"/>
        <v>No</v>
      </c>
      <c r="I465" s="6">
        <f t="shared" si="71"/>
        <v>114708571</v>
      </c>
      <c r="J465" s="6" t="str">
        <f t="shared" si="64"/>
        <v>&gt;500</v>
      </c>
      <c r="K465">
        <v>4.2</v>
      </c>
      <c r="L465" s="4">
        <v>10429</v>
      </c>
      <c r="M465" s="4">
        <f t="shared" si="65"/>
        <v>4.2</v>
      </c>
      <c r="N465" s="4" t="str">
        <f t="shared" si="66"/>
        <v>High</v>
      </c>
      <c r="O465" s="4">
        <f t="shared" si="67"/>
        <v>14.629000000000001</v>
      </c>
      <c r="P465" s="4">
        <f>Table2[[#This Row],[Rating]]*Table2[[#This Row],[Rating_Count]]</f>
        <v>43801.8</v>
      </c>
      <c r="Q465" s="12" t="str">
        <f t="shared" si="68"/>
        <v>41-50</v>
      </c>
      <c r="R465" s="13">
        <f>Table2[[#This Row],[Average Rating]]+(Table2[[#This Row],[Rating_Count]]/1000)</f>
        <v>14.629000000000001</v>
      </c>
      <c r="S465" s="10">
        <f t="shared" si="69"/>
        <v>4</v>
      </c>
    </row>
    <row r="466" spans="1:19" x14ac:dyDescent="0.25">
      <c r="A466" t="s">
        <v>9355</v>
      </c>
      <c r="B466" t="s">
        <v>9356</v>
      </c>
      <c r="C466" t="s">
        <v>13085</v>
      </c>
      <c r="D466">
        <f t="shared" si="70"/>
        <v>50.691875599397171</v>
      </c>
      <c r="E466" s="2">
        <v>3599</v>
      </c>
      <c r="F466" s="2">
        <v>7299</v>
      </c>
      <c r="G466" s="1">
        <v>0.51</v>
      </c>
      <c r="H466" s="5" t="str">
        <f t="shared" si="63"/>
        <v>Yes</v>
      </c>
      <c r="I466" s="6">
        <f t="shared" si="71"/>
        <v>75354876</v>
      </c>
      <c r="J466" s="6" t="str">
        <f t="shared" si="64"/>
        <v>&gt;500</v>
      </c>
      <c r="K466">
        <v>4</v>
      </c>
      <c r="L466" s="4">
        <v>10324</v>
      </c>
      <c r="M466" s="4">
        <f t="shared" si="65"/>
        <v>4</v>
      </c>
      <c r="N466" s="4" t="str">
        <f t="shared" si="66"/>
        <v>High</v>
      </c>
      <c r="O466" s="4">
        <f t="shared" si="67"/>
        <v>14.324</v>
      </c>
      <c r="P466" s="4">
        <f>Table2[[#This Row],[Rating]]*Table2[[#This Row],[Rating_Count]]</f>
        <v>41296</v>
      </c>
      <c r="Q466" s="12" t="str">
        <f t="shared" si="68"/>
        <v>51-60</v>
      </c>
      <c r="R466" s="13">
        <f>Table2[[#This Row],[Average Rating]]+(Table2[[#This Row],[Rating_Count]]/1000)</f>
        <v>14.324</v>
      </c>
      <c r="S466" s="10">
        <f t="shared" si="69"/>
        <v>4</v>
      </c>
    </row>
    <row r="467" spans="1:19" x14ac:dyDescent="0.25">
      <c r="A467" t="s">
        <v>11144</v>
      </c>
      <c r="B467" t="s">
        <v>11145</v>
      </c>
      <c r="C467" t="s">
        <v>13085</v>
      </c>
      <c r="D467">
        <f t="shared" si="70"/>
        <v>40.869565217391305</v>
      </c>
      <c r="E467" s="2">
        <v>6800</v>
      </c>
      <c r="F467" s="2">
        <v>11500</v>
      </c>
      <c r="G467" s="1">
        <v>0.41</v>
      </c>
      <c r="H467" s="5" t="str">
        <f t="shared" si="63"/>
        <v>No</v>
      </c>
      <c r="I467" s="6">
        <f t="shared" si="71"/>
        <v>118542000</v>
      </c>
      <c r="J467" s="6" t="str">
        <f t="shared" si="64"/>
        <v>&gt;500</v>
      </c>
      <c r="K467">
        <v>4.0999999999999996</v>
      </c>
      <c r="L467" s="4">
        <v>10308</v>
      </c>
      <c r="M467" s="4">
        <f t="shared" si="65"/>
        <v>4.0999999999999996</v>
      </c>
      <c r="N467" s="4" t="str">
        <f t="shared" si="66"/>
        <v>High</v>
      </c>
      <c r="O467" s="4">
        <f t="shared" si="67"/>
        <v>14.407999999999999</v>
      </c>
      <c r="P467" s="4">
        <f>Table2[[#This Row],[Rating]]*Table2[[#This Row],[Rating_Count]]</f>
        <v>42262.799999999996</v>
      </c>
      <c r="Q467" s="12" t="str">
        <f t="shared" si="68"/>
        <v>41-50</v>
      </c>
      <c r="R467" s="13">
        <f>Table2[[#This Row],[Average Rating]]+(Table2[[#This Row],[Rating_Count]]/1000)</f>
        <v>14.407999999999999</v>
      </c>
      <c r="S467" s="10">
        <f t="shared" si="69"/>
        <v>4</v>
      </c>
    </row>
    <row r="468" spans="1:19" x14ac:dyDescent="0.25">
      <c r="A468" t="s">
        <v>10346</v>
      </c>
      <c r="B468" t="s">
        <v>10347</v>
      </c>
      <c r="C468" t="s">
        <v>13085</v>
      </c>
      <c r="D468">
        <f t="shared" si="70"/>
        <v>60.120240480961925</v>
      </c>
      <c r="E468">
        <v>199</v>
      </c>
      <c r="F468">
        <v>499</v>
      </c>
      <c r="G468" s="1">
        <v>0.6</v>
      </c>
      <c r="H468" s="5" t="str">
        <f t="shared" si="63"/>
        <v>Yes</v>
      </c>
      <c r="I468" s="6">
        <f t="shared" si="71"/>
        <v>5106766</v>
      </c>
      <c r="J468" s="6" t="str">
        <f t="shared" si="64"/>
        <v>&lt;200</v>
      </c>
      <c r="K468">
        <v>4</v>
      </c>
      <c r="L468" s="4">
        <v>10234</v>
      </c>
      <c r="M468" s="4">
        <f t="shared" si="65"/>
        <v>4</v>
      </c>
      <c r="N468" s="4" t="str">
        <f t="shared" si="66"/>
        <v>High</v>
      </c>
      <c r="O468" s="4">
        <f t="shared" si="67"/>
        <v>14.234</v>
      </c>
      <c r="P468" s="4">
        <f>Table2[[#This Row],[Rating]]*Table2[[#This Row],[Rating_Count]]</f>
        <v>40936</v>
      </c>
      <c r="Q468" s="12" t="str">
        <f t="shared" si="68"/>
        <v>51-60</v>
      </c>
      <c r="R468" s="13">
        <f>Table2[[#This Row],[Average Rating]]+(Table2[[#This Row],[Rating_Count]]/1000)</f>
        <v>14.234</v>
      </c>
      <c r="S468" s="10">
        <f t="shared" si="69"/>
        <v>4</v>
      </c>
    </row>
    <row r="469" spans="1:19" x14ac:dyDescent="0.25">
      <c r="A469" t="s">
        <v>4582</v>
      </c>
      <c r="B469" t="s">
        <v>4583</v>
      </c>
      <c r="C469" t="s">
        <v>13082</v>
      </c>
      <c r="D469">
        <f t="shared" si="70"/>
        <v>42.863266180882981</v>
      </c>
      <c r="E469" s="2">
        <v>3999</v>
      </c>
      <c r="F469" s="2">
        <v>6999</v>
      </c>
      <c r="G469" s="1">
        <v>0.43</v>
      </c>
      <c r="H469" s="5" t="str">
        <f t="shared" si="63"/>
        <v>No</v>
      </c>
      <c r="I469" s="6">
        <f t="shared" si="71"/>
        <v>71592771</v>
      </c>
      <c r="J469" s="6" t="str">
        <f t="shared" si="64"/>
        <v>&gt;500</v>
      </c>
      <c r="K469">
        <v>4.0999999999999996</v>
      </c>
      <c r="L469" s="4">
        <v>10229</v>
      </c>
      <c r="M469" s="4">
        <f t="shared" si="65"/>
        <v>4.0999999999999996</v>
      </c>
      <c r="N469" s="4" t="str">
        <f t="shared" si="66"/>
        <v>High</v>
      </c>
      <c r="O469" s="4">
        <f t="shared" si="67"/>
        <v>14.328999999999999</v>
      </c>
      <c r="P469" s="4">
        <f>Table2[[#This Row],[Rating]]*Table2[[#This Row],[Rating_Count]]</f>
        <v>41938.899999999994</v>
      </c>
      <c r="Q469" s="12" t="str">
        <f t="shared" si="68"/>
        <v>41-50</v>
      </c>
      <c r="R469" s="13">
        <f>Table2[[#This Row],[Average Rating]]+(Table2[[#This Row],[Rating_Count]]/1000)</f>
        <v>14.328999999999999</v>
      </c>
      <c r="S469" s="10">
        <f t="shared" si="69"/>
        <v>4</v>
      </c>
    </row>
    <row r="470" spans="1:19" x14ac:dyDescent="0.25">
      <c r="A470" t="s">
        <v>6906</v>
      </c>
      <c r="B470" t="s">
        <v>6907</v>
      </c>
      <c r="C470" t="s">
        <v>13081</v>
      </c>
      <c r="D470">
        <f t="shared" si="70"/>
        <v>64.128256513026045</v>
      </c>
      <c r="E470">
        <v>179</v>
      </c>
      <c r="F470">
        <v>499</v>
      </c>
      <c r="G470" s="1">
        <v>0.64</v>
      </c>
      <c r="H470" s="5" t="str">
        <f t="shared" si="63"/>
        <v>Yes</v>
      </c>
      <c r="I470" s="6">
        <f t="shared" si="71"/>
        <v>5076826</v>
      </c>
      <c r="J470" s="6" t="str">
        <f t="shared" si="64"/>
        <v>&lt;200</v>
      </c>
      <c r="K470">
        <v>4.0999999999999996</v>
      </c>
      <c r="L470" s="4">
        <v>10174</v>
      </c>
      <c r="M470" s="4">
        <f t="shared" si="65"/>
        <v>4.0999999999999996</v>
      </c>
      <c r="N470" s="4" t="str">
        <f t="shared" si="66"/>
        <v>High</v>
      </c>
      <c r="O470" s="4">
        <f t="shared" si="67"/>
        <v>14.273999999999999</v>
      </c>
      <c r="P470" s="4">
        <f>Table2[[#This Row],[Rating]]*Table2[[#This Row],[Rating_Count]]</f>
        <v>41713.399999999994</v>
      </c>
      <c r="Q470" s="12" t="str">
        <f t="shared" si="68"/>
        <v>61-70</v>
      </c>
      <c r="R470" s="13">
        <f>Table2[[#This Row],[Average Rating]]+(Table2[[#This Row],[Rating_Count]]/1000)</f>
        <v>14.273999999999999</v>
      </c>
      <c r="S470" s="10">
        <f t="shared" si="69"/>
        <v>4</v>
      </c>
    </row>
    <row r="471" spans="1:19" x14ac:dyDescent="0.25">
      <c r="A471" t="s">
        <v>7549</v>
      </c>
      <c r="B471" t="s">
        <v>7550</v>
      </c>
      <c r="C471" t="s">
        <v>13085</v>
      </c>
      <c r="D471">
        <f t="shared" si="70"/>
        <v>13.043478260869565</v>
      </c>
      <c r="E471">
        <v>200</v>
      </c>
      <c r="F471">
        <v>230</v>
      </c>
      <c r="G471" s="1">
        <v>0.13</v>
      </c>
      <c r="H471" s="5" t="str">
        <f t="shared" si="63"/>
        <v>No</v>
      </c>
      <c r="I471" s="6">
        <f t="shared" si="71"/>
        <v>2339100</v>
      </c>
      <c r="J471" s="6" t="str">
        <f t="shared" si="64"/>
        <v>200–500</v>
      </c>
      <c r="K471">
        <v>4.4000000000000004</v>
      </c>
      <c r="L471" s="4">
        <v>10170</v>
      </c>
      <c r="M471" s="4">
        <f t="shared" si="65"/>
        <v>4.4000000000000004</v>
      </c>
      <c r="N471" s="4" t="str">
        <f t="shared" si="66"/>
        <v>High</v>
      </c>
      <c r="O471" s="4">
        <f t="shared" si="67"/>
        <v>14.57</v>
      </c>
      <c r="P471" s="4">
        <f>Table2[[#This Row],[Rating]]*Table2[[#This Row],[Rating_Count]]</f>
        <v>44748</v>
      </c>
      <c r="Q471" s="12" t="str">
        <f t="shared" si="68"/>
        <v>11-20</v>
      </c>
      <c r="R471" s="13">
        <f>Table2[[#This Row],[Average Rating]]+(Table2[[#This Row],[Rating_Count]]/1000)</f>
        <v>14.57</v>
      </c>
      <c r="S471" s="10">
        <f t="shared" si="69"/>
        <v>4</v>
      </c>
    </row>
    <row r="472" spans="1:19" x14ac:dyDescent="0.25">
      <c r="A472" t="s">
        <v>828</v>
      </c>
      <c r="B472" t="s">
        <v>829</v>
      </c>
      <c r="C472" t="s">
        <v>13081</v>
      </c>
      <c r="D472">
        <f t="shared" si="70"/>
        <v>66.375</v>
      </c>
      <c r="E472">
        <v>269</v>
      </c>
      <c r="F472">
        <v>800</v>
      </c>
      <c r="G472" s="1">
        <v>0.66</v>
      </c>
      <c r="H472" s="5" t="str">
        <f t="shared" si="63"/>
        <v>Yes</v>
      </c>
      <c r="I472" s="6">
        <f t="shared" si="71"/>
        <v>8107200</v>
      </c>
      <c r="J472" s="6" t="str">
        <f t="shared" si="64"/>
        <v>200–500</v>
      </c>
      <c r="K472">
        <v>3.6</v>
      </c>
      <c r="L472" s="4">
        <v>10134</v>
      </c>
      <c r="M472" s="4">
        <f t="shared" si="65"/>
        <v>3.6</v>
      </c>
      <c r="N472" s="4" t="str">
        <f t="shared" si="66"/>
        <v>High</v>
      </c>
      <c r="O472" s="4">
        <f t="shared" si="67"/>
        <v>13.734</v>
      </c>
      <c r="P472" s="4">
        <f>Table2[[#This Row],[Rating]]*Table2[[#This Row],[Rating_Count]]</f>
        <v>36482.400000000001</v>
      </c>
      <c r="Q472" s="12" t="str">
        <f t="shared" si="68"/>
        <v>61-70</v>
      </c>
      <c r="R472" s="13">
        <f>Table2[[#This Row],[Average Rating]]+(Table2[[#This Row],[Rating_Count]]/1000)</f>
        <v>13.734</v>
      </c>
      <c r="S472" s="10">
        <f t="shared" si="69"/>
        <v>4</v>
      </c>
    </row>
    <row r="473" spans="1:19" x14ac:dyDescent="0.25">
      <c r="A473" t="s">
        <v>7172</v>
      </c>
      <c r="B473" t="s">
        <v>7173</v>
      </c>
      <c r="C473" t="s">
        <v>13081</v>
      </c>
      <c r="D473">
        <f t="shared" si="70"/>
        <v>60.120240480961925</v>
      </c>
      <c r="E473">
        <v>199</v>
      </c>
      <c r="F473">
        <v>499</v>
      </c>
      <c r="G473" s="1">
        <v>0.6</v>
      </c>
      <c r="H473" s="5" t="str">
        <f t="shared" si="63"/>
        <v>Yes</v>
      </c>
      <c r="I473" s="6">
        <f t="shared" si="71"/>
        <v>4989002</v>
      </c>
      <c r="J473" s="6" t="str">
        <f t="shared" si="64"/>
        <v>&lt;200</v>
      </c>
      <c r="K473">
        <v>4.3</v>
      </c>
      <c r="L473" s="4">
        <v>9998</v>
      </c>
      <c r="M473" s="4">
        <f t="shared" si="65"/>
        <v>4.3</v>
      </c>
      <c r="N473" s="4" t="str">
        <f t="shared" si="66"/>
        <v>High</v>
      </c>
      <c r="O473" s="4">
        <f t="shared" si="67"/>
        <v>14.297999999999998</v>
      </c>
      <c r="P473" s="4">
        <f>Table2[[#This Row],[Rating]]*Table2[[#This Row],[Rating_Count]]</f>
        <v>42991.4</v>
      </c>
      <c r="Q473" s="12" t="str">
        <f t="shared" si="68"/>
        <v>51-60</v>
      </c>
      <c r="R473" s="13">
        <f>Table2[[#This Row],[Average Rating]]+(Table2[[#This Row],[Rating_Count]]/1000)</f>
        <v>14.297999999999998</v>
      </c>
      <c r="S473" s="10">
        <f t="shared" si="69"/>
        <v>4</v>
      </c>
    </row>
    <row r="474" spans="1:19" x14ac:dyDescent="0.25">
      <c r="A474" t="s">
        <v>6198</v>
      </c>
      <c r="B474" t="s">
        <v>6199</v>
      </c>
      <c r="C474" t="s">
        <v>13081</v>
      </c>
      <c r="D474">
        <f t="shared" si="70"/>
        <v>55.055055055055057</v>
      </c>
      <c r="E474">
        <v>449</v>
      </c>
      <c r="F474">
        <v>999</v>
      </c>
      <c r="G474" s="1">
        <v>0.55000000000000004</v>
      </c>
      <c r="H474" s="5" t="str">
        <f t="shared" si="63"/>
        <v>Yes</v>
      </c>
      <c r="I474" s="6">
        <f t="shared" si="71"/>
        <v>9930060</v>
      </c>
      <c r="J474" s="6" t="str">
        <f t="shared" si="64"/>
        <v>200–500</v>
      </c>
      <c r="K474">
        <v>4.4000000000000004</v>
      </c>
      <c r="L474" s="4">
        <v>9940</v>
      </c>
      <c r="M474" s="4">
        <f t="shared" si="65"/>
        <v>4.4000000000000004</v>
      </c>
      <c r="N474" s="4" t="str">
        <f t="shared" si="66"/>
        <v>High</v>
      </c>
      <c r="O474" s="4">
        <f t="shared" si="67"/>
        <v>14.34</v>
      </c>
      <c r="P474" s="4">
        <f>Table2[[#This Row],[Rating]]*Table2[[#This Row],[Rating_Count]]</f>
        <v>43736</v>
      </c>
      <c r="Q474" s="12" t="str">
        <f t="shared" si="68"/>
        <v>51-60</v>
      </c>
      <c r="R474" s="13">
        <f>Table2[[#This Row],[Average Rating]]+(Table2[[#This Row],[Rating_Count]]/1000)</f>
        <v>14.34</v>
      </c>
      <c r="S474" s="10">
        <f t="shared" si="69"/>
        <v>4</v>
      </c>
    </row>
    <row r="475" spans="1:19" x14ac:dyDescent="0.25">
      <c r="A475" t="s">
        <v>435</v>
      </c>
      <c r="B475" t="s">
        <v>436</v>
      </c>
      <c r="C475" t="s">
        <v>13081</v>
      </c>
      <c r="D475">
        <f t="shared" si="70"/>
        <v>66.666666666666657</v>
      </c>
      <c r="E475">
        <v>333</v>
      </c>
      <c r="F475">
        <v>999</v>
      </c>
      <c r="G475" s="1">
        <v>0.67</v>
      </c>
      <c r="H475" s="5" t="str">
        <f t="shared" si="63"/>
        <v>Yes</v>
      </c>
      <c r="I475" s="6">
        <f t="shared" si="71"/>
        <v>9782208</v>
      </c>
      <c r="J475" s="6" t="str">
        <f t="shared" si="64"/>
        <v>200–500</v>
      </c>
      <c r="K475">
        <v>3.3</v>
      </c>
      <c r="L475" s="4">
        <v>9792</v>
      </c>
      <c r="M475" s="4">
        <f t="shared" si="65"/>
        <v>3.3</v>
      </c>
      <c r="N475" s="4" t="str">
        <f t="shared" si="66"/>
        <v>High</v>
      </c>
      <c r="O475" s="4">
        <f t="shared" si="67"/>
        <v>13.091999999999999</v>
      </c>
      <c r="P475" s="4">
        <f>Table2[[#This Row],[Rating]]*Table2[[#This Row],[Rating_Count]]</f>
        <v>32313.599999999999</v>
      </c>
      <c r="Q475" s="12" t="str">
        <f t="shared" si="68"/>
        <v>61-70</v>
      </c>
      <c r="R475" s="13">
        <f>Table2[[#This Row],[Average Rating]]+(Table2[[#This Row],[Rating_Count]]/1000)</f>
        <v>13.091999999999999</v>
      </c>
      <c r="S475" s="10">
        <f t="shared" si="69"/>
        <v>3</v>
      </c>
    </row>
    <row r="476" spans="1:19" x14ac:dyDescent="0.25">
      <c r="A476" t="s">
        <v>8988</v>
      </c>
      <c r="B476" t="s">
        <v>8989</v>
      </c>
      <c r="C476" t="s">
        <v>13085</v>
      </c>
      <c r="D476">
        <f t="shared" si="70"/>
        <v>49.958275382475662</v>
      </c>
      <c r="E476" s="2">
        <v>1799</v>
      </c>
      <c r="F476" s="2">
        <v>3595</v>
      </c>
      <c r="G476" s="1">
        <v>0.5</v>
      </c>
      <c r="H476" s="5" t="str">
        <f t="shared" si="63"/>
        <v>Yes</v>
      </c>
      <c r="I476" s="6">
        <f t="shared" si="71"/>
        <v>35198645</v>
      </c>
      <c r="J476" s="6" t="str">
        <f t="shared" si="64"/>
        <v>&gt;500</v>
      </c>
      <c r="K476">
        <v>3.8</v>
      </c>
      <c r="L476" s="4">
        <v>9791</v>
      </c>
      <c r="M476" s="4">
        <f t="shared" si="65"/>
        <v>3.8</v>
      </c>
      <c r="N476" s="4" t="str">
        <f t="shared" si="66"/>
        <v>High</v>
      </c>
      <c r="O476" s="4">
        <f t="shared" si="67"/>
        <v>13.591000000000001</v>
      </c>
      <c r="P476" s="4">
        <f>Table2[[#This Row],[Rating]]*Table2[[#This Row],[Rating_Count]]</f>
        <v>37205.799999999996</v>
      </c>
      <c r="Q476" s="12" t="str">
        <f t="shared" si="68"/>
        <v>41-50</v>
      </c>
      <c r="R476" s="13">
        <f>Table2[[#This Row],[Average Rating]]+(Table2[[#This Row],[Rating_Count]]/1000)</f>
        <v>13.591000000000001</v>
      </c>
      <c r="S476" s="10">
        <f t="shared" si="69"/>
        <v>4</v>
      </c>
    </row>
    <row r="477" spans="1:19" x14ac:dyDescent="0.25">
      <c r="A477" t="s">
        <v>10449</v>
      </c>
      <c r="B477" t="s">
        <v>10450</v>
      </c>
      <c r="C477" t="s">
        <v>13085</v>
      </c>
      <c r="D477">
        <f t="shared" si="70"/>
        <v>42.760416666666664</v>
      </c>
      <c r="E477" s="2">
        <v>1099</v>
      </c>
      <c r="F477" s="2">
        <v>1920</v>
      </c>
      <c r="G477" s="1">
        <v>0.43</v>
      </c>
      <c r="H477" s="5" t="str">
        <f t="shared" si="63"/>
        <v>No</v>
      </c>
      <c r="I477" s="6">
        <f t="shared" si="71"/>
        <v>18762240</v>
      </c>
      <c r="J477" s="6" t="str">
        <f t="shared" si="64"/>
        <v>&gt;500</v>
      </c>
      <c r="K477">
        <v>4.2</v>
      </c>
      <c r="L477" s="4">
        <v>9772</v>
      </c>
      <c r="M477" s="4">
        <f t="shared" si="65"/>
        <v>4.2</v>
      </c>
      <c r="N477" s="4" t="str">
        <f t="shared" si="66"/>
        <v>High</v>
      </c>
      <c r="O477" s="4">
        <f t="shared" si="67"/>
        <v>13.972000000000001</v>
      </c>
      <c r="P477" s="4">
        <f>Table2[[#This Row],[Rating]]*Table2[[#This Row],[Rating_Count]]</f>
        <v>41042.400000000001</v>
      </c>
      <c r="Q477" s="12" t="str">
        <f t="shared" si="68"/>
        <v>41-50</v>
      </c>
      <c r="R477" s="13">
        <f>Table2[[#This Row],[Average Rating]]+(Table2[[#This Row],[Rating_Count]]/1000)</f>
        <v>13.972000000000001</v>
      </c>
      <c r="S477" s="10">
        <f t="shared" si="69"/>
        <v>4</v>
      </c>
    </row>
    <row r="478" spans="1:19" x14ac:dyDescent="0.25">
      <c r="A478" t="s">
        <v>12231</v>
      </c>
      <c r="B478" t="s">
        <v>12232</v>
      </c>
      <c r="C478" t="s">
        <v>13085</v>
      </c>
      <c r="D478">
        <f t="shared" si="70"/>
        <v>4.4024458032240137</v>
      </c>
      <c r="E478" s="2">
        <v>8599</v>
      </c>
      <c r="F478" s="2">
        <v>8995</v>
      </c>
      <c r="G478" s="1">
        <v>0.04</v>
      </c>
      <c r="H478" s="5" t="str">
        <f t="shared" si="63"/>
        <v>No</v>
      </c>
      <c r="I478" s="6">
        <f t="shared" si="71"/>
        <v>87557330</v>
      </c>
      <c r="J478" s="6" t="str">
        <f t="shared" si="64"/>
        <v>&gt;500</v>
      </c>
      <c r="K478">
        <v>4.4000000000000004</v>
      </c>
      <c r="L478" s="4">
        <v>9734</v>
      </c>
      <c r="M478" s="4">
        <f t="shared" si="65"/>
        <v>4.4000000000000004</v>
      </c>
      <c r="N478" s="4" t="str">
        <f t="shared" si="66"/>
        <v>High</v>
      </c>
      <c r="O478" s="4">
        <f t="shared" si="67"/>
        <v>14.134</v>
      </c>
      <c r="P478" s="4">
        <f>Table2[[#This Row],[Rating]]*Table2[[#This Row],[Rating_Count]]</f>
        <v>42829.600000000006</v>
      </c>
      <c r="Q478" s="12" t="str">
        <f t="shared" si="68"/>
        <v>01-10</v>
      </c>
      <c r="R478" s="13">
        <f>Table2[[#This Row],[Average Rating]]+(Table2[[#This Row],[Rating_Count]]/1000)</f>
        <v>14.134</v>
      </c>
      <c r="S478" s="10">
        <f t="shared" si="69"/>
        <v>4</v>
      </c>
    </row>
    <row r="479" spans="1:19" x14ac:dyDescent="0.25">
      <c r="A479" t="s">
        <v>7722</v>
      </c>
      <c r="B479" t="s">
        <v>7723</v>
      </c>
      <c r="C479" t="s">
        <v>13081</v>
      </c>
      <c r="D479">
        <f t="shared" si="70"/>
        <v>55.055055055055057</v>
      </c>
      <c r="E479">
        <v>449</v>
      </c>
      <c r="F479">
        <v>999</v>
      </c>
      <c r="G479" s="1">
        <v>0.55000000000000004</v>
      </c>
      <c r="H479" s="5" t="str">
        <f t="shared" si="63"/>
        <v>Yes</v>
      </c>
      <c r="I479" s="6">
        <f t="shared" si="71"/>
        <v>9691299</v>
      </c>
      <c r="J479" s="6" t="str">
        <f t="shared" si="64"/>
        <v>200–500</v>
      </c>
      <c r="K479">
        <v>4.3</v>
      </c>
      <c r="L479" s="4">
        <v>9701</v>
      </c>
      <c r="M479" s="4">
        <f t="shared" si="65"/>
        <v>4.3</v>
      </c>
      <c r="N479" s="4" t="str">
        <f t="shared" si="66"/>
        <v>High</v>
      </c>
      <c r="O479" s="4">
        <f t="shared" si="67"/>
        <v>14.001000000000001</v>
      </c>
      <c r="P479" s="4">
        <f>Table2[[#This Row],[Rating]]*Table2[[#This Row],[Rating_Count]]</f>
        <v>41714.299999999996</v>
      </c>
      <c r="Q479" s="12" t="str">
        <f t="shared" si="68"/>
        <v>51-60</v>
      </c>
      <c r="R479" s="13">
        <f>Table2[[#This Row],[Average Rating]]+(Table2[[#This Row],[Rating_Count]]/1000)</f>
        <v>14.001000000000001</v>
      </c>
      <c r="S479" s="10">
        <f t="shared" si="69"/>
        <v>4</v>
      </c>
    </row>
    <row r="480" spans="1:19" x14ac:dyDescent="0.25">
      <c r="A480" t="s">
        <v>9241</v>
      </c>
      <c r="B480" t="s">
        <v>9242</v>
      </c>
      <c r="C480" t="s">
        <v>13085</v>
      </c>
      <c r="D480">
        <f t="shared" si="70"/>
        <v>46.733333333333334</v>
      </c>
      <c r="E480">
        <v>799</v>
      </c>
      <c r="F480" s="2">
        <v>1500</v>
      </c>
      <c r="G480" s="1">
        <v>0.47</v>
      </c>
      <c r="H480" s="5" t="str">
        <f t="shared" si="63"/>
        <v>No</v>
      </c>
      <c r="I480" s="6">
        <f t="shared" si="71"/>
        <v>14542500</v>
      </c>
      <c r="J480" s="6" t="str">
        <f t="shared" si="64"/>
        <v>&gt;500</v>
      </c>
      <c r="K480">
        <v>4.3</v>
      </c>
      <c r="L480" s="4">
        <v>9695</v>
      </c>
      <c r="M480" s="4">
        <f t="shared" si="65"/>
        <v>4.3</v>
      </c>
      <c r="N480" s="4" t="str">
        <f t="shared" si="66"/>
        <v>High</v>
      </c>
      <c r="O480" s="4">
        <f t="shared" si="67"/>
        <v>13.995000000000001</v>
      </c>
      <c r="P480" s="4">
        <f>Table2[[#This Row],[Rating]]*Table2[[#This Row],[Rating_Count]]</f>
        <v>41688.5</v>
      </c>
      <c r="Q480" s="12" t="str">
        <f t="shared" si="68"/>
        <v>41-50</v>
      </c>
      <c r="R480" s="13">
        <f>Table2[[#This Row],[Average Rating]]+(Table2[[#This Row],[Rating_Count]]/1000)</f>
        <v>13.995000000000001</v>
      </c>
      <c r="S480" s="10">
        <f t="shared" si="69"/>
        <v>4</v>
      </c>
    </row>
    <row r="481" spans="1:19" x14ac:dyDescent="0.25">
      <c r="A481" t="s">
        <v>10103</v>
      </c>
      <c r="B481" t="s">
        <v>10104</v>
      </c>
      <c r="C481" t="s">
        <v>13085</v>
      </c>
      <c r="D481">
        <f t="shared" si="70"/>
        <v>31.065830721003135</v>
      </c>
      <c r="E481" s="2">
        <v>2199</v>
      </c>
      <c r="F481" s="2">
        <v>3190</v>
      </c>
      <c r="G481" s="1">
        <v>0.31</v>
      </c>
      <c r="H481" s="5" t="str">
        <f t="shared" si="63"/>
        <v>No</v>
      </c>
      <c r="I481" s="6">
        <f t="shared" si="71"/>
        <v>30783500</v>
      </c>
      <c r="J481" s="6" t="str">
        <f t="shared" si="64"/>
        <v>&gt;500</v>
      </c>
      <c r="K481">
        <v>4.3</v>
      </c>
      <c r="L481" s="4">
        <v>9650</v>
      </c>
      <c r="M481" s="4">
        <f t="shared" si="65"/>
        <v>4.3</v>
      </c>
      <c r="N481" s="4" t="str">
        <f t="shared" si="66"/>
        <v>High</v>
      </c>
      <c r="O481" s="4">
        <f t="shared" si="67"/>
        <v>13.95</v>
      </c>
      <c r="P481" s="4">
        <f>Table2[[#This Row],[Rating]]*Table2[[#This Row],[Rating_Count]]</f>
        <v>41495</v>
      </c>
      <c r="Q481" s="12" t="str">
        <f t="shared" si="68"/>
        <v>31-40</v>
      </c>
      <c r="R481" s="13">
        <f>Table2[[#This Row],[Average Rating]]+(Table2[[#This Row],[Rating_Count]]/1000)</f>
        <v>13.95</v>
      </c>
      <c r="S481" s="10">
        <f t="shared" si="69"/>
        <v>4</v>
      </c>
    </row>
    <row r="482" spans="1:19" x14ac:dyDescent="0.25">
      <c r="A482" t="s">
        <v>5472</v>
      </c>
      <c r="B482" t="s">
        <v>5473</v>
      </c>
      <c r="C482" t="s">
        <v>13081</v>
      </c>
      <c r="D482">
        <f t="shared" si="70"/>
        <v>79.959919839679358</v>
      </c>
      <c r="E482">
        <v>100</v>
      </c>
      <c r="F482">
        <v>499</v>
      </c>
      <c r="G482" s="1">
        <v>0.8</v>
      </c>
      <c r="H482" s="5" t="str">
        <f t="shared" si="63"/>
        <v>Yes</v>
      </c>
      <c r="I482" s="6">
        <f t="shared" si="71"/>
        <v>4809362</v>
      </c>
      <c r="J482" s="6" t="str">
        <f t="shared" si="64"/>
        <v>&lt;200</v>
      </c>
      <c r="K482">
        <v>3.5</v>
      </c>
      <c r="L482" s="4">
        <v>9638</v>
      </c>
      <c r="M482" s="4">
        <f t="shared" si="65"/>
        <v>3.5</v>
      </c>
      <c r="N482" s="4" t="str">
        <f t="shared" si="66"/>
        <v>High</v>
      </c>
      <c r="O482" s="4">
        <f t="shared" si="67"/>
        <v>13.138</v>
      </c>
      <c r="P482" s="4">
        <f>Table2[[#This Row],[Rating]]*Table2[[#This Row],[Rating_Count]]</f>
        <v>33733</v>
      </c>
      <c r="Q482" s="12" t="str">
        <f t="shared" si="68"/>
        <v>71-80</v>
      </c>
      <c r="R482" s="13">
        <f>Table2[[#This Row],[Average Rating]]+(Table2[[#This Row],[Rating_Count]]/1000)</f>
        <v>13.138</v>
      </c>
      <c r="S482" s="10">
        <f t="shared" si="69"/>
        <v>4</v>
      </c>
    </row>
    <row r="483" spans="1:19" x14ac:dyDescent="0.25">
      <c r="A483" t="s">
        <v>5175</v>
      </c>
      <c r="B483" t="s">
        <v>5176</v>
      </c>
      <c r="C483" t="s">
        <v>13082</v>
      </c>
      <c r="D483">
        <f t="shared" si="70"/>
        <v>74.559010729223502</v>
      </c>
      <c r="E483" s="2">
        <v>1399</v>
      </c>
      <c r="F483" s="2">
        <v>5499</v>
      </c>
      <c r="G483" s="1">
        <v>0.75</v>
      </c>
      <c r="H483" s="5" t="str">
        <f t="shared" si="63"/>
        <v>Yes</v>
      </c>
      <c r="I483" s="6">
        <f t="shared" si="71"/>
        <v>52262496</v>
      </c>
      <c r="J483" s="6" t="str">
        <f t="shared" si="64"/>
        <v>&gt;500</v>
      </c>
      <c r="K483">
        <v>3.9</v>
      </c>
      <c r="L483" s="4">
        <v>9504</v>
      </c>
      <c r="M483" s="4">
        <f t="shared" si="65"/>
        <v>3.9</v>
      </c>
      <c r="N483" s="4" t="str">
        <f t="shared" si="66"/>
        <v>High</v>
      </c>
      <c r="O483" s="4">
        <f t="shared" si="67"/>
        <v>13.404</v>
      </c>
      <c r="P483" s="4">
        <f>Table2[[#This Row],[Rating]]*Table2[[#This Row],[Rating_Count]]</f>
        <v>37065.599999999999</v>
      </c>
      <c r="Q483" s="12" t="str">
        <f t="shared" si="68"/>
        <v>71-80</v>
      </c>
      <c r="R483" s="13">
        <f>Table2[[#This Row],[Average Rating]]+(Table2[[#This Row],[Rating_Count]]/1000)</f>
        <v>13.404</v>
      </c>
      <c r="S483" s="10">
        <f t="shared" si="69"/>
        <v>4</v>
      </c>
    </row>
    <row r="484" spans="1:19" x14ac:dyDescent="0.25">
      <c r="A484" t="s">
        <v>3799</v>
      </c>
      <c r="B484" t="s">
        <v>3800</v>
      </c>
      <c r="C484" t="s">
        <v>13082</v>
      </c>
      <c r="D484">
        <f t="shared" si="70"/>
        <v>29.979993331110371</v>
      </c>
      <c r="E484" s="2">
        <v>20999</v>
      </c>
      <c r="F484" s="2">
        <v>29990</v>
      </c>
      <c r="G484" s="1">
        <v>0.3</v>
      </c>
      <c r="H484" s="5" t="str">
        <f t="shared" si="63"/>
        <v>No</v>
      </c>
      <c r="I484" s="6">
        <f t="shared" si="71"/>
        <v>284875010</v>
      </c>
      <c r="J484" s="6" t="str">
        <f t="shared" si="64"/>
        <v>&gt;500</v>
      </c>
      <c r="K484">
        <v>4.3</v>
      </c>
      <c r="L484" s="4">
        <v>9499</v>
      </c>
      <c r="M484" s="4">
        <f t="shared" si="65"/>
        <v>4.3</v>
      </c>
      <c r="N484" s="4" t="str">
        <f t="shared" si="66"/>
        <v>High</v>
      </c>
      <c r="O484" s="4">
        <f t="shared" si="67"/>
        <v>13.798999999999999</v>
      </c>
      <c r="P484" s="4">
        <f>Table2[[#This Row],[Rating]]*Table2[[#This Row],[Rating_Count]]</f>
        <v>40845.699999999997</v>
      </c>
      <c r="Q484" s="12" t="str">
        <f t="shared" si="68"/>
        <v>21-30</v>
      </c>
      <c r="R484" s="13">
        <f>Table2[[#This Row],[Average Rating]]+(Table2[[#This Row],[Rating_Count]]/1000)</f>
        <v>13.798999999999999</v>
      </c>
      <c r="S484" s="10">
        <f t="shared" si="69"/>
        <v>4</v>
      </c>
    </row>
    <row r="485" spans="1:19" x14ac:dyDescent="0.25">
      <c r="A485" t="s">
        <v>4136</v>
      </c>
      <c r="B485" t="s">
        <v>4137</v>
      </c>
      <c r="C485" t="s">
        <v>13082</v>
      </c>
      <c r="D485">
        <f t="shared" si="70"/>
        <v>29.979993331110371</v>
      </c>
      <c r="E485" s="2">
        <v>20999</v>
      </c>
      <c r="F485" s="2">
        <v>29990</v>
      </c>
      <c r="G485" s="1">
        <v>0.3</v>
      </c>
      <c r="H485" s="5" t="str">
        <f t="shared" si="63"/>
        <v>No</v>
      </c>
      <c r="I485" s="6">
        <f t="shared" si="71"/>
        <v>284875010</v>
      </c>
      <c r="J485" s="6" t="str">
        <f t="shared" si="64"/>
        <v>&gt;500</v>
      </c>
      <c r="K485">
        <v>4.3</v>
      </c>
      <c r="L485" s="4">
        <v>9499</v>
      </c>
      <c r="M485" s="4">
        <f t="shared" si="65"/>
        <v>4.3</v>
      </c>
      <c r="N485" s="4" t="str">
        <f t="shared" si="66"/>
        <v>High</v>
      </c>
      <c r="O485" s="4">
        <f t="shared" si="67"/>
        <v>13.798999999999999</v>
      </c>
      <c r="P485" s="4">
        <f>Table2[[#This Row],[Rating]]*Table2[[#This Row],[Rating_Count]]</f>
        <v>40845.699999999997</v>
      </c>
      <c r="Q485" s="12" t="str">
        <f t="shared" si="68"/>
        <v>21-30</v>
      </c>
      <c r="R485" s="13">
        <f>Table2[[#This Row],[Average Rating]]+(Table2[[#This Row],[Rating_Count]]/1000)</f>
        <v>13.798999999999999</v>
      </c>
      <c r="S485" s="10">
        <f t="shared" si="69"/>
        <v>4</v>
      </c>
    </row>
    <row r="486" spans="1:19" x14ac:dyDescent="0.25">
      <c r="A486" t="s">
        <v>4160</v>
      </c>
      <c r="B486" t="s">
        <v>4161</v>
      </c>
      <c r="C486" t="s">
        <v>13082</v>
      </c>
      <c r="D486">
        <f t="shared" si="70"/>
        <v>28.549481957842087</v>
      </c>
      <c r="E486" s="2">
        <v>19999</v>
      </c>
      <c r="F486" s="2">
        <v>27990</v>
      </c>
      <c r="G486" s="1">
        <v>0.28999999999999998</v>
      </c>
      <c r="H486" s="5" t="str">
        <f t="shared" si="63"/>
        <v>No</v>
      </c>
      <c r="I486" s="6">
        <f t="shared" si="71"/>
        <v>265877010</v>
      </c>
      <c r="J486" s="6" t="str">
        <f t="shared" si="64"/>
        <v>&gt;500</v>
      </c>
      <c r="K486">
        <v>4.3</v>
      </c>
      <c r="L486" s="4">
        <v>9499</v>
      </c>
      <c r="M486" s="4">
        <f t="shared" si="65"/>
        <v>4.3</v>
      </c>
      <c r="N486" s="4" t="str">
        <f t="shared" si="66"/>
        <v>High</v>
      </c>
      <c r="O486" s="4">
        <f t="shared" si="67"/>
        <v>13.798999999999999</v>
      </c>
      <c r="P486" s="4">
        <f>Table2[[#This Row],[Rating]]*Table2[[#This Row],[Rating_Count]]</f>
        <v>40845.699999999997</v>
      </c>
      <c r="Q486" s="12" t="str">
        <f t="shared" si="68"/>
        <v>21-30</v>
      </c>
      <c r="R486" s="13">
        <f>Table2[[#This Row],[Average Rating]]+(Table2[[#This Row],[Rating_Count]]/1000)</f>
        <v>13.798999999999999</v>
      </c>
      <c r="S486" s="10">
        <f t="shared" si="69"/>
        <v>4</v>
      </c>
    </row>
    <row r="487" spans="1:19" x14ac:dyDescent="0.25">
      <c r="A487" t="s">
        <v>8229</v>
      </c>
      <c r="B487" t="s">
        <v>8230</v>
      </c>
      <c r="C487" t="s">
        <v>13085</v>
      </c>
      <c r="D487">
        <f t="shared" si="70"/>
        <v>0</v>
      </c>
      <c r="E487">
        <v>230</v>
      </c>
      <c r="F487">
        <v>230</v>
      </c>
      <c r="G487" s="1">
        <v>0</v>
      </c>
      <c r="H487" s="5" t="str">
        <f t="shared" si="63"/>
        <v>No</v>
      </c>
      <c r="I487" s="6">
        <f t="shared" si="71"/>
        <v>2168210</v>
      </c>
      <c r="J487" s="6" t="str">
        <f t="shared" si="64"/>
        <v>200–500</v>
      </c>
      <c r="K487">
        <v>4.5</v>
      </c>
      <c r="L487" s="4">
        <v>9427</v>
      </c>
      <c r="M487" s="4">
        <f t="shared" si="65"/>
        <v>4.5</v>
      </c>
      <c r="N487" s="4" t="str">
        <f t="shared" si="66"/>
        <v>High</v>
      </c>
      <c r="O487" s="4">
        <f t="shared" si="67"/>
        <v>13.927</v>
      </c>
      <c r="P487" s="4">
        <f>Table2[[#This Row],[Rating]]*Table2[[#This Row],[Rating_Count]]</f>
        <v>42421.5</v>
      </c>
      <c r="Q487" s="12" t="str">
        <f t="shared" si="68"/>
        <v>Out of Range</v>
      </c>
      <c r="R487" s="13">
        <f>Table2[[#This Row],[Average Rating]]+(Table2[[#This Row],[Rating_Count]]/1000)</f>
        <v>13.927</v>
      </c>
      <c r="S487" s="10">
        <f t="shared" si="69"/>
        <v>5</v>
      </c>
    </row>
    <row r="488" spans="1:19" x14ac:dyDescent="0.25">
      <c r="A488" t="s">
        <v>6101</v>
      </c>
      <c r="B488" t="s">
        <v>6102</v>
      </c>
      <c r="C488" t="s">
        <v>13081</v>
      </c>
      <c r="D488">
        <f t="shared" si="70"/>
        <v>64.128256513026045</v>
      </c>
      <c r="E488">
        <v>179</v>
      </c>
      <c r="F488">
        <v>499</v>
      </c>
      <c r="G488" s="1">
        <v>0.64</v>
      </c>
      <c r="H488" s="5" t="str">
        <f t="shared" si="63"/>
        <v>Yes</v>
      </c>
      <c r="I488" s="6">
        <f t="shared" si="71"/>
        <v>4683115</v>
      </c>
      <c r="J488" s="6" t="str">
        <f t="shared" si="64"/>
        <v>&lt;200</v>
      </c>
      <c r="K488">
        <v>3.4</v>
      </c>
      <c r="L488" s="4">
        <v>9385</v>
      </c>
      <c r="M488" s="4">
        <f t="shared" si="65"/>
        <v>3.4</v>
      </c>
      <c r="N488" s="4" t="str">
        <f t="shared" si="66"/>
        <v>High</v>
      </c>
      <c r="O488" s="4">
        <f t="shared" si="67"/>
        <v>12.785</v>
      </c>
      <c r="P488" s="4">
        <f>Table2[[#This Row],[Rating]]*Table2[[#This Row],[Rating_Count]]</f>
        <v>31909</v>
      </c>
      <c r="Q488" s="12" t="str">
        <f t="shared" si="68"/>
        <v>61-70</v>
      </c>
      <c r="R488" s="13">
        <f>Table2[[#This Row],[Average Rating]]+(Table2[[#This Row],[Rating_Count]]/1000)</f>
        <v>12.785</v>
      </c>
      <c r="S488" s="10">
        <f t="shared" si="69"/>
        <v>3</v>
      </c>
    </row>
    <row r="489" spans="1:19" x14ac:dyDescent="0.25">
      <c r="A489" t="s">
        <v>233</v>
      </c>
      <c r="B489" t="s">
        <v>234</v>
      </c>
      <c r="C489" t="s">
        <v>13081</v>
      </c>
      <c r="D489">
        <f t="shared" si="70"/>
        <v>70.35175879396985</v>
      </c>
      <c r="E489">
        <v>59</v>
      </c>
      <c r="F489">
        <v>199</v>
      </c>
      <c r="G489" s="1">
        <v>0.7</v>
      </c>
      <c r="H489" s="5" t="str">
        <f t="shared" si="63"/>
        <v>Yes</v>
      </c>
      <c r="I489" s="6">
        <f t="shared" si="71"/>
        <v>1866222</v>
      </c>
      <c r="J489" s="6" t="str">
        <f t="shared" si="64"/>
        <v>&lt;200</v>
      </c>
      <c r="K489">
        <v>4</v>
      </c>
      <c r="L489" s="4">
        <v>9378</v>
      </c>
      <c r="M489" s="4">
        <f t="shared" si="65"/>
        <v>4</v>
      </c>
      <c r="N489" s="4" t="str">
        <f t="shared" si="66"/>
        <v>High</v>
      </c>
      <c r="O489" s="4">
        <f t="shared" si="67"/>
        <v>13.378</v>
      </c>
      <c r="P489" s="4">
        <f>Table2[[#This Row],[Rating]]*Table2[[#This Row],[Rating_Count]]</f>
        <v>37512</v>
      </c>
      <c r="Q489" s="12" t="str">
        <f t="shared" si="68"/>
        <v>61-70</v>
      </c>
      <c r="R489" s="13">
        <f>Table2[[#This Row],[Average Rating]]+(Table2[[#This Row],[Rating_Count]]/1000)</f>
        <v>13.378</v>
      </c>
      <c r="S489" s="10">
        <f t="shared" si="69"/>
        <v>4</v>
      </c>
    </row>
    <row r="490" spans="1:19" x14ac:dyDescent="0.25">
      <c r="A490" t="s">
        <v>430</v>
      </c>
      <c r="B490" t="s">
        <v>431</v>
      </c>
      <c r="C490" t="s">
        <v>13081</v>
      </c>
      <c r="D490">
        <f t="shared" si="70"/>
        <v>70.35175879396985</v>
      </c>
      <c r="E490">
        <v>59</v>
      </c>
      <c r="F490">
        <v>199</v>
      </c>
      <c r="G490" s="1">
        <v>0.7</v>
      </c>
      <c r="H490" s="5" t="str">
        <f t="shared" si="63"/>
        <v>Yes</v>
      </c>
      <c r="I490" s="6">
        <f t="shared" si="71"/>
        <v>1866222</v>
      </c>
      <c r="J490" s="6" t="str">
        <f t="shared" si="64"/>
        <v>&lt;200</v>
      </c>
      <c r="K490">
        <v>4</v>
      </c>
      <c r="L490" s="4">
        <v>9378</v>
      </c>
      <c r="M490" s="4">
        <f t="shared" si="65"/>
        <v>4</v>
      </c>
      <c r="N490" s="4" t="str">
        <f t="shared" si="66"/>
        <v>High</v>
      </c>
      <c r="O490" s="4">
        <f t="shared" si="67"/>
        <v>13.378</v>
      </c>
      <c r="P490" s="4">
        <f>Table2[[#This Row],[Rating]]*Table2[[#This Row],[Rating_Count]]</f>
        <v>37512</v>
      </c>
      <c r="Q490" s="12" t="str">
        <f t="shared" si="68"/>
        <v>61-70</v>
      </c>
      <c r="R490" s="13">
        <f>Table2[[#This Row],[Average Rating]]+(Table2[[#This Row],[Rating_Count]]/1000)</f>
        <v>13.378</v>
      </c>
      <c r="S490" s="10">
        <f t="shared" si="69"/>
        <v>4</v>
      </c>
    </row>
    <row r="491" spans="1:19" x14ac:dyDescent="0.25">
      <c r="A491" t="s">
        <v>762</v>
      </c>
      <c r="B491" t="s">
        <v>763</v>
      </c>
      <c r="C491" t="s">
        <v>13081</v>
      </c>
      <c r="D491">
        <f t="shared" si="70"/>
        <v>44.176706827309239</v>
      </c>
      <c r="E491">
        <v>139</v>
      </c>
      <c r="F491">
        <v>249</v>
      </c>
      <c r="G491" s="1">
        <v>0.44</v>
      </c>
      <c r="H491" s="5" t="str">
        <f t="shared" si="63"/>
        <v>No</v>
      </c>
      <c r="I491" s="6">
        <f t="shared" si="71"/>
        <v>2335122</v>
      </c>
      <c r="J491" s="6" t="str">
        <f t="shared" si="64"/>
        <v>&lt;200</v>
      </c>
      <c r="K491">
        <v>4</v>
      </c>
      <c r="L491" s="4">
        <v>9378</v>
      </c>
      <c r="M491" s="4">
        <f t="shared" si="65"/>
        <v>4</v>
      </c>
      <c r="N491" s="4" t="str">
        <f t="shared" si="66"/>
        <v>High</v>
      </c>
      <c r="O491" s="4">
        <f t="shared" si="67"/>
        <v>13.378</v>
      </c>
      <c r="P491" s="4">
        <f>Table2[[#This Row],[Rating]]*Table2[[#This Row],[Rating_Count]]</f>
        <v>37512</v>
      </c>
      <c r="Q491" s="12" t="str">
        <f t="shared" si="68"/>
        <v>41-50</v>
      </c>
      <c r="R491" s="13">
        <f>Table2[[#This Row],[Average Rating]]+(Table2[[#This Row],[Rating_Count]]/1000)</f>
        <v>13.378</v>
      </c>
      <c r="S491" s="10">
        <f t="shared" si="69"/>
        <v>4</v>
      </c>
    </row>
    <row r="492" spans="1:19" x14ac:dyDescent="0.25">
      <c r="A492" t="s">
        <v>1570</v>
      </c>
      <c r="B492" t="s">
        <v>1571</v>
      </c>
      <c r="C492" t="s">
        <v>13081</v>
      </c>
      <c r="D492">
        <f t="shared" si="70"/>
        <v>70.568561872909697</v>
      </c>
      <c r="E492">
        <v>88</v>
      </c>
      <c r="F492">
        <v>299</v>
      </c>
      <c r="G492" s="1">
        <v>0.71</v>
      </c>
      <c r="H492" s="5" t="str">
        <f t="shared" si="63"/>
        <v>Yes</v>
      </c>
      <c r="I492" s="6">
        <f t="shared" si="71"/>
        <v>2804022</v>
      </c>
      <c r="J492" s="6" t="str">
        <f t="shared" si="64"/>
        <v>&lt;200</v>
      </c>
      <c r="K492">
        <v>4</v>
      </c>
      <c r="L492" s="4">
        <v>9378</v>
      </c>
      <c r="M492" s="4">
        <f t="shared" si="65"/>
        <v>4</v>
      </c>
      <c r="N492" s="4" t="str">
        <f t="shared" si="66"/>
        <v>High</v>
      </c>
      <c r="O492" s="4">
        <f t="shared" si="67"/>
        <v>13.378</v>
      </c>
      <c r="P492" s="4">
        <f>Table2[[#This Row],[Rating]]*Table2[[#This Row],[Rating_Count]]</f>
        <v>37512</v>
      </c>
      <c r="Q492" s="12" t="str">
        <f t="shared" si="68"/>
        <v>71-80</v>
      </c>
      <c r="R492" s="13">
        <f>Table2[[#This Row],[Average Rating]]+(Table2[[#This Row],[Rating_Count]]/1000)</f>
        <v>13.378</v>
      </c>
      <c r="S492" s="10">
        <f t="shared" si="69"/>
        <v>4</v>
      </c>
    </row>
    <row r="493" spans="1:19" x14ac:dyDescent="0.25">
      <c r="A493" t="s">
        <v>1581</v>
      </c>
      <c r="B493" t="s">
        <v>1582</v>
      </c>
      <c r="C493" t="s">
        <v>13081</v>
      </c>
      <c r="D493">
        <f t="shared" si="70"/>
        <v>70.909547738693476</v>
      </c>
      <c r="E493">
        <v>57.89</v>
      </c>
      <c r="F493">
        <v>199</v>
      </c>
      <c r="G493" s="1">
        <v>0.71</v>
      </c>
      <c r="H493" s="5" t="str">
        <f t="shared" si="63"/>
        <v>Yes</v>
      </c>
      <c r="I493" s="6">
        <f t="shared" si="71"/>
        <v>1866222</v>
      </c>
      <c r="J493" s="6" t="str">
        <f t="shared" si="64"/>
        <v>&lt;200</v>
      </c>
      <c r="K493">
        <v>4</v>
      </c>
      <c r="L493" s="4">
        <v>9378</v>
      </c>
      <c r="M493" s="4">
        <f t="shared" si="65"/>
        <v>4</v>
      </c>
      <c r="N493" s="4" t="str">
        <f t="shared" si="66"/>
        <v>High</v>
      </c>
      <c r="O493" s="4">
        <f t="shared" si="67"/>
        <v>13.378</v>
      </c>
      <c r="P493" s="4">
        <f>Table2[[#This Row],[Rating]]*Table2[[#This Row],[Rating_Count]]</f>
        <v>37512</v>
      </c>
      <c r="Q493" s="12" t="str">
        <f t="shared" si="68"/>
        <v>71-80</v>
      </c>
      <c r="R493" s="13">
        <f>Table2[[#This Row],[Average Rating]]+(Table2[[#This Row],[Rating_Count]]/1000)</f>
        <v>13.378</v>
      </c>
      <c r="S493" s="10">
        <f t="shared" si="69"/>
        <v>4</v>
      </c>
    </row>
    <row r="494" spans="1:19" x14ac:dyDescent="0.25">
      <c r="A494" t="s">
        <v>1724</v>
      </c>
      <c r="B494" t="s">
        <v>1725</v>
      </c>
      <c r="C494" t="s">
        <v>13081</v>
      </c>
      <c r="D494">
        <f t="shared" si="70"/>
        <v>48.192771084337352</v>
      </c>
      <c r="E494">
        <v>129</v>
      </c>
      <c r="F494">
        <v>249</v>
      </c>
      <c r="G494" s="1">
        <v>0.48</v>
      </c>
      <c r="H494" s="5" t="str">
        <f t="shared" si="63"/>
        <v>No</v>
      </c>
      <c r="I494" s="6">
        <f t="shared" si="71"/>
        <v>2335122</v>
      </c>
      <c r="J494" s="6" t="str">
        <f t="shared" si="64"/>
        <v>&lt;200</v>
      </c>
      <c r="K494">
        <v>4</v>
      </c>
      <c r="L494" s="4">
        <v>9378</v>
      </c>
      <c r="M494" s="4">
        <f t="shared" si="65"/>
        <v>4</v>
      </c>
      <c r="N494" s="4" t="str">
        <f t="shared" si="66"/>
        <v>High</v>
      </c>
      <c r="O494" s="4">
        <f t="shared" si="67"/>
        <v>13.378</v>
      </c>
      <c r="P494" s="4">
        <f>Table2[[#This Row],[Rating]]*Table2[[#This Row],[Rating_Count]]</f>
        <v>37512</v>
      </c>
      <c r="Q494" s="12" t="str">
        <f t="shared" si="68"/>
        <v>41-50</v>
      </c>
      <c r="R494" s="13">
        <f>Table2[[#This Row],[Average Rating]]+(Table2[[#This Row],[Rating_Count]]/1000)</f>
        <v>13.378</v>
      </c>
      <c r="S494" s="10">
        <f t="shared" si="69"/>
        <v>4</v>
      </c>
    </row>
    <row r="495" spans="1:19" x14ac:dyDescent="0.25">
      <c r="A495" t="s">
        <v>2241</v>
      </c>
      <c r="B495" t="s">
        <v>2242</v>
      </c>
      <c r="C495" t="s">
        <v>13081</v>
      </c>
      <c r="D495">
        <f t="shared" si="70"/>
        <v>69.616026711185313</v>
      </c>
      <c r="E495">
        <v>182</v>
      </c>
      <c r="F495">
        <v>599</v>
      </c>
      <c r="G495" s="1">
        <v>0.7</v>
      </c>
      <c r="H495" s="5" t="str">
        <f t="shared" si="63"/>
        <v>Yes</v>
      </c>
      <c r="I495" s="6">
        <f t="shared" si="71"/>
        <v>5617422</v>
      </c>
      <c r="J495" s="6" t="str">
        <f t="shared" si="64"/>
        <v>&lt;200</v>
      </c>
      <c r="K495">
        <v>4</v>
      </c>
      <c r="L495" s="4">
        <v>9378</v>
      </c>
      <c r="M495" s="4">
        <f t="shared" si="65"/>
        <v>4</v>
      </c>
      <c r="N495" s="4" t="str">
        <f t="shared" si="66"/>
        <v>High</v>
      </c>
      <c r="O495" s="4">
        <f t="shared" si="67"/>
        <v>13.378</v>
      </c>
      <c r="P495" s="4">
        <f>Table2[[#This Row],[Rating]]*Table2[[#This Row],[Rating_Count]]</f>
        <v>37512</v>
      </c>
      <c r="Q495" s="12" t="str">
        <f t="shared" si="68"/>
        <v>61-70</v>
      </c>
      <c r="R495" s="13">
        <f>Table2[[#This Row],[Average Rating]]+(Table2[[#This Row],[Rating_Count]]/1000)</f>
        <v>13.378</v>
      </c>
      <c r="S495" s="10">
        <f t="shared" si="69"/>
        <v>4</v>
      </c>
    </row>
    <row r="496" spans="1:19" x14ac:dyDescent="0.25">
      <c r="A496" t="s">
        <v>3835</v>
      </c>
      <c r="B496" t="s">
        <v>3836</v>
      </c>
      <c r="C496" t="s">
        <v>13082</v>
      </c>
      <c r="D496">
        <f t="shared" si="70"/>
        <v>14.171779141104293</v>
      </c>
      <c r="E496" s="2">
        <v>1399</v>
      </c>
      <c r="F496" s="2">
        <v>1630</v>
      </c>
      <c r="G496" s="1">
        <v>0.14000000000000001</v>
      </c>
      <c r="H496" s="5" t="str">
        <f t="shared" si="63"/>
        <v>No</v>
      </c>
      <c r="I496" s="6">
        <f t="shared" si="71"/>
        <v>15286140</v>
      </c>
      <c r="J496" s="6" t="str">
        <f t="shared" si="64"/>
        <v>&gt;500</v>
      </c>
      <c r="K496">
        <v>4</v>
      </c>
      <c r="L496" s="4">
        <v>9378</v>
      </c>
      <c r="M496" s="4">
        <f t="shared" si="65"/>
        <v>4</v>
      </c>
      <c r="N496" s="4" t="str">
        <f t="shared" si="66"/>
        <v>High</v>
      </c>
      <c r="O496" s="4">
        <f t="shared" si="67"/>
        <v>13.378</v>
      </c>
      <c r="P496" s="4">
        <f>Table2[[#This Row],[Rating]]*Table2[[#This Row],[Rating_Count]]</f>
        <v>37512</v>
      </c>
      <c r="Q496" s="12" t="str">
        <f t="shared" si="68"/>
        <v>11-20</v>
      </c>
      <c r="R496" s="13">
        <f>Table2[[#This Row],[Average Rating]]+(Table2[[#This Row],[Rating_Count]]/1000)</f>
        <v>13.378</v>
      </c>
      <c r="S496" s="10">
        <f t="shared" si="69"/>
        <v>4</v>
      </c>
    </row>
    <row r="497" spans="1:19" x14ac:dyDescent="0.25">
      <c r="A497" t="s">
        <v>4261</v>
      </c>
      <c r="B497" t="s">
        <v>4262</v>
      </c>
      <c r="C497" t="s">
        <v>13082</v>
      </c>
      <c r="D497">
        <f t="shared" si="70"/>
        <v>14.171779141104293</v>
      </c>
      <c r="E497" s="2">
        <v>1399</v>
      </c>
      <c r="F497" s="2">
        <v>1630</v>
      </c>
      <c r="G497" s="1">
        <v>0.14000000000000001</v>
      </c>
      <c r="H497" s="5" t="str">
        <f t="shared" si="63"/>
        <v>No</v>
      </c>
      <c r="I497" s="6">
        <f t="shared" si="71"/>
        <v>15286140</v>
      </c>
      <c r="J497" s="6" t="str">
        <f t="shared" si="64"/>
        <v>&gt;500</v>
      </c>
      <c r="K497">
        <v>4</v>
      </c>
      <c r="L497" s="4">
        <v>9378</v>
      </c>
      <c r="M497" s="4">
        <f t="shared" si="65"/>
        <v>4</v>
      </c>
      <c r="N497" s="4" t="str">
        <f t="shared" si="66"/>
        <v>High</v>
      </c>
      <c r="O497" s="4">
        <f t="shared" si="67"/>
        <v>13.378</v>
      </c>
      <c r="P497" s="4">
        <f>Table2[[#This Row],[Rating]]*Table2[[#This Row],[Rating_Count]]</f>
        <v>37512</v>
      </c>
      <c r="Q497" s="12" t="str">
        <f t="shared" si="68"/>
        <v>11-20</v>
      </c>
      <c r="R497" s="13">
        <f>Table2[[#This Row],[Average Rating]]+(Table2[[#This Row],[Rating_Count]]/1000)</f>
        <v>13.378</v>
      </c>
      <c r="S497" s="10">
        <f t="shared" si="69"/>
        <v>4</v>
      </c>
    </row>
    <row r="498" spans="1:19" x14ac:dyDescent="0.25">
      <c r="A498" t="s">
        <v>4050</v>
      </c>
      <c r="B498" t="s">
        <v>4051</v>
      </c>
      <c r="C498" t="s">
        <v>13081</v>
      </c>
      <c r="D498">
        <f t="shared" si="70"/>
        <v>44.176706827309239</v>
      </c>
      <c r="E498">
        <v>139</v>
      </c>
      <c r="F498">
        <v>249</v>
      </c>
      <c r="G498" s="1">
        <v>0.44</v>
      </c>
      <c r="H498" s="5" t="str">
        <f t="shared" si="63"/>
        <v>No</v>
      </c>
      <c r="I498" s="6">
        <f t="shared" si="71"/>
        <v>2334873</v>
      </c>
      <c r="J498" s="6" t="str">
        <f t="shared" si="64"/>
        <v>&lt;200</v>
      </c>
      <c r="K498">
        <v>4</v>
      </c>
      <c r="L498" s="4">
        <v>9377</v>
      </c>
      <c r="M498" s="4">
        <f t="shared" si="65"/>
        <v>4</v>
      </c>
      <c r="N498" s="4" t="str">
        <f t="shared" si="66"/>
        <v>High</v>
      </c>
      <c r="O498" s="4">
        <f t="shared" si="67"/>
        <v>13.377000000000001</v>
      </c>
      <c r="P498" s="4">
        <f>Table2[[#This Row],[Rating]]*Table2[[#This Row],[Rating_Count]]</f>
        <v>37508</v>
      </c>
      <c r="Q498" s="12" t="str">
        <f t="shared" si="68"/>
        <v>41-50</v>
      </c>
      <c r="R498" s="13">
        <f>Table2[[#This Row],[Average Rating]]+(Table2[[#This Row],[Rating_Count]]/1000)</f>
        <v>13.377000000000001</v>
      </c>
      <c r="S498" s="10">
        <f t="shared" si="69"/>
        <v>4</v>
      </c>
    </row>
    <row r="499" spans="1:19" x14ac:dyDescent="0.25">
      <c r="A499" t="s">
        <v>10144</v>
      </c>
      <c r="B499" t="s">
        <v>10145</v>
      </c>
      <c r="C499" t="s">
        <v>13085</v>
      </c>
      <c r="D499">
        <f t="shared" si="70"/>
        <v>47.406015037593988</v>
      </c>
      <c r="E499" s="2">
        <v>1399</v>
      </c>
      <c r="F499" s="2">
        <v>2660</v>
      </c>
      <c r="G499" s="1">
        <v>0.47</v>
      </c>
      <c r="H499" s="5" t="str">
        <f t="shared" si="63"/>
        <v>No</v>
      </c>
      <c r="I499" s="6">
        <f t="shared" si="71"/>
        <v>24868340</v>
      </c>
      <c r="J499" s="6" t="str">
        <f t="shared" si="64"/>
        <v>&gt;500</v>
      </c>
      <c r="K499">
        <v>4.0999999999999996</v>
      </c>
      <c r="L499" s="4">
        <v>9349</v>
      </c>
      <c r="M499" s="4">
        <f t="shared" si="65"/>
        <v>4.0999999999999996</v>
      </c>
      <c r="N499" s="4" t="str">
        <f t="shared" si="66"/>
        <v>High</v>
      </c>
      <c r="O499" s="4">
        <f t="shared" si="67"/>
        <v>13.449</v>
      </c>
      <c r="P499" s="4">
        <f>Table2[[#This Row],[Rating]]*Table2[[#This Row],[Rating_Count]]</f>
        <v>38330.899999999994</v>
      </c>
      <c r="Q499" s="12" t="str">
        <f t="shared" si="68"/>
        <v>41-50</v>
      </c>
      <c r="R499" s="13">
        <f>Table2[[#This Row],[Average Rating]]+(Table2[[#This Row],[Rating_Count]]/1000)</f>
        <v>13.449</v>
      </c>
      <c r="S499" s="10">
        <f t="shared" si="69"/>
        <v>4</v>
      </c>
    </row>
    <row r="500" spans="1:19" x14ac:dyDescent="0.25">
      <c r="A500" t="s">
        <v>5753</v>
      </c>
      <c r="B500" t="s">
        <v>5754</v>
      </c>
      <c r="C500" t="s">
        <v>13084</v>
      </c>
      <c r="D500">
        <f t="shared" si="70"/>
        <v>75.25</v>
      </c>
      <c r="E500">
        <v>198</v>
      </c>
      <c r="F500">
        <v>800</v>
      </c>
      <c r="G500" s="1">
        <v>0.75</v>
      </c>
      <c r="H500" s="5" t="str">
        <f t="shared" si="63"/>
        <v>Yes</v>
      </c>
      <c r="I500" s="6">
        <f t="shared" si="71"/>
        <v>7475200</v>
      </c>
      <c r="J500" s="6" t="str">
        <f t="shared" si="64"/>
        <v>&lt;200</v>
      </c>
      <c r="K500">
        <v>4.0999999999999996</v>
      </c>
      <c r="L500" s="4">
        <v>9344</v>
      </c>
      <c r="M500" s="4">
        <f t="shared" si="65"/>
        <v>4.0999999999999996</v>
      </c>
      <c r="N500" s="4" t="str">
        <f t="shared" si="66"/>
        <v>High</v>
      </c>
      <c r="O500" s="4">
        <f t="shared" si="67"/>
        <v>13.443999999999999</v>
      </c>
      <c r="P500" s="4">
        <f>Table2[[#This Row],[Rating]]*Table2[[#This Row],[Rating_Count]]</f>
        <v>38310.399999999994</v>
      </c>
      <c r="Q500" s="12" t="str">
        <f t="shared" si="68"/>
        <v>71-80</v>
      </c>
      <c r="R500" s="13">
        <f>Table2[[#This Row],[Average Rating]]+(Table2[[#This Row],[Rating_Count]]/1000)</f>
        <v>13.443999999999999</v>
      </c>
      <c r="S500" s="10">
        <f t="shared" si="69"/>
        <v>4</v>
      </c>
    </row>
    <row r="501" spans="1:19" x14ac:dyDescent="0.25">
      <c r="A501" t="s">
        <v>4765</v>
      </c>
      <c r="B501" t="s">
        <v>4766</v>
      </c>
      <c r="C501" t="s">
        <v>13082</v>
      </c>
      <c r="D501">
        <f t="shared" si="70"/>
        <v>82.164328657314627</v>
      </c>
      <c r="E501">
        <v>89</v>
      </c>
      <c r="F501">
        <v>499</v>
      </c>
      <c r="G501" s="1">
        <v>0.82</v>
      </c>
      <c r="H501" s="5" t="str">
        <f t="shared" si="63"/>
        <v>Yes</v>
      </c>
      <c r="I501" s="6">
        <f t="shared" si="71"/>
        <v>4660660</v>
      </c>
      <c r="J501" s="6" t="str">
        <f t="shared" si="64"/>
        <v>&lt;200</v>
      </c>
      <c r="K501">
        <v>4.0999999999999996</v>
      </c>
      <c r="L501" s="4">
        <v>9340</v>
      </c>
      <c r="M501" s="4">
        <f t="shared" si="65"/>
        <v>4.0999999999999996</v>
      </c>
      <c r="N501" s="4" t="str">
        <f t="shared" si="66"/>
        <v>High</v>
      </c>
      <c r="O501" s="4">
        <f t="shared" si="67"/>
        <v>13.44</v>
      </c>
      <c r="P501" s="4">
        <f>Table2[[#This Row],[Rating]]*Table2[[#This Row],[Rating_Count]]</f>
        <v>38294</v>
      </c>
      <c r="Q501" s="12" t="str">
        <f t="shared" si="68"/>
        <v>81-90</v>
      </c>
      <c r="R501" s="13">
        <f>Table2[[#This Row],[Average Rating]]+(Table2[[#This Row],[Rating_Count]]/1000)</f>
        <v>13.44</v>
      </c>
      <c r="S501" s="10">
        <f t="shared" si="69"/>
        <v>4</v>
      </c>
    </row>
    <row r="502" spans="1:19" x14ac:dyDescent="0.25">
      <c r="A502" t="s">
        <v>10164</v>
      </c>
      <c r="B502" t="s">
        <v>10165</v>
      </c>
      <c r="C502" t="s">
        <v>13085</v>
      </c>
      <c r="D502">
        <f t="shared" si="70"/>
        <v>0</v>
      </c>
      <c r="E502" s="2">
        <v>1499</v>
      </c>
      <c r="F502" s="2">
        <v>1499</v>
      </c>
      <c r="G502" s="1">
        <v>0</v>
      </c>
      <c r="H502" s="5" t="str">
        <f t="shared" si="63"/>
        <v>No</v>
      </c>
      <c r="I502" s="6">
        <f t="shared" si="71"/>
        <v>13987169</v>
      </c>
      <c r="J502" s="6" t="str">
        <f t="shared" si="64"/>
        <v>&gt;500</v>
      </c>
      <c r="K502">
        <v>4.3</v>
      </c>
      <c r="L502" s="4">
        <v>9331</v>
      </c>
      <c r="M502" s="4">
        <f t="shared" si="65"/>
        <v>4.3</v>
      </c>
      <c r="N502" s="4" t="str">
        <f t="shared" si="66"/>
        <v>High</v>
      </c>
      <c r="O502" s="4">
        <f t="shared" si="67"/>
        <v>13.631</v>
      </c>
      <c r="P502" s="4">
        <f>Table2[[#This Row],[Rating]]*Table2[[#This Row],[Rating_Count]]</f>
        <v>40123.299999999996</v>
      </c>
      <c r="Q502" s="12" t="str">
        <f t="shared" si="68"/>
        <v>Out of Range</v>
      </c>
      <c r="R502" s="13">
        <f>Table2[[#This Row],[Average Rating]]+(Table2[[#This Row],[Rating_Count]]/1000)</f>
        <v>13.631</v>
      </c>
      <c r="S502" s="10">
        <f t="shared" si="69"/>
        <v>4</v>
      </c>
    </row>
    <row r="503" spans="1:19" x14ac:dyDescent="0.25">
      <c r="A503" t="s">
        <v>5304</v>
      </c>
      <c r="B503" t="s">
        <v>5305</v>
      </c>
      <c r="C503" t="s">
        <v>13081</v>
      </c>
      <c r="D503">
        <f t="shared" si="70"/>
        <v>56.197074672825252</v>
      </c>
      <c r="E503">
        <v>569</v>
      </c>
      <c r="F503" s="2">
        <v>1299</v>
      </c>
      <c r="G503" s="1">
        <v>0.56000000000000005</v>
      </c>
      <c r="H503" s="5" t="str">
        <f t="shared" si="63"/>
        <v>Yes</v>
      </c>
      <c r="I503" s="6">
        <f t="shared" si="71"/>
        <v>12048225</v>
      </c>
      <c r="J503" s="6" t="str">
        <f t="shared" si="64"/>
        <v>&gt;500</v>
      </c>
      <c r="K503">
        <v>4.4000000000000004</v>
      </c>
      <c r="L503" s="4">
        <v>9275</v>
      </c>
      <c r="M503" s="4">
        <f t="shared" si="65"/>
        <v>4.4000000000000004</v>
      </c>
      <c r="N503" s="4" t="str">
        <f t="shared" si="66"/>
        <v>High</v>
      </c>
      <c r="O503" s="4">
        <f t="shared" si="67"/>
        <v>13.675000000000001</v>
      </c>
      <c r="P503" s="4">
        <f>Table2[[#This Row],[Rating]]*Table2[[#This Row],[Rating_Count]]</f>
        <v>40810</v>
      </c>
      <c r="Q503" s="12" t="str">
        <f t="shared" si="68"/>
        <v>51-60</v>
      </c>
      <c r="R503" s="13">
        <f>Table2[[#This Row],[Average Rating]]+(Table2[[#This Row],[Rating_Count]]/1000)</f>
        <v>13.675000000000001</v>
      </c>
      <c r="S503" s="10">
        <f t="shared" si="69"/>
        <v>4</v>
      </c>
    </row>
    <row r="504" spans="1:19" x14ac:dyDescent="0.25">
      <c r="A504" t="s">
        <v>10920</v>
      </c>
      <c r="B504" t="s">
        <v>10921</v>
      </c>
      <c r="C504" t="s">
        <v>13085</v>
      </c>
      <c r="D504">
        <f t="shared" si="70"/>
        <v>7.0697674418604652</v>
      </c>
      <c r="E504">
        <v>999</v>
      </c>
      <c r="F504" s="2">
        <v>1075</v>
      </c>
      <c r="G504" s="1">
        <v>7.0000000000000007E-2</v>
      </c>
      <c r="H504" s="5" t="str">
        <f t="shared" si="63"/>
        <v>No</v>
      </c>
      <c r="I504" s="6">
        <f t="shared" si="71"/>
        <v>9970625</v>
      </c>
      <c r="J504" s="6" t="str">
        <f t="shared" si="64"/>
        <v>&gt;500</v>
      </c>
      <c r="K504">
        <v>4.0999999999999996</v>
      </c>
      <c r="L504" s="4">
        <v>9275</v>
      </c>
      <c r="M504" s="4">
        <f t="shared" si="65"/>
        <v>4.0999999999999996</v>
      </c>
      <c r="N504" s="4" t="str">
        <f t="shared" si="66"/>
        <v>High</v>
      </c>
      <c r="O504" s="4">
        <f t="shared" si="67"/>
        <v>13.375</v>
      </c>
      <c r="P504" s="4">
        <f>Table2[[#This Row],[Rating]]*Table2[[#This Row],[Rating_Count]]</f>
        <v>38027.5</v>
      </c>
      <c r="Q504" s="12" t="str">
        <f t="shared" si="68"/>
        <v>01-10</v>
      </c>
      <c r="R504" s="13">
        <f>Table2[[#This Row],[Average Rating]]+(Table2[[#This Row],[Rating_Count]]/1000)</f>
        <v>13.375</v>
      </c>
      <c r="S504" s="10">
        <f t="shared" si="69"/>
        <v>4</v>
      </c>
    </row>
    <row r="505" spans="1:19" x14ac:dyDescent="0.25">
      <c r="A505" t="s">
        <v>6762</v>
      </c>
      <c r="B505" t="s">
        <v>6763</v>
      </c>
      <c r="C505" t="s">
        <v>13082</v>
      </c>
      <c r="D505">
        <f t="shared" si="70"/>
        <v>66.711140760507007</v>
      </c>
      <c r="E505">
        <v>499</v>
      </c>
      <c r="F505" s="2">
        <v>1499</v>
      </c>
      <c r="G505" s="1">
        <v>0.67</v>
      </c>
      <c r="H505" s="5" t="str">
        <f t="shared" si="63"/>
        <v>Yes</v>
      </c>
      <c r="I505" s="6">
        <f t="shared" si="71"/>
        <v>13744331</v>
      </c>
      <c r="J505" s="6" t="str">
        <f t="shared" si="64"/>
        <v>200–500</v>
      </c>
      <c r="K505">
        <v>3.6</v>
      </c>
      <c r="L505" s="4">
        <v>9169</v>
      </c>
      <c r="M505" s="4">
        <f t="shared" si="65"/>
        <v>3.6</v>
      </c>
      <c r="N505" s="4" t="str">
        <f t="shared" si="66"/>
        <v>High</v>
      </c>
      <c r="O505" s="4">
        <f t="shared" si="67"/>
        <v>12.769</v>
      </c>
      <c r="P505" s="4">
        <f>Table2[[#This Row],[Rating]]*Table2[[#This Row],[Rating_Count]]</f>
        <v>33008.400000000001</v>
      </c>
      <c r="Q505" s="12" t="str">
        <f t="shared" si="68"/>
        <v>61-70</v>
      </c>
      <c r="R505" s="13">
        <f>Table2[[#This Row],[Average Rating]]+(Table2[[#This Row],[Rating_Count]]/1000)</f>
        <v>12.769</v>
      </c>
      <c r="S505" s="10">
        <f t="shared" si="69"/>
        <v>4</v>
      </c>
    </row>
    <row r="506" spans="1:19" x14ac:dyDescent="0.25">
      <c r="A506" t="s">
        <v>7213</v>
      </c>
      <c r="B506" t="s">
        <v>7214</v>
      </c>
      <c r="C506" t="s">
        <v>13082</v>
      </c>
      <c r="D506">
        <f t="shared" si="70"/>
        <v>75.00750075007501</v>
      </c>
      <c r="E506" s="2">
        <v>2499</v>
      </c>
      <c r="F506" s="2">
        <v>9999</v>
      </c>
      <c r="G506" s="1">
        <v>0.75</v>
      </c>
      <c r="H506" s="5" t="str">
        <f t="shared" si="63"/>
        <v>Yes</v>
      </c>
      <c r="I506" s="6">
        <f t="shared" si="71"/>
        <v>90890910</v>
      </c>
      <c r="J506" s="6" t="str">
        <f t="shared" si="64"/>
        <v>&gt;500</v>
      </c>
      <c r="K506">
        <v>4</v>
      </c>
      <c r="L506" s="4">
        <v>9090</v>
      </c>
      <c r="M506" s="4">
        <f t="shared" si="65"/>
        <v>4</v>
      </c>
      <c r="N506" s="4" t="str">
        <f t="shared" si="66"/>
        <v>High</v>
      </c>
      <c r="O506" s="4">
        <f t="shared" si="67"/>
        <v>13.09</v>
      </c>
      <c r="P506" s="4">
        <f>Table2[[#This Row],[Rating]]*Table2[[#This Row],[Rating_Count]]</f>
        <v>36360</v>
      </c>
      <c r="Q506" s="12" t="str">
        <f t="shared" si="68"/>
        <v>71-80</v>
      </c>
      <c r="R506" s="13">
        <f>Table2[[#This Row],[Average Rating]]+(Table2[[#This Row],[Rating_Count]]/1000)</f>
        <v>13.09</v>
      </c>
      <c r="S506" s="10">
        <f t="shared" si="69"/>
        <v>4</v>
      </c>
    </row>
    <row r="507" spans="1:19" x14ac:dyDescent="0.25">
      <c r="A507" t="s">
        <v>10336</v>
      </c>
      <c r="B507" t="s">
        <v>10337</v>
      </c>
      <c r="C507" t="s">
        <v>13085</v>
      </c>
      <c r="D507">
        <f t="shared" si="70"/>
        <v>38.314176245210732</v>
      </c>
      <c r="E507" s="2">
        <v>1449</v>
      </c>
      <c r="F507" s="2">
        <v>2349</v>
      </c>
      <c r="G507" s="1">
        <v>0.38</v>
      </c>
      <c r="H507" s="5" t="str">
        <f t="shared" si="63"/>
        <v>No</v>
      </c>
      <c r="I507" s="6">
        <f t="shared" si="71"/>
        <v>21185631</v>
      </c>
      <c r="J507" s="6" t="str">
        <f t="shared" si="64"/>
        <v>&gt;500</v>
      </c>
      <c r="K507">
        <v>3.9</v>
      </c>
      <c r="L507" s="4">
        <v>9019</v>
      </c>
      <c r="M507" s="4">
        <f t="shared" si="65"/>
        <v>3.9</v>
      </c>
      <c r="N507" s="4" t="str">
        <f t="shared" si="66"/>
        <v>High</v>
      </c>
      <c r="O507" s="4">
        <f t="shared" si="67"/>
        <v>12.919</v>
      </c>
      <c r="P507" s="4">
        <f>Table2[[#This Row],[Rating]]*Table2[[#This Row],[Rating_Count]]</f>
        <v>35174.1</v>
      </c>
      <c r="Q507" s="12" t="str">
        <f t="shared" si="68"/>
        <v>31-40</v>
      </c>
      <c r="R507" s="13">
        <f>Table2[[#This Row],[Average Rating]]+(Table2[[#This Row],[Rating_Count]]/1000)</f>
        <v>12.919</v>
      </c>
      <c r="S507" s="10">
        <f t="shared" si="69"/>
        <v>4</v>
      </c>
    </row>
    <row r="508" spans="1:19" x14ac:dyDescent="0.25">
      <c r="A508" t="s">
        <v>10760</v>
      </c>
      <c r="B508" t="s">
        <v>10761</v>
      </c>
      <c r="C508" t="s">
        <v>13085</v>
      </c>
      <c r="D508">
        <f t="shared" si="70"/>
        <v>47.290909090909089</v>
      </c>
      <c r="E508" s="2">
        <v>2899</v>
      </c>
      <c r="F508" s="2">
        <v>5500</v>
      </c>
      <c r="G508" s="1">
        <v>0.47</v>
      </c>
      <c r="H508" s="5" t="str">
        <f t="shared" si="63"/>
        <v>No</v>
      </c>
      <c r="I508" s="6">
        <f t="shared" si="71"/>
        <v>49269000</v>
      </c>
      <c r="J508" s="6" t="str">
        <f t="shared" si="64"/>
        <v>&gt;500</v>
      </c>
      <c r="K508">
        <v>3.8</v>
      </c>
      <c r="L508" s="4">
        <v>8958</v>
      </c>
      <c r="M508" s="4">
        <f t="shared" si="65"/>
        <v>3.8</v>
      </c>
      <c r="N508" s="4" t="str">
        <f t="shared" si="66"/>
        <v>High</v>
      </c>
      <c r="O508" s="4">
        <f t="shared" si="67"/>
        <v>12.757999999999999</v>
      </c>
      <c r="P508" s="4">
        <f>Table2[[#This Row],[Rating]]*Table2[[#This Row],[Rating_Count]]</f>
        <v>34040.400000000001</v>
      </c>
      <c r="Q508" s="12" t="str">
        <f t="shared" si="68"/>
        <v>41-50</v>
      </c>
      <c r="R508" s="13">
        <f>Table2[[#This Row],[Average Rating]]+(Table2[[#This Row],[Rating_Count]]/1000)</f>
        <v>12.757999999999999</v>
      </c>
      <c r="S508" s="10">
        <f t="shared" si="69"/>
        <v>4</v>
      </c>
    </row>
    <row r="509" spans="1:19" x14ac:dyDescent="0.25">
      <c r="A509" t="s">
        <v>11365</v>
      </c>
      <c r="B509" t="s">
        <v>11366</v>
      </c>
      <c r="C509" t="s">
        <v>13085</v>
      </c>
      <c r="D509">
        <f t="shared" si="70"/>
        <v>43.665995975855132</v>
      </c>
      <c r="E509" s="2">
        <v>13999</v>
      </c>
      <c r="F509" s="2">
        <v>24850</v>
      </c>
      <c r="G509" s="1">
        <v>0.44</v>
      </c>
      <c r="H509" s="5" t="str">
        <f t="shared" si="63"/>
        <v>No</v>
      </c>
      <c r="I509" s="6">
        <f t="shared" si="71"/>
        <v>222357800</v>
      </c>
      <c r="J509" s="6" t="str">
        <f t="shared" si="64"/>
        <v>&gt;500</v>
      </c>
      <c r="K509">
        <v>4.4000000000000004</v>
      </c>
      <c r="L509" s="4">
        <v>8948</v>
      </c>
      <c r="M509" s="4">
        <f t="shared" si="65"/>
        <v>4.4000000000000004</v>
      </c>
      <c r="N509" s="4" t="str">
        <f t="shared" si="66"/>
        <v>High</v>
      </c>
      <c r="O509" s="4">
        <f t="shared" si="67"/>
        <v>13.348000000000001</v>
      </c>
      <c r="P509" s="4">
        <f>Table2[[#This Row],[Rating]]*Table2[[#This Row],[Rating_Count]]</f>
        <v>39371.200000000004</v>
      </c>
      <c r="Q509" s="12" t="str">
        <f t="shared" si="68"/>
        <v>41-50</v>
      </c>
      <c r="R509" s="13">
        <f>Table2[[#This Row],[Average Rating]]+(Table2[[#This Row],[Rating_Count]]/1000)</f>
        <v>13.348000000000001</v>
      </c>
      <c r="S509" s="10">
        <f t="shared" si="69"/>
        <v>4</v>
      </c>
    </row>
    <row r="510" spans="1:19" x14ac:dyDescent="0.25">
      <c r="A510" t="s">
        <v>7077</v>
      </c>
      <c r="B510" t="s">
        <v>7078</v>
      </c>
      <c r="C510" t="s">
        <v>13084</v>
      </c>
      <c r="D510">
        <f t="shared" si="70"/>
        <v>5</v>
      </c>
      <c r="E510">
        <v>114</v>
      </c>
      <c r="F510">
        <v>120</v>
      </c>
      <c r="G510" s="1">
        <v>0.05</v>
      </c>
      <c r="H510" s="5" t="str">
        <f t="shared" si="63"/>
        <v>No</v>
      </c>
      <c r="I510" s="6">
        <f t="shared" si="71"/>
        <v>1072560</v>
      </c>
      <c r="J510" s="6" t="str">
        <f t="shared" si="64"/>
        <v>&lt;200</v>
      </c>
      <c r="K510">
        <v>4.2</v>
      </c>
      <c r="L510" s="4">
        <v>8938</v>
      </c>
      <c r="M510" s="4">
        <f t="shared" si="65"/>
        <v>4.2</v>
      </c>
      <c r="N510" s="4" t="str">
        <f t="shared" si="66"/>
        <v>High</v>
      </c>
      <c r="O510" s="4">
        <f t="shared" si="67"/>
        <v>13.138000000000002</v>
      </c>
      <c r="P510" s="4">
        <f>Table2[[#This Row],[Rating]]*Table2[[#This Row],[Rating_Count]]</f>
        <v>37539.599999999999</v>
      </c>
      <c r="Q510" s="12" t="str">
        <f t="shared" si="68"/>
        <v>01-10</v>
      </c>
      <c r="R510" s="13">
        <f>Table2[[#This Row],[Average Rating]]+(Table2[[#This Row],[Rating_Count]]/1000)</f>
        <v>13.138000000000002</v>
      </c>
      <c r="S510" s="10">
        <f t="shared" si="69"/>
        <v>4</v>
      </c>
    </row>
    <row r="511" spans="1:19" x14ac:dyDescent="0.25">
      <c r="A511" t="s">
        <v>3160</v>
      </c>
      <c r="B511" t="s">
        <v>3161</v>
      </c>
      <c r="C511" t="s">
        <v>13082</v>
      </c>
      <c r="D511">
        <f t="shared" si="70"/>
        <v>28.251912889935255</v>
      </c>
      <c r="E511" s="2">
        <v>1219</v>
      </c>
      <c r="F511" s="2">
        <v>1699</v>
      </c>
      <c r="G511" s="1">
        <v>0.28000000000000003</v>
      </c>
      <c r="H511" s="5" t="str">
        <f t="shared" si="63"/>
        <v>No</v>
      </c>
      <c r="I511" s="6">
        <f t="shared" si="71"/>
        <v>15105809</v>
      </c>
      <c r="J511" s="6" t="str">
        <f t="shared" si="64"/>
        <v>&gt;500</v>
      </c>
      <c r="K511">
        <v>4.4000000000000004</v>
      </c>
      <c r="L511" s="4">
        <v>8891</v>
      </c>
      <c r="M511" s="4">
        <f t="shared" si="65"/>
        <v>4.4000000000000004</v>
      </c>
      <c r="N511" s="4" t="str">
        <f t="shared" si="66"/>
        <v>High</v>
      </c>
      <c r="O511" s="4">
        <f t="shared" si="67"/>
        <v>13.291</v>
      </c>
      <c r="P511" s="4">
        <f>Table2[[#This Row],[Rating]]*Table2[[#This Row],[Rating_Count]]</f>
        <v>39120.400000000001</v>
      </c>
      <c r="Q511" s="12" t="str">
        <f t="shared" si="68"/>
        <v>21-30</v>
      </c>
      <c r="R511" s="13">
        <f>Table2[[#This Row],[Average Rating]]+(Table2[[#This Row],[Rating_Count]]/1000)</f>
        <v>13.291</v>
      </c>
      <c r="S511" s="10">
        <f t="shared" si="69"/>
        <v>4</v>
      </c>
    </row>
    <row r="512" spans="1:19" x14ac:dyDescent="0.25">
      <c r="A512" t="s">
        <v>4348</v>
      </c>
      <c r="B512" t="s">
        <v>4349</v>
      </c>
      <c r="C512" t="s">
        <v>13082</v>
      </c>
      <c r="D512">
        <f t="shared" si="70"/>
        <v>70.070070070070074</v>
      </c>
      <c r="E512">
        <v>299</v>
      </c>
      <c r="F512">
        <v>999</v>
      </c>
      <c r="G512" s="1">
        <v>0.7</v>
      </c>
      <c r="H512" s="5" t="str">
        <f t="shared" si="63"/>
        <v>Yes</v>
      </c>
      <c r="I512" s="6">
        <f t="shared" si="71"/>
        <v>8882109</v>
      </c>
      <c r="J512" s="6" t="str">
        <f t="shared" si="64"/>
        <v>200–500</v>
      </c>
      <c r="K512">
        <v>4.3</v>
      </c>
      <c r="L512" s="4">
        <v>8891</v>
      </c>
      <c r="M512" s="4">
        <f t="shared" si="65"/>
        <v>4.3</v>
      </c>
      <c r="N512" s="4" t="str">
        <f t="shared" si="66"/>
        <v>High</v>
      </c>
      <c r="O512" s="4">
        <f t="shared" si="67"/>
        <v>13.190999999999999</v>
      </c>
      <c r="P512" s="4">
        <f>Table2[[#This Row],[Rating]]*Table2[[#This Row],[Rating_Count]]</f>
        <v>38231.299999999996</v>
      </c>
      <c r="Q512" s="12" t="str">
        <f t="shared" si="68"/>
        <v>61-70</v>
      </c>
      <c r="R512" s="13">
        <f>Table2[[#This Row],[Average Rating]]+(Table2[[#This Row],[Rating_Count]]/1000)</f>
        <v>13.190999999999999</v>
      </c>
      <c r="S512" s="10">
        <f t="shared" si="69"/>
        <v>4</v>
      </c>
    </row>
    <row r="513" spans="1:19" x14ac:dyDescent="0.25">
      <c r="A513" t="s">
        <v>10418</v>
      </c>
      <c r="B513" t="s">
        <v>10419</v>
      </c>
      <c r="C513" t="s">
        <v>13085</v>
      </c>
      <c r="D513">
        <f t="shared" si="70"/>
        <v>15.007503751875939</v>
      </c>
      <c r="E513" s="2">
        <v>1699</v>
      </c>
      <c r="F513" s="2">
        <v>1999</v>
      </c>
      <c r="G513" s="1">
        <v>0.15</v>
      </c>
      <c r="H513" s="5" t="str">
        <f t="shared" si="63"/>
        <v>No</v>
      </c>
      <c r="I513" s="6">
        <f t="shared" si="71"/>
        <v>17737127</v>
      </c>
      <c r="J513" s="6" t="str">
        <f t="shared" si="64"/>
        <v>&gt;500</v>
      </c>
      <c r="K513">
        <v>4.0999999999999996</v>
      </c>
      <c r="L513" s="4">
        <v>8873</v>
      </c>
      <c r="M513" s="4">
        <f t="shared" si="65"/>
        <v>4.0999999999999996</v>
      </c>
      <c r="N513" s="4" t="str">
        <f t="shared" si="66"/>
        <v>High</v>
      </c>
      <c r="O513" s="4">
        <f t="shared" si="67"/>
        <v>12.972999999999999</v>
      </c>
      <c r="P513" s="4">
        <f>Table2[[#This Row],[Rating]]*Table2[[#This Row],[Rating_Count]]</f>
        <v>36379.299999999996</v>
      </c>
      <c r="Q513" s="12" t="str">
        <f t="shared" si="68"/>
        <v>11-20</v>
      </c>
      <c r="R513" s="13">
        <f>Table2[[#This Row],[Average Rating]]+(Table2[[#This Row],[Rating_Count]]/1000)</f>
        <v>12.972999999999999</v>
      </c>
      <c r="S513" s="10">
        <f t="shared" si="69"/>
        <v>4</v>
      </c>
    </row>
    <row r="514" spans="1:19" x14ac:dyDescent="0.25">
      <c r="A514" t="s">
        <v>4481</v>
      </c>
      <c r="B514" t="s">
        <v>4482</v>
      </c>
      <c r="C514" t="s">
        <v>13082</v>
      </c>
      <c r="D514">
        <f t="shared" si="70"/>
        <v>27.273553744052847</v>
      </c>
      <c r="E514" s="2">
        <v>23999</v>
      </c>
      <c r="F514" s="2">
        <v>32999</v>
      </c>
      <c r="G514" s="1">
        <v>0.27</v>
      </c>
      <c r="H514" s="5" t="str">
        <f t="shared" ref="H514:H577" si="72">IF(G514 &gt;=50%,"Yes","No")</f>
        <v>No</v>
      </c>
      <c r="I514" s="6">
        <f t="shared" si="71"/>
        <v>292569134</v>
      </c>
      <c r="J514" s="6" t="str">
        <f t="shared" ref="J514:J577" si="73">IF(E514&lt;200,"&lt;200",IF(E514&lt;=500,"200–500","&gt;500"))</f>
        <v>&gt;500</v>
      </c>
      <c r="K514">
        <v>3.9</v>
      </c>
      <c r="L514" s="4">
        <v>8866</v>
      </c>
      <c r="M514" s="4">
        <f t="shared" ref="M514:M577" si="74">AVERAGE(K514)</f>
        <v>3.9</v>
      </c>
      <c r="N514" s="4" t="str">
        <f t="shared" ref="N514:N577" si="75">IF(L514&lt;1000,"Low","High")</f>
        <v>High</v>
      </c>
      <c r="O514" s="4">
        <f t="shared" ref="O514:O577" si="76">M514+(L514/1000)</f>
        <v>12.766</v>
      </c>
      <c r="P514" s="4">
        <f>Table2[[#This Row],[Rating]]*Table2[[#This Row],[Rating_Count]]</f>
        <v>34577.4</v>
      </c>
      <c r="Q514" s="12" t="str">
        <f t="shared" ref="Q514:Q577" si="77">IF(AND(ISNUMBER(G514), G514&gt;0, G514&lt;=1), TEXT(INT((G514*100-1)/10)*10+1,"00") &amp; "-" &amp; TEXT(INT((G514*100-1)/10)*10+10,"00"), "Out of Range")</f>
        <v>21-30</v>
      </c>
      <c r="R514" s="13">
        <f>Table2[[#This Row],[Average Rating]]+(Table2[[#This Row],[Rating_Count]]/1000)</f>
        <v>12.766</v>
      </c>
      <c r="S514" s="10">
        <f t="shared" ref="S514:S577" si="78">ROUND(K514,0)</f>
        <v>4</v>
      </c>
    </row>
    <row r="515" spans="1:19" x14ac:dyDescent="0.25">
      <c r="A515" t="s">
        <v>9784</v>
      </c>
      <c r="B515" t="s">
        <v>9785</v>
      </c>
      <c r="C515" t="s">
        <v>13085</v>
      </c>
      <c r="D515">
        <f t="shared" ref="D515:D578" si="79">((F515-E515) /F515)*100</f>
        <v>58.933333333333337</v>
      </c>
      <c r="E515" s="2">
        <v>2464</v>
      </c>
      <c r="F515" s="2">
        <v>6000</v>
      </c>
      <c r="G515" s="1">
        <v>0.59</v>
      </c>
      <c r="H515" s="5" t="str">
        <f t="shared" si="72"/>
        <v>Yes</v>
      </c>
      <c r="I515" s="6">
        <f t="shared" ref="I515:I578" si="80">F515*L515</f>
        <v>53196000</v>
      </c>
      <c r="J515" s="6" t="str">
        <f t="shared" si="73"/>
        <v>&gt;500</v>
      </c>
      <c r="K515">
        <v>4.0999999999999996</v>
      </c>
      <c r="L515" s="4">
        <v>8866</v>
      </c>
      <c r="M515" s="4">
        <f t="shared" si="74"/>
        <v>4.0999999999999996</v>
      </c>
      <c r="N515" s="4" t="str">
        <f t="shared" si="75"/>
        <v>High</v>
      </c>
      <c r="O515" s="4">
        <f t="shared" si="76"/>
        <v>12.965999999999999</v>
      </c>
      <c r="P515" s="4">
        <f>Table2[[#This Row],[Rating]]*Table2[[#This Row],[Rating_Count]]</f>
        <v>36350.6</v>
      </c>
      <c r="Q515" s="12" t="str">
        <f t="shared" si="77"/>
        <v>51-60</v>
      </c>
      <c r="R515" s="13">
        <f>Table2[[#This Row],[Average Rating]]+(Table2[[#This Row],[Rating_Count]]/1000)</f>
        <v>12.965999999999999</v>
      </c>
      <c r="S515" s="10">
        <f t="shared" si="78"/>
        <v>4</v>
      </c>
    </row>
    <row r="516" spans="1:19" x14ac:dyDescent="0.25">
      <c r="A516" t="s">
        <v>4949</v>
      </c>
      <c r="B516" t="s">
        <v>4950</v>
      </c>
      <c r="C516" t="s">
        <v>13081</v>
      </c>
      <c r="D516">
        <f t="shared" si="79"/>
        <v>90.090090090090087</v>
      </c>
      <c r="E516">
        <v>99</v>
      </c>
      <c r="F516">
        <v>999</v>
      </c>
      <c r="G516" s="1">
        <v>0.9</v>
      </c>
      <c r="H516" s="5" t="str">
        <f t="shared" si="72"/>
        <v>Yes</v>
      </c>
      <c r="I516" s="6">
        <f t="shared" si="80"/>
        <v>8742249</v>
      </c>
      <c r="J516" s="6" t="str">
        <f t="shared" si="73"/>
        <v>&lt;200</v>
      </c>
      <c r="K516">
        <v>4.0999999999999996</v>
      </c>
      <c r="L516" s="4">
        <v>8751</v>
      </c>
      <c r="M516" s="4">
        <f t="shared" si="74"/>
        <v>4.0999999999999996</v>
      </c>
      <c r="N516" s="4" t="str">
        <f t="shared" si="75"/>
        <v>High</v>
      </c>
      <c r="O516" s="4">
        <f t="shared" si="76"/>
        <v>12.850999999999999</v>
      </c>
      <c r="P516" s="4">
        <f>Table2[[#This Row],[Rating]]*Table2[[#This Row],[Rating_Count]]</f>
        <v>35879.1</v>
      </c>
      <c r="Q516" s="12" t="str">
        <f t="shared" si="77"/>
        <v>81-90</v>
      </c>
      <c r="R516" s="13">
        <f>Table2[[#This Row],[Average Rating]]+(Table2[[#This Row],[Rating_Count]]/1000)</f>
        <v>12.850999999999999</v>
      </c>
      <c r="S516" s="10">
        <f t="shared" si="78"/>
        <v>4</v>
      </c>
    </row>
    <row r="517" spans="1:19" x14ac:dyDescent="0.25">
      <c r="A517" t="s">
        <v>2289</v>
      </c>
      <c r="B517" t="s">
        <v>2290</v>
      </c>
      <c r="C517" t="s">
        <v>13082</v>
      </c>
      <c r="D517">
        <f t="shared" si="79"/>
        <v>57.285714285714285</v>
      </c>
      <c r="E517">
        <v>299</v>
      </c>
      <c r="F517">
        <v>700</v>
      </c>
      <c r="G517" s="1">
        <v>0.56999999999999995</v>
      </c>
      <c r="H517" s="5" t="str">
        <f t="shared" si="72"/>
        <v>Yes</v>
      </c>
      <c r="I517" s="6">
        <f t="shared" si="80"/>
        <v>6099800</v>
      </c>
      <c r="J517" s="6" t="str">
        <f t="shared" si="73"/>
        <v>200–500</v>
      </c>
      <c r="K517">
        <v>4.4000000000000004</v>
      </c>
      <c r="L517" s="4">
        <v>8714</v>
      </c>
      <c r="M517" s="4">
        <f t="shared" si="74"/>
        <v>4.4000000000000004</v>
      </c>
      <c r="N517" s="4" t="str">
        <f t="shared" si="75"/>
        <v>High</v>
      </c>
      <c r="O517" s="4">
        <f t="shared" si="76"/>
        <v>13.114000000000001</v>
      </c>
      <c r="P517" s="4">
        <f>Table2[[#This Row],[Rating]]*Table2[[#This Row],[Rating_Count]]</f>
        <v>38341.600000000006</v>
      </c>
      <c r="Q517" s="12" t="str">
        <f t="shared" si="77"/>
        <v>51-60</v>
      </c>
      <c r="R517" s="13">
        <f>Table2[[#This Row],[Average Rating]]+(Table2[[#This Row],[Rating_Count]]/1000)</f>
        <v>13.114000000000001</v>
      </c>
      <c r="S517" s="10">
        <f t="shared" si="78"/>
        <v>4</v>
      </c>
    </row>
    <row r="518" spans="1:19" x14ac:dyDescent="0.25">
      <c r="A518" t="s">
        <v>6721</v>
      </c>
      <c r="B518" t="s">
        <v>6722</v>
      </c>
      <c r="C518" t="s">
        <v>13081</v>
      </c>
      <c r="D518">
        <f t="shared" si="79"/>
        <v>50.016672224074689</v>
      </c>
      <c r="E518" s="2">
        <v>1499</v>
      </c>
      <c r="F518" s="2">
        <v>2999</v>
      </c>
      <c r="G518" s="1">
        <v>0.5</v>
      </c>
      <c r="H518" s="5" t="str">
        <f t="shared" si="72"/>
        <v>Yes</v>
      </c>
      <c r="I518" s="6">
        <f t="shared" si="80"/>
        <v>25959344</v>
      </c>
      <c r="J518" s="6" t="str">
        <f t="shared" si="73"/>
        <v>&gt;500</v>
      </c>
      <c r="K518">
        <v>4.5</v>
      </c>
      <c r="L518" s="4">
        <v>8656</v>
      </c>
      <c r="M518" s="4">
        <f t="shared" si="74"/>
        <v>4.5</v>
      </c>
      <c r="N518" s="4" t="str">
        <f t="shared" si="75"/>
        <v>High</v>
      </c>
      <c r="O518" s="4">
        <f t="shared" si="76"/>
        <v>13.156000000000001</v>
      </c>
      <c r="P518" s="4">
        <f>Table2[[#This Row],[Rating]]*Table2[[#This Row],[Rating_Count]]</f>
        <v>38952</v>
      </c>
      <c r="Q518" s="12" t="str">
        <f t="shared" si="77"/>
        <v>41-50</v>
      </c>
      <c r="R518" s="13">
        <f>Table2[[#This Row],[Average Rating]]+(Table2[[#This Row],[Rating_Count]]/1000)</f>
        <v>13.156000000000001</v>
      </c>
      <c r="S518" s="10">
        <f t="shared" si="78"/>
        <v>5</v>
      </c>
    </row>
    <row r="519" spans="1:19" x14ac:dyDescent="0.25">
      <c r="A519" t="s">
        <v>5621</v>
      </c>
      <c r="B519" t="s">
        <v>5622</v>
      </c>
      <c r="C519" t="s">
        <v>13084</v>
      </c>
      <c r="D519">
        <f t="shared" si="79"/>
        <v>1.875</v>
      </c>
      <c r="E519">
        <v>157</v>
      </c>
      <c r="F519">
        <v>160</v>
      </c>
      <c r="G519" s="1">
        <v>0.02</v>
      </c>
      <c r="H519" s="5" t="str">
        <f t="shared" si="72"/>
        <v>No</v>
      </c>
      <c r="I519" s="6">
        <f t="shared" si="80"/>
        <v>1378880</v>
      </c>
      <c r="J519" s="6" t="str">
        <f t="shared" si="73"/>
        <v>&lt;200</v>
      </c>
      <c r="K519">
        <v>4.5</v>
      </c>
      <c r="L519" s="4">
        <v>8618</v>
      </c>
      <c r="M519" s="4">
        <f t="shared" si="74"/>
        <v>4.5</v>
      </c>
      <c r="N519" s="4" t="str">
        <f t="shared" si="75"/>
        <v>High</v>
      </c>
      <c r="O519" s="4">
        <f t="shared" si="76"/>
        <v>13.118</v>
      </c>
      <c r="P519" s="4">
        <f>Table2[[#This Row],[Rating]]*Table2[[#This Row],[Rating_Count]]</f>
        <v>38781</v>
      </c>
      <c r="Q519" s="12" t="str">
        <f t="shared" si="77"/>
        <v>01-10</v>
      </c>
      <c r="R519" s="13">
        <f>Table2[[#This Row],[Average Rating]]+(Table2[[#This Row],[Rating_Count]]/1000)</f>
        <v>13.118</v>
      </c>
      <c r="S519" s="10">
        <f t="shared" si="78"/>
        <v>5</v>
      </c>
    </row>
    <row r="520" spans="1:19" x14ac:dyDescent="0.25">
      <c r="A520" t="s">
        <v>5571</v>
      </c>
      <c r="B520" t="s">
        <v>5572</v>
      </c>
      <c r="C520" t="s">
        <v>13081</v>
      </c>
      <c r="D520">
        <f t="shared" si="79"/>
        <v>23.514851485148512</v>
      </c>
      <c r="E520">
        <v>309</v>
      </c>
      <c r="F520">
        <v>404</v>
      </c>
      <c r="G520" s="1">
        <v>0.24</v>
      </c>
      <c r="H520" s="5" t="str">
        <f t="shared" si="72"/>
        <v>No</v>
      </c>
      <c r="I520" s="6">
        <f t="shared" si="80"/>
        <v>3480056</v>
      </c>
      <c r="J520" s="6" t="str">
        <f t="shared" si="73"/>
        <v>200–500</v>
      </c>
      <c r="K520">
        <v>4.4000000000000004</v>
      </c>
      <c r="L520" s="4">
        <v>8614</v>
      </c>
      <c r="M520" s="4">
        <f t="shared" si="74"/>
        <v>4.4000000000000004</v>
      </c>
      <c r="N520" s="4" t="str">
        <f t="shared" si="75"/>
        <v>High</v>
      </c>
      <c r="O520" s="4">
        <f t="shared" si="76"/>
        <v>13.014000000000001</v>
      </c>
      <c r="P520" s="4">
        <f>Table2[[#This Row],[Rating]]*Table2[[#This Row],[Rating_Count]]</f>
        <v>37901.600000000006</v>
      </c>
      <c r="Q520" s="12" t="str">
        <f t="shared" si="77"/>
        <v>21-30</v>
      </c>
      <c r="R520" s="13">
        <f>Table2[[#This Row],[Average Rating]]+(Table2[[#This Row],[Rating_Count]]/1000)</f>
        <v>13.014000000000001</v>
      </c>
      <c r="S520" s="10">
        <f t="shared" si="78"/>
        <v>4</v>
      </c>
    </row>
    <row r="521" spans="1:19" x14ac:dyDescent="0.25">
      <c r="A521" t="s">
        <v>6058</v>
      </c>
      <c r="B521" t="s">
        <v>6059</v>
      </c>
      <c r="C521" t="s">
        <v>13084</v>
      </c>
      <c r="D521">
        <f t="shared" si="79"/>
        <v>0</v>
      </c>
      <c r="E521">
        <v>440</v>
      </c>
      <c r="F521">
        <v>440</v>
      </c>
      <c r="G521" s="1">
        <v>0</v>
      </c>
      <c r="H521" s="5" t="str">
        <f t="shared" si="72"/>
        <v>No</v>
      </c>
      <c r="I521" s="6">
        <f t="shared" si="80"/>
        <v>3788400</v>
      </c>
      <c r="J521" s="6" t="str">
        <f t="shared" si="73"/>
        <v>200–500</v>
      </c>
      <c r="K521">
        <v>4.5</v>
      </c>
      <c r="L521" s="4">
        <v>8610</v>
      </c>
      <c r="M521" s="4">
        <f t="shared" si="74"/>
        <v>4.5</v>
      </c>
      <c r="N521" s="4" t="str">
        <f t="shared" si="75"/>
        <v>High</v>
      </c>
      <c r="O521" s="4">
        <f t="shared" si="76"/>
        <v>13.11</v>
      </c>
      <c r="P521" s="4">
        <f>Table2[[#This Row],[Rating]]*Table2[[#This Row],[Rating_Count]]</f>
        <v>38745</v>
      </c>
      <c r="Q521" s="12" t="str">
        <f t="shared" si="77"/>
        <v>Out of Range</v>
      </c>
      <c r="R521" s="13">
        <f>Table2[[#This Row],[Average Rating]]+(Table2[[#This Row],[Rating_Count]]/1000)</f>
        <v>13.11</v>
      </c>
      <c r="S521" s="10">
        <f t="shared" si="78"/>
        <v>5</v>
      </c>
    </row>
    <row r="522" spans="1:19" x14ac:dyDescent="0.25">
      <c r="A522" t="s">
        <v>3451</v>
      </c>
      <c r="B522" t="s">
        <v>3452</v>
      </c>
      <c r="C522" t="s">
        <v>13082</v>
      </c>
      <c r="D522">
        <f t="shared" si="79"/>
        <v>64.70980653769179</v>
      </c>
      <c r="E522">
        <v>529</v>
      </c>
      <c r="F522" s="2">
        <v>1499</v>
      </c>
      <c r="G522" s="1">
        <v>0.65</v>
      </c>
      <c r="H522" s="5" t="str">
        <f t="shared" si="72"/>
        <v>Yes</v>
      </c>
      <c r="I522" s="6">
        <f t="shared" si="80"/>
        <v>12889901</v>
      </c>
      <c r="J522" s="6" t="str">
        <f t="shared" si="73"/>
        <v>&gt;500</v>
      </c>
      <c r="K522">
        <v>4.0999999999999996</v>
      </c>
      <c r="L522" s="4">
        <v>8599</v>
      </c>
      <c r="M522" s="4">
        <f t="shared" si="74"/>
        <v>4.0999999999999996</v>
      </c>
      <c r="N522" s="4" t="str">
        <f t="shared" si="75"/>
        <v>High</v>
      </c>
      <c r="O522" s="4">
        <f t="shared" si="76"/>
        <v>12.699</v>
      </c>
      <c r="P522" s="4">
        <f>Table2[[#This Row],[Rating]]*Table2[[#This Row],[Rating_Count]]</f>
        <v>35255.899999999994</v>
      </c>
      <c r="Q522" s="12" t="str">
        <f t="shared" si="77"/>
        <v>61-70</v>
      </c>
      <c r="R522" s="13">
        <f>Table2[[#This Row],[Average Rating]]+(Table2[[#This Row],[Rating_Count]]/1000)</f>
        <v>12.699</v>
      </c>
      <c r="S522" s="10">
        <f t="shared" si="78"/>
        <v>4</v>
      </c>
    </row>
    <row r="523" spans="1:19" x14ac:dyDescent="0.25">
      <c r="A523" t="s">
        <v>1878</v>
      </c>
      <c r="B523" t="s">
        <v>1879</v>
      </c>
      <c r="C523" t="s">
        <v>13081</v>
      </c>
      <c r="D523">
        <f t="shared" si="79"/>
        <v>60.030015007503756</v>
      </c>
      <c r="E523">
        <v>799</v>
      </c>
      <c r="F523" s="2">
        <v>1999</v>
      </c>
      <c r="G523" s="1">
        <v>0.6</v>
      </c>
      <c r="H523" s="5" t="str">
        <f t="shared" si="72"/>
        <v>Yes</v>
      </c>
      <c r="I523" s="6">
        <f t="shared" si="80"/>
        <v>17157417</v>
      </c>
      <c r="J523" s="6" t="str">
        <f t="shared" si="73"/>
        <v>&gt;500</v>
      </c>
      <c r="K523">
        <v>4.2</v>
      </c>
      <c r="L523" s="4">
        <v>8583</v>
      </c>
      <c r="M523" s="4">
        <f t="shared" si="74"/>
        <v>4.2</v>
      </c>
      <c r="N523" s="4" t="str">
        <f t="shared" si="75"/>
        <v>High</v>
      </c>
      <c r="O523" s="4">
        <f t="shared" si="76"/>
        <v>12.783000000000001</v>
      </c>
      <c r="P523" s="4">
        <f>Table2[[#This Row],[Rating]]*Table2[[#This Row],[Rating_Count]]</f>
        <v>36048.6</v>
      </c>
      <c r="Q523" s="12" t="str">
        <f t="shared" si="77"/>
        <v>51-60</v>
      </c>
      <c r="R523" s="13">
        <f>Table2[[#This Row],[Average Rating]]+(Table2[[#This Row],[Rating_Count]]/1000)</f>
        <v>12.783000000000001</v>
      </c>
      <c r="S523" s="10">
        <f t="shared" si="78"/>
        <v>4</v>
      </c>
    </row>
    <row r="524" spans="1:19" x14ac:dyDescent="0.25">
      <c r="A524" t="s">
        <v>7649</v>
      </c>
      <c r="B524" t="s">
        <v>7650</v>
      </c>
      <c r="C524" t="s">
        <v>13081</v>
      </c>
      <c r="D524">
        <f t="shared" si="79"/>
        <v>33.867735470941881</v>
      </c>
      <c r="E524">
        <v>330</v>
      </c>
      <c r="F524">
        <v>499</v>
      </c>
      <c r="G524" s="1">
        <v>0.34</v>
      </c>
      <c r="H524" s="5" t="str">
        <f t="shared" si="72"/>
        <v>No</v>
      </c>
      <c r="I524" s="6">
        <f t="shared" si="80"/>
        <v>4274434</v>
      </c>
      <c r="J524" s="6" t="str">
        <f t="shared" si="73"/>
        <v>200–500</v>
      </c>
      <c r="K524">
        <v>3.7</v>
      </c>
      <c r="L524" s="4">
        <v>8566</v>
      </c>
      <c r="M524" s="4">
        <f t="shared" si="74"/>
        <v>3.7</v>
      </c>
      <c r="N524" s="4" t="str">
        <f t="shared" si="75"/>
        <v>High</v>
      </c>
      <c r="O524" s="4">
        <f t="shared" si="76"/>
        <v>12.266000000000002</v>
      </c>
      <c r="P524" s="4">
        <f>Table2[[#This Row],[Rating]]*Table2[[#This Row],[Rating_Count]]</f>
        <v>31694.2</v>
      </c>
      <c r="Q524" s="12" t="str">
        <f t="shared" si="77"/>
        <v>31-40</v>
      </c>
      <c r="R524" s="13">
        <f>Table2[[#This Row],[Average Rating]]+(Table2[[#This Row],[Rating_Count]]/1000)</f>
        <v>12.266000000000002</v>
      </c>
      <c r="S524" s="10">
        <f t="shared" si="78"/>
        <v>4</v>
      </c>
    </row>
    <row r="525" spans="1:19" x14ac:dyDescent="0.25">
      <c r="A525" t="s">
        <v>7132</v>
      </c>
      <c r="B525" t="s">
        <v>7133</v>
      </c>
      <c r="C525" t="s">
        <v>13081</v>
      </c>
      <c r="D525">
        <f t="shared" si="79"/>
        <v>79.456948910325124</v>
      </c>
      <c r="E525">
        <v>575</v>
      </c>
      <c r="F525" s="2">
        <v>2799</v>
      </c>
      <c r="G525" s="1">
        <v>0.79</v>
      </c>
      <c r="H525" s="5" t="str">
        <f t="shared" si="72"/>
        <v>Yes</v>
      </c>
      <c r="I525" s="6">
        <f t="shared" si="80"/>
        <v>23895063</v>
      </c>
      <c r="J525" s="6" t="str">
        <f t="shared" si="73"/>
        <v>&gt;500</v>
      </c>
      <c r="K525">
        <v>4.2</v>
      </c>
      <c r="L525" s="4">
        <v>8537</v>
      </c>
      <c r="M525" s="4">
        <f t="shared" si="74"/>
        <v>4.2</v>
      </c>
      <c r="N525" s="4" t="str">
        <f t="shared" si="75"/>
        <v>High</v>
      </c>
      <c r="O525" s="4">
        <f t="shared" si="76"/>
        <v>12.737000000000002</v>
      </c>
      <c r="P525" s="4">
        <f>Table2[[#This Row],[Rating]]*Table2[[#This Row],[Rating_Count]]</f>
        <v>35855.4</v>
      </c>
      <c r="Q525" s="12" t="str">
        <f t="shared" si="77"/>
        <v>71-80</v>
      </c>
      <c r="R525" s="13">
        <f>Table2[[#This Row],[Average Rating]]+(Table2[[#This Row],[Rating_Count]]/1000)</f>
        <v>12.737000000000002</v>
      </c>
      <c r="S525" s="10">
        <f t="shared" si="78"/>
        <v>4</v>
      </c>
    </row>
    <row r="526" spans="1:19" x14ac:dyDescent="0.25">
      <c r="A526" t="s">
        <v>9901</v>
      </c>
      <c r="B526" t="s">
        <v>9902</v>
      </c>
      <c r="C526" t="s">
        <v>13085</v>
      </c>
      <c r="D526">
        <f t="shared" si="79"/>
        <v>48.029739776951672</v>
      </c>
      <c r="E526">
        <v>699</v>
      </c>
      <c r="F526" s="2">
        <v>1345</v>
      </c>
      <c r="G526" s="1">
        <v>0.48</v>
      </c>
      <c r="H526" s="5" t="str">
        <f t="shared" si="72"/>
        <v>No</v>
      </c>
      <c r="I526" s="6">
        <f t="shared" si="80"/>
        <v>11359870</v>
      </c>
      <c r="J526" s="6" t="str">
        <f t="shared" si="73"/>
        <v>&gt;500</v>
      </c>
      <c r="K526">
        <v>3.9</v>
      </c>
      <c r="L526" s="4">
        <v>8446</v>
      </c>
      <c r="M526" s="4">
        <f t="shared" si="74"/>
        <v>3.9</v>
      </c>
      <c r="N526" s="4" t="str">
        <f t="shared" si="75"/>
        <v>High</v>
      </c>
      <c r="O526" s="4">
        <f t="shared" si="76"/>
        <v>12.346</v>
      </c>
      <c r="P526" s="4">
        <f>Table2[[#This Row],[Rating]]*Table2[[#This Row],[Rating_Count]]</f>
        <v>32939.4</v>
      </c>
      <c r="Q526" s="12" t="str">
        <f t="shared" si="77"/>
        <v>41-50</v>
      </c>
      <c r="R526" s="13">
        <f>Table2[[#This Row],[Average Rating]]+(Table2[[#This Row],[Rating_Count]]/1000)</f>
        <v>12.346</v>
      </c>
      <c r="S526" s="10">
        <f t="shared" si="78"/>
        <v>4</v>
      </c>
    </row>
    <row r="527" spans="1:19" x14ac:dyDescent="0.25">
      <c r="A527" t="s">
        <v>8686</v>
      </c>
      <c r="B527" t="s">
        <v>8687</v>
      </c>
      <c r="C527" t="s">
        <v>13085</v>
      </c>
      <c r="D527">
        <f t="shared" si="79"/>
        <v>50.100200400801597</v>
      </c>
      <c r="E527">
        <v>249</v>
      </c>
      <c r="F527">
        <v>499</v>
      </c>
      <c r="G527" s="1">
        <v>0.5</v>
      </c>
      <c r="H527" s="5" t="str">
        <f t="shared" si="72"/>
        <v>Yes</v>
      </c>
      <c r="I527" s="6">
        <f t="shared" si="80"/>
        <v>4205073</v>
      </c>
      <c r="J527" s="6" t="str">
        <f t="shared" si="73"/>
        <v>200–500</v>
      </c>
      <c r="K527">
        <v>3.3</v>
      </c>
      <c r="L527" s="4">
        <v>8427</v>
      </c>
      <c r="M527" s="4">
        <f t="shared" si="74"/>
        <v>3.3</v>
      </c>
      <c r="N527" s="4" t="str">
        <f t="shared" si="75"/>
        <v>High</v>
      </c>
      <c r="O527" s="4">
        <f t="shared" si="76"/>
        <v>11.727</v>
      </c>
      <c r="P527" s="4">
        <f>Table2[[#This Row],[Rating]]*Table2[[#This Row],[Rating_Count]]</f>
        <v>27809.1</v>
      </c>
      <c r="Q527" s="12" t="str">
        <f t="shared" si="77"/>
        <v>41-50</v>
      </c>
      <c r="R527" s="13">
        <f>Table2[[#This Row],[Average Rating]]+(Table2[[#This Row],[Rating_Count]]/1000)</f>
        <v>11.727</v>
      </c>
      <c r="S527" s="10">
        <f t="shared" si="78"/>
        <v>3</v>
      </c>
    </row>
    <row r="528" spans="1:19" x14ac:dyDescent="0.25">
      <c r="A528" t="s">
        <v>4491</v>
      </c>
      <c r="B528" t="s">
        <v>4492</v>
      </c>
      <c r="C528" t="s">
        <v>13082</v>
      </c>
      <c r="D528">
        <f t="shared" si="79"/>
        <v>25.006251562890725</v>
      </c>
      <c r="E528" s="2">
        <v>29990</v>
      </c>
      <c r="F528" s="2">
        <v>39990</v>
      </c>
      <c r="G528" s="1">
        <v>0.25</v>
      </c>
      <c r="H528" s="5" t="str">
        <f t="shared" si="72"/>
        <v>No</v>
      </c>
      <c r="I528" s="6">
        <f t="shared" si="80"/>
        <v>335876010</v>
      </c>
      <c r="J528" s="6" t="str">
        <f t="shared" si="73"/>
        <v>&gt;500</v>
      </c>
      <c r="K528">
        <v>4.3</v>
      </c>
      <c r="L528" s="4">
        <v>8399</v>
      </c>
      <c r="M528" s="4">
        <f t="shared" si="74"/>
        <v>4.3</v>
      </c>
      <c r="N528" s="4" t="str">
        <f t="shared" si="75"/>
        <v>High</v>
      </c>
      <c r="O528" s="4">
        <f t="shared" si="76"/>
        <v>12.698999999999998</v>
      </c>
      <c r="P528" s="4">
        <f>Table2[[#This Row],[Rating]]*Table2[[#This Row],[Rating_Count]]</f>
        <v>36115.699999999997</v>
      </c>
      <c r="Q528" s="12" t="str">
        <f t="shared" si="77"/>
        <v>21-30</v>
      </c>
      <c r="R528" s="13">
        <f>Table2[[#This Row],[Average Rating]]+(Table2[[#This Row],[Rating_Count]]/1000)</f>
        <v>12.698999999999998</v>
      </c>
      <c r="S528" s="10">
        <f t="shared" si="78"/>
        <v>4</v>
      </c>
    </row>
    <row r="529" spans="1:19" x14ac:dyDescent="0.25">
      <c r="A529" t="s">
        <v>4378</v>
      </c>
      <c r="B529" t="s">
        <v>4379</v>
      </c>
      <c r="C529" t="s">
        <v>13082</v>
      </c>
      <c r="D529">
        <f t="shared" si="79"/>
        <v>45.511377844461116</v>
      </c>
      <c r="E529" s="2">
        <v>2179</v>
      </c>
      <c r="F529" s="2">
        <v>3999</v>
      </c>
      <c r="G529" s="1">
        <v>0.46</v>
      </c>
      <c r="H529" s="5" t="str">
        <f t="shared" si="72"/>
        <v>No</v>
      </c>
      <c r="I529" s="6">
        <f t="shared" si="80"/>
        <v>33511620</v>
      </c>
      <c r="J529" s="6" t="str">
        <f t="shared" si="73"/>
        <v>&gt;500</v>
      </c>
      <c r="K529">
        <v>4</v>
      </c>
      <c r="L529" s="4">
        <v>8380</v>
      </c>
      <c r="M529" s="4">
        <f t="shared" si="74"/>
        <v>4</v>
      </c>
      <c r="N529" s="4" t="str">
        <f t="shared" si="75"/>
        <v>High</v>
      </c>
      <c r="O529" s="4">
        <f t="shared" si="76"/>
        <v>12.38</v>
      </c>
      <c r="P529" s="4">
        <f>Table2[[#This Row],[Rating]]*Table2[[#This Row],[Rating_Count]]</f>
        <v>33520</v>
      </c>
      <c r="Q529" s="12" t="str">
        <f t="shared" si="77"/>
        <v>41-50</v>
      </c>
      <c r="R529" s="13">
        <f>Table2[[#This Row],[Average Rating]]+(Table2[[#This Row],[Rating_Count]]/1000)</f>
        <v>12.38</v>
      </c>
      <c r="S529" s="10">
        <f t="shared" si="78"/>
        <v>4</v>
      </c>
    </row>
    <row r="530" spans="1:19" x14ac:dyDescent="0.25">
      <c r="A530" t="s">
        <v>6338</v>
      </c>
      <c r="B530" t="s">
        <v>6339</v>
      </c>
      <c r="C530" t="s">
        <v>13081</v>
      </c>
      <c r="D530">
        <f t="shared" si="79"/>
        <v>65.951359084406292</v>
      </c>
      <c r="E530">
        <v>238</v>
      </c>
      <c r="F530">
        <v>699</v>
      </c>
      <c r="G530" s="1">
        <v>0.66</v>
      </c>
      <c r="H530" s="5" t="str">
        <f t="shared" si="72"/>
        <v>Yes</v>
      </c>
      <c r="I530" s="6">
        <f t="shared" si="80"/>
        <v>5852028</v>
      </c>
      <c r="J530" s="6" t="str">
        <f t="shared" si="73"/>
        <v>200–500</v>
      </c>
      <c r="K530">
        <v>4.4000000000000004</v>
      </c>
      <c r="L530" s="4">
        <v>8372</v>
      </c>
      <c r="M530" s="4">
        <f t="shared" si="74"/>
        <v>4.4000000000000004</v>
      </c>
      <c r="N530" s="4" t="str">
        <f t="shared" si="75"/>
        <v>High</v>
      </c>
      <c r="O530" s="4">
        <f t="shared" si="76"/>
        <v>12.772</v>
      </c>
      <c r="P530" s="4">
        <f>Table2[[#This Row],[Rating]]*Table2[[#This Row],[Rating_Count]]</f>
        <v>36836.800000000003</v>
      </c>
      <c r="Q530" s="12" t="str">
        <f t="shared" si="77"/>
        <v>61-70</v>
      </c>
      <c r="R530" s="13">
        <f>Table2[[#This Row],[Average Rating]]+(Table2[[#This Row],[Rating_Count]]/1000)</f>
        <v>12.772</v>
      </c>
      <c r="S530" s="10">
        <f t="shared" si="78"/>
        <v>4</v>
      </c>
    </row>
    <row r="531" spans="1:19" x14ac:dyDescent="0.25">
      <c r="A531" t="s">
        <v>1823</v>
      </c>
      <c r="B531" t="s">
        <v>1824</v>
      </c>
      <c r="C531" t="s">
        <v>13081</v>
      </c>
      <c r="D531">
        <f t="shared" si="79"/>
        <v>41.569282136894827</v>
      </c>
      <c r="E531">
        <v>350</v>
      </c>
      <c r="F531">
        <v>599</v>
      </c>
      <c r="G531" s="1">
        <v>0.42</v>
      </c>
      <c r="H531" s="5" t="str">
        <f t="shared" si="72"/>
        <v>No</v>
      </c>
      <c r="I531" s="6">
        <f t="shared" si="80"/>
        <v>4980086</v>
      </c>
      <c r="J531" s="6" t="str">
        <f t="shared" si="73"/>
        <v>200–500</v>
      </c>
      <c r="K531">
        <v>3.9</v>
      </c>
      <c r="L531" s="4">
        <v>8314</v>
      </c>
      <c r="M531" s="4">
        <f t="shared" si="74"/>
        <v>3.9</v>
      </c>
      <c r="N531" s="4" t="str">
        <f t="shared" si="75"/>
        <v>High</v>
      </c>
      <c r="O531" s="4">
        <f t="shared" si="76"/>
        <v>12.214</v>
      </c>
      <c r="P531" s="4">
        <f>Table2[[#This Row],[Rating]]*Table2[[#This Row],[Rating_Count]]</f>
        <v>32424.6</v>
      </c>
      <c r="Q531" s="12" t="str">
        <f t="shared" si="77"/>
        <v>41-50</v>
      </c>
      <c r="R531" s="13">
        <f>Table2[[#This Row],[Average Rating]]+(Table2[[#This Row],[Rating_Count]]/1000)</f>
        <v>12.214</v>
      </c>
      <c r="S531" s="10">
        <f t="shared" si="78"/>
        <v>4</v>
      </c>
    </row>
    <row r="532" spans="1:19" x14ac:dyDescent="0.25">
      <c r="A532" t="s">
        <v>8091</v>
      </c>
      <c r="B532" t="s">
        <v>8092</v>
      </c>
      <c r="C532" t="s">
        <v>13081</v>
      </c>
      <c r="D532">
        <f t="shared" si="79"/>
        <v>16.616837136113297</v>
      </c>
      <c r="E532" s="2">
        <v>5299</v>
      </c>
      <c r="F532" s="2">
        <v>6355</v>
      </c>
      <c r="G532" s="1">
        <v>0.17</v>
      </c>
      <c r="H532" s="5" t="str">
        <f t="shared" si="72"/>
        <v>No</v>
      </c>
      <c r="I532" s="6">
        <f t="shared" si="80"/>
        <v>52619400</v>
      </c>
      <c r="J532" s="6" t="str">
        <f t="shared" si="73"/>
        <v>&gt;500</v>
      </c>
      <c r="K532">
        <v>3.9</v>
      </c>
      <c r="L532" s="4">
        <v>8280</v>
      </c>
      <c r="M532" s="4">
        <f t="shared" si="74"/>
        <v>3.9</v>
      </c>
      <c r="N532" s="4" t="str">
        <f t="shared" si="75"/>
        <v>High</v>
      </c>
      <c r="O532" s="4">
        <f t="shared" si="76"/>
        <v>12.18</v>
      </c>
      <c r="P532" s="4">
        <f>Table2[[#This Row],[Rating]]*Table2[[#This Row],[Rating_Count]]</f>
        <v>32292</v>
      </c>
      <c r="Q532" s="12" t="str">
        <f t="shared" si="77"/>
        <v>11-20</v>
      </c>
      <c r="R532" s="13">
        <f>Table2[[#This Row],[Average Rating]]+(Table2[[#This Row],[Rating_Count]]/1000)</f>
        <v>12.18</v>
      </c>
      <c r="S532" s="10">
        <f t="shared" si="78"/>
        <v>4</v>
      </c>
    </row>
    <row r="533" spans="1:19" x14ac:dyDescent="0.25">
      <c r="A533" t="s">
        <v>5421</v>
      </c>
      <c r="B533" t="s">
        <v>5422</v>
      </c>
      <c r="C533" t="s">
        <v>13081</v>
      </c>
      <c r="D533">
        <f t="shared" si="79"/>
        <v>43.202668890742288</v>
      </c>
      <c r="E533">
        <v>681</v>
      </c>
      <c r="F533" s="2">
        <v>1199</v>
      </c>
      <c r="G533" s="1">
        <v>0.43</v>
      </c>
      <c r="H533" s="5" t="str">
        <f t="shared" si="72"/>
        <v>No</v>
      </c>
      <c r="I533" s="6">
        <f t="shared" si="80"/>
        <v>9901342</v>
      </c>
      <c r="J533" s="6" t="str">
        <f t="shared" si="73"/>
        <v>&gt;500</v>
      </c>
      <c r="K533">
        <v>4.2</v>
      </c>
      <c r="L533" s="4">
        <v>8258</v>
      </c>
      <c r="M533" s="4">
        <f t="shared" si="74"/>
        <v>4.2</v>
      </c>
      <c r="N533" s="4" t="str">
        <f t="shared" si="75"/>
        <v>High</v>
      </c>
      <c r="O533" s="4">
        <f t="shared" si="76"/>
        <v>12.457999999999998</v>
      </c>
      <c r="P533" s="4">
        <f>Table2[[#This Row],[Rating]]*Table2[[#This Row],[Rating_Count]]</f>
        <v>34683.599999999999</v>
      </c>
      <c r="Q533" s="12" t="str">
        <f t="shared" si="77"/>
        <v>41-50</v>
      </c>
      <c r="R533" s="13">
        <f>Table2[[#This Row],[Average Rating]]+(Table2[[#This Row],[Rating_Count]]/1000)</f>
        <v>12.457999999999998</v>
      </c>
      <c r="S533" s="10">
        <f t="shared" si="78"/>
        <v>4</v>
      </c>
    </row>
    <row r="534" spans="1:19" x14ac:dyDescent="0.25">
      <c r="A534" t="s">
        <v>496</v>
      </c>
      <c r="B534" t="s">
        <v>497</v>
      </c>
      <c r="C534" t="s">
        <v>13081</v>
      </c>
      <c r="D534">
        <f t="shared" si="79"/>
        <v>61.952380952380949</v>
      </c>
      <c r="E534">
        <v>799</v>
      </c>
      <c r="F534" s="2">
        <v>2100</v>
      </c>
      <c r="G534" s="1">
        <v>0.62</v>
      </c>
      <c r="H534" s="5" t="str">
        <f t="shared" si="72"/>
        <v>Yes</v>
      </c>
      <c r="I534" s="6">
        <f t="shared" si="80"/>
        <v>17194800</v>
      </c>
      <c r="J534" s="6" t="str">
        <f t="shared" si="73"/>
        <v>&gt;500</v>
      </c>
      <c r="K534">
        <v>4.3</v>
      </c>
      <c r="L534" s="4">
        <v>8188</v>
      </c>
      <c r="M534" s="4">
        <f t="shared" si="74"/>
        <v>4.3</v>
      </c>
      <c r="N534" s="4" t="str">
        <f t="shared" si="75"/>
        <v>High</v>
      </c>
      <c r="O534" s="4">
        <f t="shared" si="76"/>
        <v>12.488</v>
      </c>
      <c r="P534" s="4">
        <f>Table2[[#This Row],[Rating]]*Table2[[#This Row],[Rating_Count]]</f>
        <v>35208.400000000001</v>
      </c>
      <c r="Q534" s="12" t="str">
        <f t="shared" si="77"/>
        <v>61-70</v>
      </c>
      <c r="R534" s="13">
        <f>Table2[[#This Row],[Average Rating]]+(Table2[[#This Row],[Rating_Count]]/1000)</f>
        <v>12.488</v>
      </c>
      <c r="S534" s="10">
        <f t="shared" si="78"/>
        <v>4</v>
      </c>
    </row>
    <row r="535" spans="1:19" x14ac:dyDescent="0.25">
      <c r="A535" t="s">
        <v>445</v>
      </c>
      <c r="B535" t="s">
        <v>446</v>
      </c>
      <c r="C535" t="s">
        <v>13081</v>
      </c>
      <c r="D535">
        <f t="shared" si="79"/>
        <v>58.029801324503318</v>
      </c>
      <c r="E535">
        <v>507</v>
      </c>
      <c r="F535" s="2">
        <v>1208</v>
      </c>
      <c r="G535" s="1">
        <v>0.57999999999999996</v>
      </c>
      <c r="H535" s="5" t="str">
        <f t="shared" si="72"/>
        <v>Yes</v>
      </c>
      <c r="I535" s="6">
        <f t="shared" si="80"/>
        <v>9822248</v>
      </c>
      <c r="J535" s="6" t="str">
        <f t="shared" si="73"/>
        <v>&gt;500</v>
      </c>
      <c r="K535">
        <v>4.0999999999999996</v>
      </c>
      <c r="L535" s="4">
        <v>8131</v>
      </c>
      <c r="M535" s="4">
        <f t="shared" si="74"/>
        <v>4.0999999999999996</v>
      </c>
      <c r="N535" s="4" t="str">
        <f t="shared" si="75"/>
        <v>High</v>
      </c>
      <c r="O535" s="4">
        <f t="shared" si="76"/>
        <v>12.231</v>
      </c>
      <c r="P535" s="4">
        <f>Table2[[#This Row],[Rating]]*Table2[[#This Row],[Rating_Count]]</f>
        <v>33337.1</v>
      </c>
      <c r="Q535" s="12" t="str">
        <f t="shared" si="77"/>
        <v>51-60</v>
      </c>
      <c r="R535" s="13">
        <f>Table2[[#This Row],[Average Rating]]+(Table2[[#This Row],[Rating_Count]]/1000)</f>
        <v>12.231</v>
      </c>
      <c r="S535" s="10">
        <f t="shared" si="78"/>
        <v>4</v>
      </c>
    </row>
    <row r="536" spans="1:19" x14ac:dyDescent="0.25">
      <c r="A536" t="s">
        <v>11215</v>
      </c>
      <c r="B536" t="s">
        <v>11216</v>
      </c>
      <c r="C536" t="s">
        <v>13085</v>
      </c>
      <c r="D536">
        <f t="shared" si="79"/>
        <v>62.515784361340451</v>
      </c>
      <c r="E536" s="2">
        <v>3859</v>
      </c>
      <c r="F536" s="2">
        <v>10295</v>
      </c>
      <c r="G536" s="1">
        <v>0.63</v>
      </c>
      <c r="H536" s="5" t="str">
        <f t="shared" si="72"/>
        <v>Yes</v>
      </c>
      <c r="I536" s="6">
        <f t="shared" si="80"/>
        <v>83338025</v>
      </c>
      <c r="J536" s="6" t="str">
        <f t="shared" si="73"/>
        <v>&gt;500</v>
      </c>
      <c r="K536">
        <v>3.9</v>
      </c>
      <c r="L536" s="4">
        <v>8095</v>
      </c>
      <c r="M536" s="4">
        <f t="shared" si="74"/>
        <v>3.9</v>
      </c>
      <c r="N536" s="4" t="str">
        <f t="shared" si="75"/>
        <v>High</v>
      </c>
      <c r="O536" s="4">
        <f t="shared" si="76"/>
        <v>11.995000000000001</v>
      </c>
      <c r="P536" s="4">
        <f>Table2[[#This Row],[Rating]]*Table2[[#This Row],[Rating_Count]]</f>
        <v>31570.5</v>
      </c>
      <c r="Q536" s="12" t="str">
        <f t="shared" si="77"/>
        <v>61-70</v>
      </c>
      <c r="R536" s="13">
        <f>Table2[[#This Row],[Average Rating]]+(Table2[[#This Row],[Rating_Count]]/1000)</f>
        <v>11.995000000000001</v>
      </c>
      <c r="S536" s="10">
        <f t="shared" si="78"/>
        <v>4</v>
      </c>
    </row>
    <row r="537" spans="1:19" x14ac:dyDescent="0.25">
      <c r="A537" t="s">
        <v>8853</v>
      </c>
      <c r="B537" t="s">
        <v>8854</v>
      </c>
      <c r="C537" t="s">
        <v>13085</v>
      </c>
      <c r="D537">
        <f t="shared" si="79"/>
        <v>56.175548589341695</v>
      </c>
      <c r="E537">
        <v>699</v>
      </c>
      <c r="F537" s="2">
        <v>1595</v>
      </c>
      <c r="G537" s="1">
        <v>0.56000000000000005</v>
      </c>
      <c r="H537" s="5" t="str">
        <f t="shared" si="72"/>
        <v>Yes</v>
      </c>
      <c r="I537" s="6">
        <f t="shared" si="80"/>
        <v>12903550</v>
      </c>
      <c r="J537" s="6" t="str">
        <f t="shared" si="73"/>
        <v>&gt;500</v>
      </c>
      <c r="K537">
        <v>4.0999999999999996</v>
      </c>
      <c r="L537" s="4">
        <v>8090</v>
      </c>
      <c r="M537" s="4">
        <f t="shared" si="74"/>
        <v>4.0999999999999996</v>
      </c>
      <c r="N537" s="4" t="str">
        <f t="shared" si="75"/>
        <v>High</v>
      </c>
      <c r="O537" s="4">
        <f t="shared" si="76"/>
        <v>12.19</v>
      </c>
      <c r="P537" s="4">
        <f>Table2[[#This Row],[Rating]]*Table2[[#This Row],[Rating_Count]]</f>
        <v>33169</v>
      </c>
      <c r="Q537" s="12" t="str">
        <f t="shared" si="77"/>
        <v>51-60</v>
      </c>
      <c r="R537" s="13">
        <f>Table2[[#This Row],[Average Rating]]+(Table2[[#This Row],[Rating_Count]]/1000)</f>
        <v>12.19</v>
      </c>
      <c r="S537" s="10">
        <f t="shared" si="78"/>
        <v>4</v>
      </c>
    </row>
    <row r="538" spans="1:19" x14ac:dyDescent="0.25">
      <c r="A538" t="s">
        <v>6937</v>
      </c>
      <c r="B538" t="s">
        <v>6938</v>
      </c>
      <c r="C538" t="s">
        <v>13081</v>
      </c>
      <c r="D538">
        <f t="shared" si="79"/>
        <v>42.484969939879761</v>
      </c>
      <c r="E538">
        <v>287</v>
      </c>
      <c r="F538">
        <v>499</v>
      </c>
      <c r="G538" s="1">
        <v>0.42</v>
      </c>
      <c r="H538" s="5" t="str">
        <f t="shared" si="72"/>
        <v>No</v>
      </c>
      <c r="I538" s="6">
        <f t="shared" si="80"/>
        <v>4029924</v>
      </c>
      <c r="J538" s="6" t="str">
        <f t="shared" si="73"/>
        <v>200–500</v>
      </c>
      <c r="K538">
        <v>4.4000000000000004</v>
      </c>
      <c r="L538" s="4">
        <v>8076</v>
      </c>
      <c r="M538" s="4">
        <f t="shared" si="74"/>
        <v>4.4000000000000004</v>
      </c>
      <c r="N538" s="4" t="str">
        <f t="shared" si="75"/>
        <v>High</v>
      </c>
      <c r="O538" s="4">
        <f t="shared" si="76"/>
        <v>12.476000000000001</v>
      </c>
      <c r="P538" s="4">
        <f>Table2[[#This Row],[Rating]]*Table2[[#This Row],[Rating_Count]]</f>
        <v>35534.400000000001</v>
      </c>
      <c r="Q538" s="12" t="str">
        <f t="shared" si="77"/>
        <v>41-50</v>
      </c>
      <c r="R538" s="13">
        <f>Table2[[#This Row],[Average Rating]]+(Table2[[#This Row],[Rating_Count]]/1000)</f>
        <v>12.476000000000001</v>
      </c>
      <c r="S538" s="10">
        <f t="shared" si="78"/>
        <v>4</v>
      </c>
    </row>
    <row r="539" spans="1:19" x14ac:dyDescent="0.25">
      <c r="A539" t="s">
        <v>6420</v>
      </c>
      <c r="B539" t="s">
        <v>6421</v>
      </c>
      <c r="C539" t="s">
        <v>13084</v>
      </c>
      <c r="D539">
        <f t="shared" si="79"/>
        <v>30.555555555555557</v>
      </c>
      <c r="E539">
        <v>125</v>
      </c>
      <c r="F539">
        <v>180</v>
      </c>
      <c r="G539" s="1">
        <v>0.31</v>
      </c>
      <c r="H539" s="5" t="str">
        <f t="shared" si="72"/>
        <v>No</v>
      </c>
      <c r="I539" s="6">
        <f t="shared" si="80"/>
        <v>1449540</v>
      </c>
      <c r="J539" s="6" t="str">
        <f t="shared" si="73"/>
        <v>&lt;200</v>
      </c>
      <c r="K539">
        <v>4.4000000000000004</v>
      </c>
      <c r="L539" s="4">
        <v>8053</v>
      </c>
      <c r="M539" s="4">
        <f t="shared" si="74"/>
        <v>4.4000000000000004</v>
      </c>
      <c r="N539" s="4" t="str">
        <f t="shared" si="75"/>
        <v>High</v>
      </c>
      <c r="O539" s="4">
        <f t="shared" si="76"/>
        <v>12.453000000000001</v>
      </c>
      <c r="P539" s="4">
        <f>Table2[[#This Row],[Rating]]*Table2[[#This Row],[Rating_Count]]</f>
        <v>35433.200000000004</v>
      </c>
      <c r="Q539" s="12" t="str">
        <f t="shared" si="77"/>
        <v>31-40</v>
      </c>
      <c r="R539" s="13">
        <f>Table2[[#This Row],[Average Rating]]+(Table2[[#This Row],[Rating_Count]]/1000)</f>
        <v>12.453000000000001</v>
      </c>
      <c r="S539" s="10">
        <f t="shared" si="78"/>
        <v>4</v>
      </c>
    </row>
    <row r="540" spans="1:19" x14ac:dyDescent="0.25">
      <c r="A540" t="s">
        <v>13004</v>
      </c>
      <c r="B540" t="s">
        <v>13005</v>
      </c>
      <c r="C540" t="s">
        <v>13085</v>
      </c>
      <c r="D540">
        <f t="shared" si="79"/>
        <v>25.978835978835978</v>
      </c>
      <c r="E540" s="2">
        <v>1399</v>
      </c>
      <c r="F540" s="2">
        <v>1890</v>
      </c>
      <c r="G540" s="1">
        <v>0.26</v>
      </c>
      <c r="H540" s="5" t="str">
        <f t="shared" si="72"/>
        <v>No</v>
      </c>
      <c r="I540" s="6">
        <f t="shared" si="80"/>
        <v>15178590</v>
      </c>
      <c r="J540" s="6" t="str">
        <f t="shared" si="73"/>
        <v>&gt;500</v>
      </c>
      <c r="K540">
        <v>4</v>
      </c>
      <c r="L540" s="4">
        <v>8031</v>
      </c>
      <c r="M540" s="4">
        <f t="shared" si="74"/>
        <v>4</v>
      </c>
      <c r="N540" s="4" t="str">
        <f t="shared" si="75"/>
        <v>High</v>
      </c>
      <c r="O540" s="4">
        <f t="shared" si="76"/>
        <v>12.031000000000001</v>
      </c>
      <c r="P540" s="4">
        <f>Table2[[#This Row],[Rating]]*Table2[[#This Row],[Rating_Count]]</f>
        <v>32124</v>
      </c>
      <c r="Q540" s="12" t="str">
        <f t="shared" si="77"/>
        <v>21-30</v>
      </c>
      <c r="R540" s="13">
        <f>Table2[[#This Row],[Average Rating]]+(Table2[[#This Row],[Rating_Count]]/1000)</f>
        <v>12.031000000000001</v>
      </c>
      <c r="S540" s="10">
        <f t="shared" si="78"/>
        <v>4</v>
      </c>
    </row>
    <row r="541" spans="1:19" x14ac:dyDescent="0.25">
      <c r="A541" t="s">
        <v>10971</v>
      </c>
      <c r="B541" t="s">
        <v>10972</v>
      </c>
      <c r="C541" t="s">
        <v>13085</v>
      </c>
      <c r="D541">
        <f t="shared" si="79"/>
        <v>50</v>
      </c>
      <c r="E541" s="2">
        <v>1699</v>
      </c>
      <c r="F541" s="2">
        <v>3398</v>
      </c>
      <c r="G541" s="1">
        <v>0.5</v>
      </c>
      <c r="H541" s="5" t="str">
        <f t="shared" si="72"/>
        <v>Yes</v>
      </c>
      <c r="I541" s="6">
        <f t="shared" si="80"/>
        <v>27143224</v>
      </c>
      <c r="J541" s="6" t="str">
        <f t="shared" si="73"/>
        <v>&gt;500</v>
      </c>
      <c r="K541">
        <v>3.8</v>
      </c>
      <c r="L541" s="4">
        <v>7988</v>
      </c>
      <c r="M541" s="4">
        <f t="shared" si="74"/>
        <v>3.8</v>
      </c>
      <c r="N541" s="4" t="str">
        <f t="shared" si="75"/>
        <v>High</v>
      </c>
      <c r="O541" s="4">
        <f t="shared" si="76"/>
        <v>11.788</v>
      </c>
      <c r="P541" s="4">
        <f>Table2[[#This Row],[Rating]]*Table2[[#This Row],[Rating_Count]]</f>
        <v>30354.399999999998</v>
      </c>
      <c r="Q541" s="12" t="str">
        <f t="shared" si="77"/>
        <v>41-50</v>
      </c>
      <c r="R541" s="13">
        <f>Table2[[#This Row],[Average Rating]]+(Table2[[#This Row],[Rating_Count]]/1000)</f>
        <v>11.788</v>
      </c>
      <c r="S541" s="10">
        <f t="shared" si="78"/>
        <v>4</v>
      </c>
    </row>
    <row r="542" spans="1:19" x14ac:dyDescent="0.25">
      <c r="A542" t="s">
        <v>12029</v>
      </c>
      <c r="B542" t="s">
        <v>12030</v>
      </c>
      <c r="C542" t="s">
        <v>13085</v>
      </c>
      <c r="D542">
        <f t="shared" si="79"/>
        <v>39.183336770468138</v>
      </c>
      <c r="E542" s="2">
        <v>2949</v>
      </c>
      <c r="F542" s="2">
        <v>4849</v>
      </c>
      <c r="G542" s="1">
        <v>0.39</v>
      </c>
      <c r="H542" s="5" t="str">
        <f t="shared" si="72"/>
        <v>No</v>
      </c>
      <c r="I542" s="6">
        <f t="shared" si="80"/>
        <v>38636832</v>
      </c>
      <c r="J542" s="6" t="str">
        <f t="shared" si="73"/>
        <v>&gt;500</v>
      </c>
      <c r="K542">
        <v>4.2</v>
      </c>
      <c r="L542" s="4">
        <v>7968</v>
      </c>
      <c r="M542" s="4">
        <f t="shared" si="74"/>
        <v>4.2</v>
      </c>
      <c r="N542" s="4" t="str">
        <f t="shared" si="75"/>
        <v>High</v>
      </c>
      <c r="O542" s="4">
        <f t="shared" si="76"/>
        <v>12.167999999999999</v>
      </c>
      <c r="P542" s="4">
        <f>Table2[[#This Row],[Rating]]*Table2[[#This Row],[Rating_Count]]</f>
        <v>33465.599999999999</v>
      </c>
      <c r="Q542" s="12" t="str">
        <f t="shared" si="77"/>
        <v>31-40</v>
      </c>
      <c r="R542" s="13">
        <f>Table2[[#This Row],[Average Rating]]+(Table2[[#This Row],[Rating_Count]]/1000)</f>
        <v>12.167999999999999</v>
      </c>
      <c r="S542" s="10">
        <f t="shared" si="78"/>
        <v>4</v>
      </c>
    </row>
    <row r="543" spans="1:19" x14ac:dyDescent="0.25">
      <c r="A543" t="s">
        <v>9456</v>
      </c>
      <c r="B543" t="s">
        <v>9457</v>
      </c>
      <c r="C543" t="s">
        <v>13085</v>
      </c>
      <c r="D543">
        <f t="shared" si="79"/>
        <v>0</v>
      </c>
      <c r="E543" s="2">
        <v>2095</v>
      </c>
      <c r="F543" s="2">
        <v>2095</v>
      </c>
      <c r="G543" s="1">
        <v>0</v>
      </c>
      <c r="H543" s="5" t="str">
        <f t="shared" si="72"/>
        <v>No</v>
      </c>
      <c r="I543" s="6">
        <f t="shared" si="80"/>
        <v>16653155</v>
      </c>
      <c r="J543" s="6" t="str">
        <f t="shared" si="73"/>
        <v>&gt;500</v>
      </c>
      <c r="K543">
        <v>4.5</v>
      </c>
      <c r="L543" s="4">
        <v>7949</v>
      </c>
      <c r="M543" s="4">
        <f t="shared" si="74"/>
        <v>4.5</v>
      </c>
      <c r="N543" s="4" t="str">
        <f t="shared" si="75"/>
        <v>High</v>
      </c>
      <c r="O543" s="4">
        <f t="shared" si="76"/>
        <v>12.449</v>
      </c>
      <c r="P543" s="4">
        <f>Table2[[#This Row],[Rating]]*Table2[[#This Row],[Rating_Count]]</f>
        <v>35770.5</v>
      </c>
      <c r="Q543" s="12" t="str">
        <f t="shared" si="77"/>
        <v>Out of Range</v>
      </c>
      <c r="R543" s="13">
        <f>Table2[[#This Row],[Average Rating]]+(Table2[[#This Row],[Rating_Count]]/1000)</f>
        <v>12.449</v>
      </c>
      <c r="S543" s="10">
        <f t="shared" si="78"/>
        <v>5</v>
      </c>
    </row>
    <row r="544" spans="1:19" x14ac:dyDescent="0.25">
      <c r="A544" t="s">
        <v>9190</v>
      </c>
      <c r="B544" t="s">
        <v>9191</v>
      </c>
      <c r="C544" t="s">
        <v>13085</v>
      </c>
      <c r="D544">
        <f t="shared" si="79"/>
        <v>26.947791164658636</v>
      </c>
      <c r="E544" s="2">
        <v>1819</v>
      </c>
      <c r="F544" s="2">
        <v>2490</v>
      </c>
      <c r="G544" s="1">
        <v>0.27</v>
      </c>
      <c r="H544" s="5" t="str">
        <f t="shared" si="72"/>
        <v>No</v>
      </c>
      <c r="I544" s="6">
        <f t="shared" si="80"/>
        <v>19785540</v>
      </c>
      <c r="J544" s="6" t="str">
        <f t="shared" si="73"/>
        <v>&gt;500</v>
      </c>
      <c r="K544">
        <v>4.4000000000000004</v>
      </c>
      <c r="L544" s="4">
        <v>7946</v>
      </c>
      <c r="M544" s="4">
        <f t="shared" si="74"/>
        <v>4.4000000000000004</v>
      </c>
      <c r="N544" s="4" t="str">
        <f t="shared" si="75"/>
        <v>High</v>
      </c>
      <c r="O544" s="4">
        <f t="shared" si="76"/>
        <v>12.346</v>
      </c>
      <c r="P544" s="4">
        <f>Table2[[#This Row],[Rating]]*Table2[[#This Row],[Rating_Count]]</f>
        <v>34962.400000000001</v>
      </c>
      <c r="Q544" s="12" t="str">
        <f t="shared" si="77"/>
        <v>21-30</v>
      </c>
      <c r="R544" s="13">
        <f>Table2[[#This Row],[Average Rating]]+(Table2[[#This Row],[Rating_Count]]/1000)</f>
        <v>12.346</v>
      </c>
      <c r="S544" s="10">
        <f t="shared" si="78"/>
        <v>4</v>
      </c>
    </row>
    <row r="545" spans="1:19" x14ac:dyDescent="0.25">
      <c r="A545" t="s">
        <v>12291</v>
      </c>
      <c r="B545" t="s">
        <v>12292</v>
      </c>
      <c r="C545" t="s">
        <v>13085</v>
      </c>
      <c r="D545">
        <f t="shared" si="79"/>
        <v>50.125313283208015</v>
      </c>
      <c r="E545">
        <v>199</v>
      </c>
      <c r="F545">
        <v>399</v>
      </c>
      <c r="G545" s="1">
        <v>0.5</v>
      </c>
      <c r="H545" s="5" t="str">
        <f t="shared" si="72"/>
        <v>Yes</v>
      </c>
      <c r="I545" s="6">
        <f t="shared" si="80"/>
        <v>3170055</v>
      </c>
      <c r="J545" s="6" t="str">
        <f t="shared" si="73"/>
        <v>&lt;200</v>
      </c>
      <c r="K545">
        <v>3.7</v>
      </c>
      <c r="L545" s="4">
        <v>7945</v>
      </c>
      <c r="M545" s="4">
        <f t="shared" si="74"/>
        <v>3.7</v>
      </c>
      <c r="N545" s="4" t="str">
        <f t="shared" si="75"/>
        <v>High</v>
      </c>
      <c r="O545" s="4">
        <f t="shared" si="76"/>
        <v>11.645</v>
      </c>
      <c r="P545" s="4">
        <f>Table2[[#This Row],[Rating]]*Table2[[#This Row],[Rating_Count]]</f>
        <v>29396.5</v>
      </c>
      <c r="Q545" s="12" t="str">
        <f t="shared" si="77"/>
        <v>41-50</v>
      </c>
      <c r="R545" s="13">
        <f>Table2[[#This Row],[Average Rating]]+(Table2[[#This Row],[Rating_Count]]/1000)</f>
        <v>11.645</v>
      </c>
      <c r="S545" s="10">
        <f t="shared" si="78"/>
        <v>4</v>
      </c>
    </row>
    <row r="546" spans="1:19" x14ac:dyDescent="0.25">
      <c r="A546" t="s">
        <v>37</v>
      </c>
      <c r="B546" t="s">
        <v>38</v>
      </c>
      <c r="C546" t="s">
        <v>13081</v>
      </c>
      <c r="D546">
        <f t="shared" si="79"/>
        <v>89.520800421274359</v>
      </c>
      <c r="E546">
        <v>199</v>
      </c>
      <c r="F546" s="2">
        <v>1899</v>
      </c>
      <c r="G546" s="1">
        <v>0.9</v>
      </c>
      <c r="H546" s="5" t="str">
        <f t="shared" si="72"/>
        <v>Yes</v>
      </c>
      <c r="I546" s="6">
        <f t="shared" si="80"/>
        <v>15055272</v>
      </c>
      <c r="J546" s="6" t="str">
        <f t="shared" si="73"/>
        <v>&lt;200</v>
      </c>
      <c r="K546">
        <v>3.9</v>
      </c>
      <c r="L546" s="4">
        <v>7928</v>
      </c>
      <c r="M546" s="4">
        <f t="shared" si="74"/>
        <v>3.9</v>
      </c>
      <c r="N546" s="4" t="str">
        <f t="shared" si="75"/>
        <v>High</v>
      </c>
      <c r="O546" s="4">
        <f t="shared" si="76"/>
        <v>11.827999999999999</v>
      </c>
      <c r="P546" s="4">
        <f>Table2[[#This Row],[Rating]]*Table2[[#This Row],[Rating_Count]]</f>
        <v>30919.200000000001</v>
      </c>
      <c r="Q546" s="12" t="str">
        <f t="shared" si="77"/>
        <v>81-90</v>
      </c>
      <c r="R546" s="13">
        <f>Table2[[#This Row],[Average Rating]]+(Table2[[#This Row],[Rating_Count]]/1000)</f>
        <v>11.827999999999999</v>
      </c>
      <c r="S546" s="10">
        <f t="shared" si="78"/>
        <v>4</v>
      </c>
    </row>
    <row r="547" spans="1:19" x14ac:dyDescent="0.25">
      <c r="A547" t="s">
        <v>2988</v>
      </c>
      <c r="B547" t="s">
        <v>2989</v>
      </c>
      <c r="C547" t="s">
        <v>13082</v>
      </c>
      <c r="D547">
        <f t="shared" si="79"/>
        <v>27.780864540504503</v>
      </c>
      <c r="E547" s="2">
        <v>6499</v>
      </c>
      <c r="F547" s="2">
        <v>8999</v>
      </c>
      <c r="G547" s="1">
        <v>0.28000000000000003</v>
      </c>
      <c r="H547" s="5" t="str">
        <f t="shared" si="72"/>
        <v>No</v>
      </c>
      <c r="I547" s="6">
        <f t="shared" si="80"/>
        <v>70255193</v>
      </c>
      <c r="J547" s="6" t="str">
        <f t="shared" si="73"/>
        <v>&gt;500</v>
      </c>
      <c r="K547">
        <v>4</v>
      </c>
      <c r="L547" s="4">
        <v>7807</v>
      </c>
      <c r="M547" s="4">
        <f t="shared" si="74"/>
        <v>4</v>
      </c>
      <c r="N547" s="4" t="str">
        <f t="shared" si="75"/>
        <v>High</v>
      </c>
      <c r="O547" s="4">
        <f t="shared" si="76"/>
        <v>11.807</v>
      </c>
      <c r="P547" s="4">
        <f>Table2[[#This Row],[Rating]]*Table2[[#This Row],[Rating_Count]]</f>
        <v>31228</v>
      </c>
      <c r="Q547" s="12" t="str">
        <f t="shared" si="77"/>
        <v>21-30</v>
      </c>
      <c r="R547" s="13">
        <f>Table2[[#This Row],[Average Rating]]+(Table2[[#This Row],[Rating_Count]]/1000)</f>
        <v>11.807</v>
      </c>
      <c r="S547" s="10">
        <f t="shared" si="78"/>
        <v>4</v>
      </c>
    </row>
    <row r="548" spans="1:19" x14ac:dyDescent="0.25">
      <c r="A548" t="s">
        <v>3014</v>
      </c>
      <c r="B548" t="s">
        <v>3015</v>
      </c>
      <c r="C548" t="s">
        <v>13082</v>
      </c>
      <c r="D548">
        <f t="shared" si="79"/>
        <v>27.780864540504503</v>
      </c>
      <c r="E548" s="2">
        <v>6499</v>
      </c>
      <c r="F548" s="2">
        <v>8999</v>
      </c>
      <c r="G548" s="1">
        <v>0.28000000000000003</v>
      </c>
      <c r="H548" s="5" t="str">
        <f t="shared" si="72"/>
        <v>No</v>
      </c>
      <c r="I548" s="6">
        <f t="shared" si="80"/>
        <v>70255193</v>
      </c>
      <c r="J548" s="6" t="str">
        <f t="shared" si="73"/>
        <v>&gt;500</v>
      </c>
      <c r="K548">
        <v>4</v>
      </c>
      <c r="L548" s="4">
        <v>7807</v>
      </c>
      <c r="M548" s="4">
        <f t="shared" si="74"/>
        <v>4</v>
      </c>
      <c r="N548" s="4" t="str">
        <f t="shared" si="75"/>
        <v>High</v>
      </c>
      <c r="O548" s="4">
        <f t="shared" si="76"/>
        <v>11.807</v>
      </c>
      <c r="P548" s="4">
        <f>Table2[[#This Row],[Rating]]*Table2[[#This Row],[Rating_Count]]</f>
        <v>31228</v>
      </c>
      <c r="Q548" s="12" t="str">
        <f t="shared" si="77"/>
        <v>21-30</v>
      </c>
      <c r="R548" s="13">
        <f>Table2[[#This Row],[Average Rating]]+(Table2[[#This Row],[Rating_Count]]/1000)</f>
        <v>11.807</v>
      </c>
      <c r="S548" s="10">
        <f t="shared" si="78"/>
        <v>4</v>
      </c>
    </row>
    <row r="549" spans="1:19" x14ac:dyDescent="0.25">
      <c r="A549" t="s">
        <v>3018</v>
      </c>
      <c r="B549" t="s">
        <v>3019</v>
      </c>
      <c r="C549" t="s">
        <v>13082</v>
      </c>
      <c r="D549">
        <f t="shared" si="79"/>
        <v>27.780864540504503</v>
      </c>
      <c r="E549" s="2">
        <v>6499</v>
      </c>
      <c r="F549" s="2">
        <v>8999</v>
      </c>
      <c r="G549" s="1">
        <v>0.28000000000000003</v>
      </c>
      <c r="H549" s="5" t="str">
        <f t="shared" si="72"/>
        <v>No</v>
      </c>
      <c r="I549" s="6">
        <f t="shared" si="80"/>
        <v>70255193</v>
      </c>
      <c r="J549" s="6" t="str">
        <f t="shared" si="73"/>
        <v>&gt;500</v>
      </c>
      <c r="K549">
        <v>4</v>
      </c>
      <c r="L549" s="4">
        <v>7807</v>
      </c>
      <c r="M549" s="4">
        <f t="shared" si="74"/>
        <v>4</v>
      </c>
      <c r="N549" s="4" t="str">
        <f t="shared" si="75"/>
        <v>High</v>
      </c>
      <c r="O549" s="4">
        <f t="shared" si="76"/>
        <v>11.807</v>
      </c>
      <c r="P549" s="4">
        <f>Table2[[#This Row],[Rating]]*Table2[[#This Row],[Rating_Count]]</f>
        <v>31228</v>
      </c>
      <c r="Q549" s="12" t="str">
        <f t="shared" si="77"/>
        <v>21-30</v>
      </c>
      <c r="R549" s="13">
        <f>Table2[[#This Row],[Average Rating]]+(Table2[[#This Row],[Rating_Count]]/1000)</f>
        <v>11.807</v>
      </c>
      <c r="S549" s="10">
        <f t="shared" si="78"/>
        <v>4</v>
      </c>
    </row>
    <row r="550" spans="1:19" x14ac:dyDescent="0.25">
      <c r="A550" t="s">
        <v>12683</v>
      </c>
      <c r="B550" t="s">
        <v>12684</v>
      </c>
      <c r="C550" t="s">
        <v>13085</v>
      </c>
      <c r="D550">
        <f t="shared" si="79"/>
        <v>15.296610169491526</v>
      </c>
      <c r="E550" s="2">
        <v>1999</v>
      </c>
      <c r="F550" s="2">
        <v>2360</v>
      </c>
      <c r="G550" s="1">
        <v>0.15</v>
      </c>
      <c r="H550" s="5" t="str">
        <f t="shared" si="72"/>
        <v>No</v>
      </c>
      <c r="I550" s="6">
        <f t="shared" si="80"/>
        <v>18410360</v>
      </c>
      <c r="J550" s="6" t="str">
        <f t="shared" si="73"/>
        <v>&gt;500</v>
      </c>
      <c r="K550">
        <v>4.2</v>
      </c>
      <c r="L550" s="4">
        <v>7801</v>
      </c>
      <c r="M550" s="4">
        <f t="shared" si="74"/>
        <v>4.2</v>
      </c>
      <c r="N550" s="4" t="str">
        <f t="shared" si="75"/>
        <v>High</v>
      </c>
      <c r="O550" s="4">
        <f t="shared" si="76"/>
        <v>12.001000000000001</v>
      </c>
      <c r="P550" s="4">
        <f>Table2[[#This Row],[Rating]]*Table2[[#This Row],[Rating_Count]]</f>
        <v>32764.2</v>
      </c>
      <c r="Q550" s="12" t="str">
        <f t="shared" si="77"/>
        <v>11-20</v>
      </c>
      <c r="R550" s="13">
        <f>Table2[[#This Row],[Average Rating]]+(Table2[[#This Row],[Rating_Count]]/1000)</f>
        <v>12.001000000000001</v>
      </c>
      <c r="S550" s="10">
        <f t="shared" si="78"/>
        <v>4</v>
      </c>
    </row>
    <row r="551" spans="1:19" x14ac:dyDescent="0.25">
      <c r="A551" t="s">
        <v>11437</v>
      </c>
      <c r="B551" t="s">
        <v>11438</v>
      </c>
      <c r="C551" t="s">
        <v>13085</v>
      </c>
      <c r="D551">
        <f t="shared" si="79"/>
        <v>3.1343283582089549</v>
      </c>
      <c r="E551">
        <v>649</v>
      </c>
      <c r="F551">
        <v>670</v>
      </c>
      <c r="G551" s="1">
        <v>0.03</v>
      </c>
      <c r="H551" s="5" t="str">
        <f t="shared" si="72"/>
        <v>No</v>
      </c>
      <c r="I551" s="6">
        <f t="shared" si="80"/>
        <v>5216620</v>
      </c>
      <c r="J551" s="6" t="str">
        <f t="shared" si="73"/>
        <v>&gt;500</v>
      </c>
      <c r="K551">
        <v>4.0999999999999996</v>
      </c>
      <c r="L551" s="4">
        <v>7786</v>
      </c>
      <c r="M551" s="4">
        <f t="shared" si="74"/>
        <v>4.0999999999999996</v>
      </c>
      <c r="N551" s="4" t="str">
        <f t="shared" si="75"/>
        <v>High</v>
      </c>
      <c r="O551" s="4">
        <f t="shared" si="76"/>
        <v>11.885999999999999</v>
      </c>
      <c r="P551" s="4">
        <f>Table2[[#This Row],[Rating]]*Table2[[#This Row],[Rating_Count]]</f>
        <v>31922.6</v>
      </c>
      <c r="Q551" s="12" t="str">
        <f t="shared" si="77"/>
        <v>01-10</v>
      </c>
      <c r="R551" s="13">
        <f>Table2[[#This Row],[Average Rating]]+(Table2[[#This Row],[Rating_Count]]/1000)</f>
        <v>11.885999999999999</v>
      </c>
      <c r="S551" s="10">
        <f t="shared" si="78"/>
        <v>4</v>
      </c>
    </row>
    <row r="552" spans="1:19" x14ac:dyDescent="0.25">
      <c r="A552" t="s">
        <v>3855</v>
      </c>
      <c r="B552" t="s">
        <v>3856</v>
      </c>
      <c r="C552" t="s">
        <v>13082</v>
      </c>
      <c r="D552">
        <f t="shared" si="79"/>
        <v>65.53984132459469</v>
      </c>
      <c r="E552">
        <v>999</v>
      </c>
      <c r="F552" s="2">
        <v>2899</v>
      </c>
      <c r="G552" s="1">
        <v>0.66</v>
      </c>
      <c r="H552" s="5" t="str">
        <f t="shared" si="72"/>
        <v>Yes</v>
      </c>
      <c r="I552" s="6">
        <f t="shared" si="80"/>
        <v>22551321</v>
      </c>
      <c r="J552" s="6" t="str">
        <f t="shared" si="73"/>
        <v>&gt;500</v>
      </c>
      <c r="K552">
        <v>4.7</v>
      </c>
      <c r="L552" s="4">
        <v>7779</v>
      </c>
      <c r="M552" s="4">
        <f t="shared" si="74"/>
        <v>4.7</v>
      </c>
      <c r="N552" s="4" t="str">
        <f t="shared" si="75"/>
        <v>High</v>
      </c>
      <c r="O552" s="4">
        <f t="shared" si="76"/>
        <v>12.478999999999999</v>
      </c>
      <c r="P552" s="4">
        <f>Table2[[#This Row],[Rating]]*Table2[[#This Row],[Rating_Count]]</f>
        <v>36561.300000000003</v>
      </c>
      <c r="Q552" s="12" t="str">
        <f t="shared" si="77"/>
        <v>61-70</v>
      </c>
      <c r="R552" s="13">
        <f>Table2[[#This Row],[Average Rating]]+(Table2[[#This Row],[Rating_Count]]/1000)</f>
        <v>12.478999999999999</v>
      </c>
      <c r="S552" s="10">
        <f t="shared" si="78"/>
        <v>5</v>
      </c>
    </row>
    <row r="553" spans="1:19" x14ac:dyDescent="0.25">
      <c r="A553" t="s">
        <v>6209</v>
      </c>
      <c r="B553" t="s">
        <v>6210</v>
      </c>
      <c r="C553" t="s">
        <v>13081</v>
      </c>
      <c r="D553">
        <f t="shared" si="79"/>
        <v>45.045045045045043</v>
      </c>
      <c r="E553">
        <v>549</v>
      </c>
      <c r="F553">
        <v>999</v>
      </c>
      <c r="G553" s="1">
        <v>0.45</v>
      </c>
      <c r="H553" s="5" t="str">
        <f t="shared" si="72"/>
        <v>No</v>
      </c>
      <c r="I553" s="6">
        <f t="shared" si="80"/>
        <v>7750242</v>
      </c>
      <c r="J553" s="6" t="str">
        <f t="shared" si="73"/>
        <v>&gt;500</v>
      </c>
      <c r="K553">
        <v>4.3</v>
      </c>
      <c r="L553" s="4">
        <v>7758</v>
      </c>
      <c r="M553" s="4">
        <f t="shared" si="74"/>
        <v>4.3</v>
      </c>
      <c r="N553" s="4" t="str">
        <f t="shared" si="75"/>
        <v>High</v>
      </c>
      <c r="O553" s="4">
        <f t="shared" si="76"/>
        <v>12.058</v>
      </c>
      <c r="P553" s="4">
        <f>Table2[[#This Row],[Rating]]*Table2[[#This Row],[Rating_Count]]</f>
        <v>33359.4</v>
      </c>
      <c r="Q553" s="12" t="str">
        <f t="shared" si="77"/>
        <v>41-50</v>
      </c>
      <c r="R553" s="13">
        <f>Table2[[#This Row],[Average Rating]]+(Table2[[#This Row],[Rating_Count]]/1000)</f>
        <v>12.058</v>
      </c>
      <c r="S553" s="10">
        <f t="shared" si="78"/>
        <v>4</v>
      </c>
    </row>
    <row r="554" spans="1:19" x14ac:dyDescent="0.25">
      <c r="A554" t="s">
        <v>687</v>
      </c>
      <c r="B554" t="s">
        <v>688</v>
      </c>
      <c r="C554" t="s">
        <v>13081</v>
      </c>
      <c r="D554">
        <f t="shared" si="79"/>
        <v>76.953907815631268</v>
      </c>
      <c r="E554">
        <v>115</v>
      </c>
      <c r="F554">
        <v>499</v>
      </c>
      <c r="G554" s="1">
        <v>0.77</v>
      </c>
      <c r="H554" s="5" t="str">
        <f t="shared" si="72"/>
        <v>Yes</v>
      </c>
      <c r="I554" s="6">
        <f t="shared" si="80"/>
        <v>3858268</v>
      </c>
      <c r="J554" s="6" t="str">
        <f t="shared" si="73"/>
        <v>&lt;200</v>
      </c>
      <c r="K554">
        <v>4</v>
      </c>
      <c r="L554" s="4">
        <v>7732</v>
      </c>
      <c r="M554" s="4">
        <f t="shared" si="74"/>
        <v>4</v>
      </c>
      <c r="N554" s="4" t="str">
        <f t="shared" si="75"/>
        <v>High</v>
      </c>
      <c r="O554" s="4">
        <f t="shared" si="76"/>
        <v>11.731999999999999</v>
      </c>
      <c r="P554" s="4">
        <f>Table2[[#This Row],[Rating]]*Table2[[#This Row],[Rating_Count]]</f>
        <v>30928</v>
      </c>
      <c r="Q554" s="12" t="str">
        <f t="shared" si="77"/>
        <v>71-80</v>
      </c>
      <c r="R554" s="13">
        <f>Table2[[#This Row],[Average Rating]]+(Table2[[#This Row],[Rating_Count]]/1000)</f>
        <v>11.731999999999999</v>
      </c>
      <c r="S554" s="10">
        <f t="shared" si="78"/>
        <v>4</v>
      </c>
    </row>
    <row r="555" spans="1:19" x14ac:dyDescent="0.25">
      <c r="A555" t="s">
        <v>1452</v>
      </c>
      <c r="B555" t="s">
        <v>1453</v>
      </c>
      <c r="C555" t="s">
        <v>13081</v>
      </c>
      <c r="D555">
        <f t="shared" si="79"/>
        <v>70.140280561122253</v>
      </c>
      <c r="E555">
        <v>149</v>
      </c>
      <c r="F555">
        <v>499</v>
      </c>
      <c r="G555" s="1">
        <v>0.7</v>
      </c>
      <c r="H555" s="5" t="str">
        <f t="shared" si="72"/>
        <v>Yes</v>
      </c>
      <c r="I555" s="6">
        <f t="shared" si="80"/>
        <v>3858268</v>
      </c>
      <c r="J555" s="6" t="str">
        <f t="shared" si="73"/>
        <v>&lt;200</v>
      </c>
      <c r="K555">
        <v>4</v>
      </c>
      <c r="L555" s="4">
        <v>7732</v>
      </c>
      <c r="M555" s="4">
        <f t="shared" si="74"/>
        <v>4</v>
      </c>
      <c r="N555" s="4" t="str">
        <f t="shared" si="75"/>
        <v>High</v>
      </c>
      <c r="O555" s="4">
        <f t="shared" si="76"/>
        <v>11.731999999999999</v>
      </c>
      <c r="P555" s="4">
        <f>Table2[[#This Row],[Rating]]*Table2[[#This Row],[Rating_Count]]</f>
        <v>30928</v>
      </c>
      <c r="Q555" s="12" t="str">
        <f t="shared" si="77"/>
        <v>61-70</v>
      </c>
      <c r="R555" s="13">
        <f>Table2[[#This Row],[Average Rating]]+(Table2[[#This Row],[Rating_Count]]/1000)</f>
        <v>11.731999999999999</v>
      </c>
      <c r="S555" s="10">
        <f t="shared" si="78"/>
        <v>4</v>
      </c>
    </row>
    <row r="556" spans="1:19" x14ac:dyDescent="0.25">
      <c r="A556" t="s">
        <v>8132</v>
      </c>
      <c r="B556" t="s">
        <v>8133</v>
      </c>
      <c r="C556" t="s">
        <v>13081</v>
      </c>
      <c r="D556">
        <f t="shared" si="79"/>
        <v>51.443269505573021</v>
      </c>
      <c r="E556" s="2">
        <v>1699</v>
      </c>
      <c r="F556" s="2">
        <v>3499</v>
      </c>
      <c r="G556" s="1">
        <v>0.51</v>
      </c>
      <c r="H556" s="5" t="str">
        <f t="shared" si="72"/>
        <v>Yes</v>
      </c>
      <c r="I556" s="6">
        <f t="shared" si="80"/>
        <v>26903811</v>
      </c>
      <c r="J556" s="6" t="str">
        <f t="shared" si="73"/>
        <v>&gt;500</v>
      </c>
      <c r="K556">
        <v>3.6</v>
      </c>
      <c r="L556" s="4">
        <v>7689</v>
      </c>
      <c r="M556" s="4">
        <f t="shared" si="74"/>
        <v>3.6</v>
      </c>
      <c r="N556" s="4" t="str">
        <f t="shared" si="75"/>
        <v>High</v>
      </c>
      <c r="O556" s="4">
        <f t="shared" si="76"/>
        <v>11.289</v>
      </c>
      <c r="P556" s="4">
        <f>Table2[[#This Row],[Rating]]*Table2[[#This Row],[Rating_Count]]</f>
        <v>27680.400000000001</v>
      </c>
      <c r="Q556" s="12" t="str">
        <f t="shared" si="77"/>
        <v>51-60</v>
      </c>
      <c r="R556" s="13">
        <f>Table2[[#This Row],[Average Rating]]+(Table2[[#This Row],[Rating_Count]]/1000)</f>
        <v>11.289</v>
      </c>
      <c r="S556" s="10">
        <f t="shared" si="78"/>
        <v>4</v>
      </c>
    </row>
    <row r="557" spans="1:19" x14ac:dyDescent="0.25">
      <c r="A557" t="s">
        <v>10429</v>
      </c>
      <c r="B557" t="s">
        <v>10430</v>
      </c>
      <c r="C557" t="s">
        <v>13085</v>
      </c>
      <c r="D557">
        <f t="shared" si="79"/>
        <v>11.742243436754176</v>
      </c>
      <c r="E557" s="2">
        <v>1849</v>
      </c>
      <c r="F557" s="2">
        <v>2095</v>
      </c>
      <c r="G557" s="1">
        <v>0.12</v>
      </c>
      <c r="H557" s="5" t="str">
        <f t="shared" si="72"/>
        <v>No</v>
      </c>
      <c r="I557" s="6">
        <f t="shared" si="80"/>
        <v>16091695</v>
      </c>
      <c r="J557" s="6" t="str">
        <f t="shared" si="73"/>
        <v>&gt;500</v>
      </c>
      <c r="K557">
        <v>4.3</v>
      </c>
      <c r="L557" s="4">
        <v>7681</v>
      </c>
      <c r="M557" s="4">
        <f t="shared" si="74"/>
        <v>4.3</v>
      </c>
      <c r="N557" s="4" t="str">
        <f t="shared" si="75"/>
        <v>High</v>
      </c>
      <c r="O557" s="4">
        <f t="shared" si="76"/>
        <v>11.981</v>
      </c>
      <c r="P557" s="4">
        <f>Table2[[#This Row],[Rating]]*Table2[[#This Row],[Rating_Count]]</f>
        <v>33028.299999999996</v>
      </c>
      <c r="Q557" s="12" t="str">
        <f t="shared" si="77"/>
        <v>11-20</v>
      </c>
      <c r="R557" s="13">
        <f>Table2[[#This Row],[Average Rating]]+(Table2[[#This Row],[Rating_Count]]/1000)</f>
        <v>11.981</v>
      </c>
      <c r="S557" s="10">
        <f t="shared" si="78"/>
        <v>4</v>
      </c>
    </row>
    <row r="558" spans="1:19" x14ac:dyDescent="0.25">
      <c r="A558" t="s">
        <v>1983</v>
      </c>
      <c r="B558" t="s">
        <v>1984</v>
      </c>
      <c r="C558" t="s">
        <v>13082</v>
      </c>
      <c r="D558">
        <f t="shared" si="79"/>
        <v>45.672031317964333</v>
      </c>
      <c r="E558" s="2">
        <v>1249</v>
      </c>
      <c r="F558" s="2">
        <v>2299</v>
      </c>
      <c r="G558" s="1">
        <v>0.46</v>
      </c>
      <c r="H558" s="5" t="str">
        <f t="shared" si="72"/>
        <v>No</v>
      </c>
      <c r="I558" s="6">
        <f t="shared" si="80"/>
        <v>17555164</v>
      </c>
      <c r="J558" s="6" t="str">
        <f t="shared" si="73"/>
        <v>&gt;500</v>
      </c>
      <c r="K558">
        <v>4.3</v>
      </c>
      <c r="L558" s="4">
        <v>7636</v>
      </c>
      <c r="M558" s="4">
        <f t="shared" si="74"/>
        <v>4.3</v>
      </c>
      <c r="N558" s="4" t="str">
        <f t="shared" si="75"/>
        <v>High</v>
      </c>
      <c r="O558" s="4">
        <f t="shared" si="76"/>
        <v>11.936</v>
      </c>
      <c r="P558" s="4">
        <f>Table2[[#This Row],[Rating]]*Table2[[#This Row],[Rating_Count]]</f>
        <v>32834.799999999996</v>
      </c>
      <c r="Q558" s="12" t="str">
        <f t="shared" si="77"/>
        <v>41-50</v>
      </c>
      <c r="R558" s="13">
        <f>Table2[[#This Row],[Average Rating]]+(Table2[[#This Row],[Rating_Count]]/1000)</f>
        <v>11.936</v>
      </c>
      <c r="S558" s="10">
        <f t="shared" si="78"/>
        <v>4</v>
      </c>
    </row>
    <row r="559" spans="1:19" x14ac:dyDescent="0.25">
      <c r="A559" t="s">
        <v>11002</v>
      </c>
      <c r="B559" t="s">
        <v>11003</v>
      </c>
      <c r="C559" t="s">
        <v>13085</v>
      </c>
      <c r="D559">
        <f t="shared" si="79"/>
        <v>15</v>
      </c>
      <c r="E559">
        <v>850</v>
      </c>
      <c r="F559" s="2">
        <v>1000</v>
      </c>
      <c r="G559" s="1">
        <v>0.15</v>
      </c>
      <c r="H559" s="5" t="str">
        <f t="shared" si="72"/>
        <v>No</v>
      </c>
      <c r="I559" s="6">
        <f t="shared" si="80"/>
        <v>7619000</v>
      </c>
      <c r="J559" s="6" t="str">
        <f t="shared" si="73"/>
        <v>&gt;500</v>
      </c>
      <c r="K559">
        <v>4.0999999999999996</v>
      </c>
      <c r="L559" s="4">
        <v>7619</v>
      </c>
      <c r="M559" s="4">
        <f t="shared" si="74"/>
        <v>4.0999999999999996</v>
      </c>
      <c r="N559" s="4" t="str">
        <f t="shared" si="75"/>
        <v>High</v>
      </c>
      <c r="O559" s="4">
        <f t="shared" si="76"/>
        <v>11.718999999999999</v>
      </c>
      <c r="P559" s="4">
        <f>Table2[[#This Row],[Rating]]*Table2[[#This Row],[Rating_Count]]</f>
        <v>31237.899999999998</v>
      </c>
      <c r="Q559" s="12" t="str">
        <f t="shared" si="77"/>
        <v>11-20</v>
      </c>
      <c r="R559" s="13">
        <f>Table2[[#This Row],[Average Rating]]+(Table2[[#This Row],[Rating_Count]]/1000)</f>
        <v>11.718999999999999</v>
      </c>
      <c r="S559" s="10">
        <f t="shared" si="78"/>
        <v>4</v>
      </c>
    </row>
    <row r="560" spans="1:19" x14ac:dyDescent="0.25">
      <c r="A560" t="s">
        <v>7355</v>
      </c>
      <c r="B560" t="s">
        <v>7356</v>
      </c>
      <c r="C560" t="s">
        <v>13081</v>
      </c>
      <c r="D560">
        <f t="shared" si="79"/>
        <v>40.04004004004004</v>
      </c>
      <c r="E560">
        <v>599</v>
      </c>
      <c r="F560">
        <v>999</v>
      </c>
      <c r="G560" s="1">
        <v>0.4</v>
      </c>
      <c r="H560" s="5" t="str">
        <f t="shared" si="72"/>
        <v>No</v>
      </c>
      <c r="I560" s="6">
        <f t="shared" si="80"/>
        <v>7593399</v>
      </c>
      <c r="J560" s="6" t="str">
        <f t="shared" si="73"/>
        <v>&gt;500</v>
      </c>
      <c r="K560">
        <v>4</v>
      </c>
      <c r="L560" s="4">
        <v>7601</v>
      </c>
      <c r="M560" s="4">
        <f t="shared" si="74"/>
        <v>4</v>
      </c>
      <c r="N560" s="4" t="str">
        <f t="shared" si="75"/>
        <v>High</v>
      </c>
      <c r="O560" s="4">
        <f t="shared" si="76"/>
        <v>11.600999999999999</v>
      </c>
      <c r="P560" s="4">
        <f>Table2[[#This Row],[Rating]]*Table2[[#This Row],[Rating_Count]]</f>
        <v>30404</v>
      </c>
      <c r="Q560" s="12" t="str">
        <f t="shared" si="77"/>
        <v>31-40</v>
      </c>
      <c r="R560" s="13">
        <f>Table2[[#This Row],[Average Rating]]+(Table2[[#This Row],[Rating_Count]]/1000)</f>
        <v>11.600999999999999</v>
      </c>
      <c r="S560" s="10">
        <f t="shared" si="78"/>
        <v>4</v>
      </c>
    </row>
    <row r="561" spans="1:19" x14ac:dyDescent="0.25">
      <c r="A561" t="s">
        <v>4087</v>
      </c>
      <c r="B561" t="s">
        <v>4088</v>
      </c>
      <c r="C561" t="s">
        <v>13082</v>
      </c>
      <c r="D561">
        <f t="shared" si="79"/>
        <v>60.012002400480092</v>
      </c>
      <c r="E561" s="2">
        <v>1999</v>
      </c>
      <c r="F561" s="2">
        <v>4999</v>
      </c>
      <c r="G561" s="1">
        <v>0.6</v>
      </c>
      <c r="H561" s="5" t="str">
        <f t="shared" si="72"/>
        <v>Yes</v>
      </c>
      <c r="I561" s="6">
        <f t="shared" si="80"/>
        <v>37847429</v>
      </c>
      <c r="J561" s="6" t="str">
        <f t="shared" si="73"/>
        <v>&gt;500</v>
      </c>
      <c r="K561">
        <v>3.9</v>
      </c>
      <c r="L561" s="4">
        <v>7571</v>
      </c>
      <c r="M561" s="4">
        <f t="shared" si="74"/>
        <v>3.9</v>
      </c>
      <c r="N561" s="4" t="str">
        <f t="shared" si="75"/>
        <v>High</v>
      </c>
      <c r="O561" s="4">
        <f t="shared" si="76"/>
        <v>11.471</v>
      </c>
      <c r="P561" s="4">
        <f>Table2[[#This Row],[Rating]]*Table2[[#This Row],[Rating_Count]]</f>
        <v>29526.899999999998</v>
      </c>
      <c r="Q561" s="12" t="str">
        <f t="shared" si="77"/>
        <v>51-60</v>
      </c>
      <c r="R561" s="13">
        <f>Table2[[#This Row],[Average Rating]]+(Table2[[#This Row],[Rating_Count]]/1000)</f>
        <v>11.471</v>
      </c>
      <c r="S561" s="10">
        <f t="shared" si="78"/>
        <v>4</v>
      </c>
    </row>
    <row r="562" spans="1:19" x14ac:dyDescent="0.25">
      <c r="A562" t="s">
        <v>5947</v>
      </c>
      <c r="B562" t="s">
        <v>5948</v>
      </c>
      <c r="C562" t="s">
        <v>13082</v>
      </c>
      <c r="D562">
        <f t="shared" si="79"/>
        <v>50.010002000400078</v>
      </c>
      <c r="E562" s="2">
        <v>2499</v>
      </c>
      <c r="F562" s="2">
        <v>4999</v>
      </c>
      <c r="G562" s="1">
        <v>0.5</v>
      </c>
      <c r="H562" s="5" t="str">
        <f t="shared" si="72"/>
        <v>Yes</v>
      </c>
      <c r="I562" s="6">
        <f t="shared" si="80"/>
        <v>37847429</v>
      </c>
      <c r="J562" s="6" t="str">
        <f t="shared" si="73"/>
        <v>&gt;500</v>
      </c>
      <c r="K562">
        <v>3.9</v>
      </c>
      <c r="L562" s="4">
        <v>7571</v>
      </c>
      <c r="M562" s="4">
        <f t="shared" si="74"/>
        <v>3.9</v>
      </c>
      <c r="N562" s="4" t="str">
        <f t="shared" si="75"/>
        <v>High</v>
      </c>
      <c r="O562" s="4">
        <f t="shared" si="76"/>
        <v>11.471</v>
      </c>
      <c r="P562" s="4">
        <f>Table2[[#This Row],[Rating]]*Table2[[#This Row],[Rating_Count]]</f>
        <v>29526.899999999998</v>
      </c>
      <c r="Q562" s="12" t="str">
        <f t="shared" si="77"/>
        <v>41-50</v>
      </c>
      <c r="R562" s="13">
        <f>Table2[[#This Row],[Average Rating]]+(Table2[[#This Row],[Rating_Count]]/1000)</f>
        <v>11.471</v>
      </c>
      <c r="S562" s="10">
        <f t="shared" si="78"/>
        <v>4</v>
      </c>
    </row>
    <row r="563" spans="1:19" x14ac:dyDescent="0.25">
      <c r="A563" t="s">
        <v>3378</v>
      </c>
      <c r="B563" t="s">
        <v>3379</v>
      </c>
      <c r="C563" t="s">
        <v>13082</v>
      </c>
      <c r="D563">
        <f t="shared" si="79"/>
        <v>36.72748675691583</v>
      </c>
      <c r="E563" s="2">
        <v>1075</v>
      </c>
      <c r="F563" s="2">
        <v>1699</v>
      </c>
      <c r="G563" s="1">
        <v>0.37</v>
      </c>
      <c r="H563" s="5" t="str">
        <f t="shared" si="72"/>
        <v>No</v>
      </c>
      <c r="I563" s="6">
        <f t="shared" si="80"/>
        <v>12677938</v>
      </c>
      <c r="J563" s="6" t="str">
        <f t="shared" si="73"/>
        <v>&gt;500</v>
      </c>
      <c r="K563">
        <v>4.4000000000000004</v>
      </c>
      <c r="L563" s="4">
        <v>7462</v>
      </c>
      <c r="M563" s="4">
        <f t="shared" si="74"/>
        <v>4.4000000000000004</v>
      </c>
      <c r="N563" s="4" t="str">
        <f t="shared" si="75"/>
        <v>High</v>
      </c>
      <c r="O563" s="4">
        <f t="shared" si="76"/>
        <v>11.862</v>
      </c>
      <c r="P563" s="4">
        <f>Table2[[#This Row],[Rating]]*Table2[[#This Row],[Rating_Count]]</f>
        <v>32832.800000000003</v>
      </c>
      <c r="Q563" s="12" t="str">
        <f t="shared" si="77"/>
        <v>31-40</v>
      </c>
      <c r="R563" s="13">
        <f>Table2[[#This Row],[Average Rating]]+(Table2[[#This Row],[Rating_Count]]/1000)</f>
        <v>11.862</v>
      </c>
      <c r="S563" s="10">
        <f t="shared" si="78"/>
        <v>4</v>
      </c>
    </row>
    <row r="564" spans="1:19" x14ac:dyDescent="0.25">
      <c r="A564" t="s">
        <v>6865</v>
      </c>
      <c r="B564" t="s">
        <v>6866</v>
      </c>
      <c r="C564" t="s">
        <v>13084</v>
      </c>
      <c r="D564">
        <f t="shared" si="79"/>
        <v>48.571428571428569</v>
      </c>
      <c r="E564">
        <v>90</v>
      </c>
      <c r="F564">
        <v>175</v>
      </c>
      <c r="G564" s="1">
        <v>0.49</v>
      </c>
      <c r="H564" s="5" t="str">
        <f t="shared" si="72"/>
        <v>No</v>
      </c>
      <c r="I564" s="6">
        <f t="shared" si="80"/>
        <v>1300075</v>
      </c>
      <c r="J564" s="6" t="str">
        <f t="shared" si="73"/>
        <v>&lt;200</v>
      </c>
      <c r="K564">
        <v>4.4000000000000004</v>
      </c>
      <c r="L564" s="4">
        <v>7429</v>
      </c>
      <c r="M564" s="4">
        <f t="shared" si="74"/>
        <v>4.4000000000000004</v>
      </c>
      <c r="N564" s="4" t="str">
        <f t="shared" si="75"/>
        <v>High</v>
      </c>
      <c r="O564" s="4">
        <f t="shared" si="76"/>
        <v>11.829000000000001</v>
      </c>
      <c r="P564" s="4">
        <f>Table2[[#This Row],[Rating]]*Table2[[#This Row],[Rating_Count]]</f>
        <v>32687.600000000002</v>
      </c>
      <c r="Q564" s="12" t="str">
        <f t="shared" si="77"/>
        <v>41-50</v>
      </c>
      <c r="R564" s="13">
        <f>Table2[[#This Row],[Average Rating]]+(Table2[[#This Row],[Rating_Count]]/1000)</f>
        <v>11.829000000000001</v>
      </c>
      <c r="S564" s="10">
        <f t="shared" si="78"/>
        <v>4</v>
      </c>
    </row>
    <row r="565" spans="1:19" x14ac:dyDescent="0.25">
      <c r="A565" t="s">
        <v>4854</v>
      </c>
      <c r="B565" t="s">
        <v>4855</v>
      </c>
      <c r="C565" t="s">
        <v>13081</v>
      </c>
      <c r="D565">
        <f t="shared" si="79"/>
        <v>8.4388185654008439</v>
      </c>
      <c r="E565">
        <v>217</v>
      </c>
      <c r="F565">
        <v>237</v>
      </c>
      <c r="G565" s="1">
        <v>0.08</v>
      </c>
      <c r="H565" s="5" t="str">
        <f t="shared" si="72"/>
        <v>No</v>
      </c>
      <c r="I565" s="6">
        <f t="shared" si="80"/>
        <v>1742898</v>
      </c>
      <c r="J565" s="6" t="str">
        <f t="shared" si="73"/>
        <v>200–500</v>
      </c>
      <c r="K565">
        <v>3.8</v>
      </c>
      <c r="L565" s="4">
        <v>7354</v>
      </c>
      <c r="M565" s="4">
        <f t="shared" si="74"/>
        <v>3.8</v>
      </c>
      <c r="N565" s="4" t="str">
        <f t="shared" si="75"/>
        <v>High</v>
      </c>
      <c r="O565" s="4">
        <f t="shared" si="76"/>
        <v>11.154</v>
      </c>
      <c r="P565" s="4">
        <f>Table2[[#This Row],[Rating]]*Table2[[#This Row],[Rating_Count]]</f>
        <v>27945.199999999997</v>
      </c>
      <c r="Q565" s="12" t="str">
        <f t="shared" si="77"/>
        <v>01-10</v>
      </c>
      <c r="R565" s="13">
        <f>Table2[[#This Row],[Average Rating]]+(Table2[[#This Row],[Rating_Count]]/1000)</f>
        <v>11.154</v>
      </c>
      <c r="S565" s="10">
        <f t="shared" si="78"/>
        <v>4</v>
      </c>
    </row>
    <row r="566" spans="1:19" x14ac:dyDescent="0.25">
      <c r="A566" t="s">
        <v>7024</v>
      </c>
      <c r="B566" t="s">
        <v>7025</v>
      </c>
      <c r="C566" t="s">
        <v>13081</v>
      </c>
      <c r="D566">
        <f t="shared" si="79"/>
        <v>43.362241494329552</v>
      </c>
      <c r="E566">
        <v>849</v>
      </c>
      <c r="F566" s="2">
        <v>1499</v>
      </c>
      <c r="G566" s="1">
        <v>0.43</v>
      </c>
      <c r="H566" s="5" t="str">
        <f t="shared" si="72"/>
        <v>No</v>
      </c>
      <c r="I566" s="6">
        <f t="shared" si="80"/>
        <v>11020648</v>
      </c>
      <c r="J566" s="6" t="str">
        <f t="shared" si="73"/>
        <v>&gt;500</v>
      </c>
      <c r="K566">
        <v>4</v>
      </c>
      <c r="L566" s="4">
        <v>7352</v>
      </c>
      <c r="M566" s="4">
        <f t="shared" si="74"/>
        <v>4</v>
      </c>
      <c r="N566" s="4" t="str">
        <f t="shared" si="75"/>
        <v>High</v>
      </c>
      <c r="O566" s="4">
        <f t="shared" si="76"/>
        <v>11.352</v>
      </c>
      <c r="P566" s="4">
        <f>Table2[[#This Row],[Rating]]*Table2[[#This Row],[Rating_Count]]</f>
        <v>29408</v>
      </c>
      <c r="Q566" s="12" t="str">
        <f t="shared" si="77"/>
        <v>41-50</v>
      </c>
      <c r="R566" s="13">
        <f>Table2[[#This Row],[Average Rating]]+(Table2[[#This Row],[Rating_Count]]/1000)</f>
        <v>11.352</v>
      </c>
      <c r="S566" s="10">
        <f t="shared" si="78"/>
        <v>4</v>
      </c>
    </row>
    <row r="567" spans="1:19" x14ac:dyDescent="0.25">
      <c r="A567" t="s">
        <v>8418</v>
      </c>
      <c r="B567" t="s">
        <v>8419</v>
      </c>
      <c r="C567" t="s">
        <v>13081</v>
      </c>
      <c r="D567">
        <f t="shared" si="79"/>
        <v>75.093867334167712</v>
      </c>
      <c r="E567">
        <v>199</v>
      </c>
      <c r="F567">
        <v>799</v>
      </c>
      <c r="G567" s="1">
        <v>0.75</v>
      </c>
      <c r="H567" s="5" t="str">
        <f t="shared" si="72"/>
        <v>Yes</v>
      </c>
      <c r="I567" s="6">
        <f t="shared" si="80"/>
        <v>5859067</v>
      </c>
      <c r="J567" s="6" t="str">
        <f t="shared" si="73"/>
        <v>&lt;200</v>
      </c>
      <c r="K567">
        <v>4.0999999999999996</v>
      </c>
      <c r="L567" s="4">
        <v>7333</v>
      </c>
      <c r="M567" s="4">
        <f t="shared" si="74"/>
        <v>4.0999999999999996</v>
      </c>
      <c r="N567" s="4" t="str">
        <f t="shared" si="75"/>
        <v>High</v>
      </c>
      <c r="O567" s="4">
        <f t="shared" si="76"/>
        <v>11.433</v>
      </c>
      <c r="P567" s="4">
        <f>Table2[[#This Row],[Rating]]*Table2[[#This Row],[Rating_Count]]</f>
        <v>30065.299999999996</v>
      </c>
      <c r="Q567" s="12" t="str">
        <f t="shared" si="77"/>
        <v>71-80</v>
      </c>
      <c r="R567" s="13">
        <f>Table2[[#This Row],[Average Rating]]+(Table2[[#This Row],[Rating_Count]]/1000)</f>
        <v>11.433</v>
      </c>
      <c r="S567" s="10">
        <f t="shared" si="78"/>
        <v>4</v>
      </c>
    </row>
    <row r="568" spans="1:19" x14ac:dyDescent="0.25">
      <c r="A568" t="s">
        <v>1734</v>
      </c>
      <c r="B568" t="s">
        <v>1735</v>
      </c>
      <c r="C568" t="s">
        <v>13081</v>
      </c>
      <c r="D568">
        <f t="shared" si="79"/>
        <v>41.200706297822251</v>
      </c>
      <c r="E568">
        <v>999</v>
      </c>
      <c r="F568" s="2">
        <v>1699</v>
      </c>
      <c r="G568" s="1">
        <v>0.41</v>
      </c>
      <c r="H568" s="5" t="str">
        <f t="shared" si="72"/>
        <v>No</v>
      </c>
      <c r="I568" s="6">
        <f t="shared" si="80"/>
        <v>12433282</v>
      </c>
      <c r="J568" s="6" t="str">
        <f t="shared" si="73"/>
        <v>&gt;500</v>
      </c>
      <c r="K568">
        <v>4.4000000000000004</v>
      </c>
      <c r="L568" s="4">
        <v>7318</v>
      </c>
      <c r="M568" s="4">
        <f t="shared" si="74"/>
        <v>4.4000000000000004</v>
      </c>
      <c r="N568" s="4" t="str">
        <f t="shared" si="75"/>
        <v>High</v>
      </c>
      <c r="O568" s="4">
        <f t="shared" si="76"/>
        <v>11.718</v>
      </c>
      <c r="P568" s="4">
        <f>Table2[[#This Row],[Rating]]*Table2[[#This Row],[Rating_Count]]</f>
        <v>32199.200000000004</v>
      </c>
      <c r="Q568" s="12" t="str">
        <f t="shared" si="77"/>
        <v>41-50</v>
      </c>
      <c r="R568" s="13">
        <f>Table2[[#This Row],[Average Rating]]+(Table2[[#This Row],[Rating_Count]]/1000)</f>
        <v>11.718</v>
      </c>
      <c r="S568" s="10">
        <f t="shared" si="78"/>
        <v>4</v>
      </c>
    </row>
    <row r="569" spans="1:19" x14ac:dyDescent="0.25">
      <c r="A569" t="s">
        <v>2304</v>
      </c>
      <c r="B569" t="s">
        <v>2305</v>
      </c>
      <c r="C569" t="s">
        <v>13081</v>
      </c>
      <c r="D569">
        <f t="shared" si="79"/>
        <v>35.017508754377189</v>
      </c>
      <c r="E569" s="2">
        <v>1299</v>
      </c>
      <c r="F569" s="2">
        <v>1999</v>
      </c>
      <c r="G569" s="1">
        <v>0.35</v>
      </c>
      <c r="H569" s="5" t="str">
        <f t="shared" si="72"/>
        <v>No</v>
      </c>
      <c r="I569" s="6">
        <f t="shared" si="80"/>
        <v>14628682</v>
      </c>
      <c r="J569" s="6" t="str">
        <f t="shared" si="73"/>
        <v>&gt;500</v>
      </c>
      <c r="K569">
        <v>4.4000000000000004</v>
      </c>
      <c r="L569" s="4">
        <v>7318</v>
      </c>
      <c r="M569" s="4">
        <f t="shared" si="74"/>
        <v>4.4000000000000004</v>
      </c>
      <c r="N569" s="4" t="str">
        <f t="shared" si="75"/>
        <v>High</v>
      </c>
      <c r="O569" s="4">
        <f t="shared" si="76"/>
        <v>11.718</v>
      </c>
      <c r="P569" s="4">
        <f>Table2[[#This Row],[Rating]]*Table2[[#This Row],[Rating_Count]]</f>
        <v>32199.200000000004</v>
      </c>
      <c r="Q569" s="12" t="str">
        <f t="shared" si="77"/>
        <v>31-40</v>
      </c>
      <c r="R569" s="13">
        <f>Table2[[#This Row],[Average Rating]]+(Table2[[#This Row],[Rating_Count]]/1000)</f>
        <v>11.718</v>
      </c>
      <c r="S569" s="10">
        <f t="shared" si="78"/>
        <v>4</v>
      </c>
    </row>
    <row r="570" spans="1:19" x14ac:dyDescent="0.25">
      <c r="A570" t="s">
        <v>7962</v>
      </c>
      <c r="B570" t="s">
        <v>7963</v>
      </c>
      <c r="C570" t="s">
        <v>13081</v>
      </c>
      <c r="D570">
        <f t="shared" si="79"/>
        <v>49.924812030075188</v>
      </c>
      <c r="E570">
        <v>999</v>
      </c>
      <c r="F570" s="2">
        <v>1995</v>
      </c>
      <c r="G570" s="1">
        <v>0.5</v>
      </c>
      <c r="H570" s="5" t="str">
        <f t="shared" si="72"/>
        <v>Yes</v>
      </c>
      <c r="I570" s="6">
        <f t="shared" si="80"/>
        <v>14597415</v>
      </c>
      <c r="J570" s="6" t="str">
        <f t="shared" si="73"/>
        <v>&gt;500</v>
      </c>
      <c r="K570">
        <v>4.5</v>
      </c>
      <c r="L570" s="4">
        <v>7317</v>
      </c>
      <c r="M570" s="4">
        <f t="shared" si="74"/>
        <v>4.5</v>
      </c>
      <c r="N570" s="4" t="str">
        <f t="shared" si="75"/>
        <v>High</v>
      </c>
      <c r="O570" s="4">
        <f t="shared" si="76"/>
        <v>11.817</v>
      </c>
      <c r="P570" s="4">
        <f>Table2[[#This Row],[Rating]]*Table2[[#This Row],[Rating_Count]]</f>
        <v>32926.5</v>
      </c>
      <c r="Q570" s="12" t="str">
        <f t="shared" si="77"/>
        <v>41-50</v>
      </c>
      <c r="R570" s="13">
        <f>Table2[[#This Row],[Average Rating]]+(Table2[[#This Row],[Rating_Count]]/1000)</f>
        <v>11.817</v>
      </c>
      <c r="S570" s="10">
        <f t="shared" si="78"/>
        <v>5</v>
      </c>
    </row>
    <row r="571" spans="1:19" x14ac:dyDescent="0.25">
      <c r="A571" t="s">
        <v>376</v>
      </c>
      <c r="B571" t="s">
        <v>377</v>
      </c>
      <c r="C571" t="s">
        <v>13082</v>
      </c>
      <c r="D571">
        <f t="shared" si="79"/>
        <v>28.261483945303155</v>
      </c>
      <c r="E571" s="2">
        <v>32999</v>
      </c>
      <c r="F571" s="2">
        <v>45999</v>
      </c>
      <c r="G571" s="1">
        <v>0.28000000000000003</v>
      </c>
      <c r="H571" s="5" t="str">
        <f t="shared" si="72"/>
        <v>No</v>
      </c>
      <c r="I571" s="6">
        <f t="shared" si="80"/>
        <v>335700702</v>
      </c>
      <c r="J571" s="6" t="str">
        <f t="shared" si="73"/>
        <v>&gt;500</v>
      </c>
      <c r="K571">
        <v>4.2</v>
      </c>
      <c r="L571" s="4">
        <v>7298</v>
      </c>
      <c r="M571" s="4">
        <f t="shared" si="74"/>
        <v>4.2</v>
      </c>
      <c r="N571" s="4" t="str">
        <f t="shared" si="75"/>
        <v>High</v>
      </c>
      <c r="O571" s="4">
        <f t="shared" si="76"/>
        <v>11.498000000000001</v>
      </c>
      <c r="P571" s="4">
        <f>Table2[[#This Row],[Rating]]*Table2[[#This Row],[Rating_Count]]</f>
        <v>30651.600000000002</v>
      </c>
      <c r="Q571" s="12" t="str">
        <f t="shared" si="77"/>
        <v>21-30</v>
      </c>
      <c r="R571" s="13">
        <f>Table2[[#This Row],[Average Rating]]+(Table2[[#This Row],[Rating_Count]]/1000)</f>
        <v>11.498000000000001</v>
      </c>
      <c r="S571" s="10">
        <f t="shared" si="78"/>
        <v>4</v>
      </c>
    </row>
    <row r="572" spans="1:19" x14ac:dyDescent="0.25">
      <c r="A572" t="s">
        <v>798</v>
      </c>
      <c r="B572" t="s">
        <v>799</v>
      </c>
      <c r="C572" t="s">
        <v>13082</v>
      </c>
      <c r="D572">
        <f t="shared" si="79"/>
        <v>25.000625015625388</v>
      </c>
      <c r="E572" s="2">
        <v>29999</v>
      </c>
      <c r="F572" s="2">
        <v>39999</v>
      </c>
      <c r="G572" s="1">
        <v>0.25</v>
      </c>
      <c r="H572" s="5" t="str">
        <f t="shared" si="72"/>
        <v>No</v>
      </c>
      <c r="I572" s="6">
        <f t="shared" si="80"/>
        <v>291912702</v>
      </c>
      <c r="J572" s="6" t="str">
        <f t="shared" si="73"/>
        <v>&gt;500</v>
      </c>
      <c r="K572">
        <v>4.2</v>
      </c>
      <c r="L572" s="4">
        <v>7298</v>
      </c>
      <c r="M572" s="4">
        <f t="shared" si="74"/>
        <v>4.2</v>
      </c>
      <c r="N572" s="4" t="str">
        <f t="shared" si="75"/>
        <v>High</v>
      </c>
      <c r="O572" s="4">
        <f t="shared" si="76"/>
        <v>11.498000000000001</v>
      </c>
      <c r="P572" s="4">
        <f>Table2[[#This Row],[Rating]]*Table2[[#This Row],[Rating_Count]]</f>
        <v>30651.600000000002</v>
      </c>
      <c r="Q572" s="12" t="str">
        <f t="shared" si="77"/>
        <v>21-30</v>
      </c>
      <c r="R572" s="13">
        <f>Table2[[#This Row],[Average Rating]]+(Table2[[#This Row],[Rating_Count]]/1000)</f>
        <v>11.498000000000001</v>
      </c>
      <c r="S572" s="10">
        <f t="shared" si="78"/>
        <v>4</v>
      </c>
    </row>
    <row r="573" spans="1:19" x14ac:dyDescent="0.25">
      <c r="A573" t="s">
        <v>11305</v>
      </c>
      <c r="B573" t="s">
        <v>11306</v>
      </c>
      <c r="C573" t="s">
        <v>13085</v>
      </c>
      <c r="D573">
        <f t="shared" si="79"/>
        <v>22.148205928237132</v>
      </c>
      <c r="E573">
        <v>998.06</v>
      </c>
      <c r="F573" s="2">
        <v>1282</v>
      </c>
      <c r="G573" s="1">
        <v>0.22</v>
      </c>
      <c r="H573" s="5" t="str">
        <f t="shared" si="72"/>
        <v>No</v>
      </c>
      <c r="I573" s="6">
        <f t="shared" si="80"/>
        <v>9325268</v>
      </c>
      <c r="J573" s="6" t="str">
        <f t="shared" si="73"/>
        <v>&gt;500</v>
      </c>
      <c r="K573">
        <v>4.2</v>
      </c>
      <c r="L573" s="4">
        <v>7274</v>
      </c>
      <c r="M573" s="4">
        <f t="shared" si="74"/>
        <v>4.2</v>
      </c>
      <c r="N573" s="4" t="str">
        <f t="shared" si="75"/>
        <v>High</v>
      </c>
      <c r="O573" s="4">
        <f t="shared" si="76"/>
        <v>11.474</v>
      </c>
      <c r="P573" s="4">
        <f>Table2[[#This Row],[Rating]]*Table2[[#This Row],[Rating_Count]]</f>
        <v>30550.800000000003</v>
      </c>
      <c r="Q573" s="12" t="str">
        <f t="shared" si="77"/>
        <v>21-30</v>
      </c>
      <c r="R573" s="13">
        <f>Table2[[#This Row],[Average Rating]]+(Table2[[#This Row],[Rating_Count]]/1000)</f>
        <v>11.474</v>
      </c>
      <c r="S573" s="10">
        <f t="shared" si="78"/>
        <v>4</v>
      </c>
    </row>
    <row r="574" spans="1:19" x14ac:dyDescent="0.25">
      <c r="A574" t="s">
        <v>6038</v>
      </c>
      <c r="B574" t="s">
        <v>6039</v>
      </c>
      <c r="C574" t="s">
        <v>13081</v>
      </c>
      <c r="D574">
        <f t="shared" si="79"/>
        <v>25.062656641604008</v>
      </c>
      <c r="E574" s="2">
        <v>1495</v>
      </c>
      <c r="F574" s="2">
        <v>1995</v>
      </c>
      <c r="G574" s="1">
        <v>0.25</v>
      </c>
      <c r="H574" s="5" t="str">
        <f t="shared" si="72"/>
        <v>No</v>
      </c>
      <c r="I574" s="6">
        <f t="shared" si="80"/>
        <v>14445795</v>
      </c>
      <c r="J574" s="6" t="str">
        <f t="shared" si="73"/>
        <v>&gt;500</v>
      </c>
      <c r="K574">
        <v>4.3</v>
      </c>
      <c r="L574" s="4">
        <v>7241</v>
      </c>
      <c r="M574" s="4">
        <f t="shared" si="74"/>
        <v>4.3</v>
      </c>
      <c r="N574" s="4" t="str">
        <f t="shared" si="75"/>
        <v>High</v>
      </c>
      <c r="O574" s="4">
        <f t="shared" si="76"/>
        <v>11.541</v>
      </c>
      <c r="P574" s="4">
        <f>Table2[[#This Row],[Rating]]*Table2[[#This Row],[Rating_Count]]</f>
        <v>31136.3</v>
      </c>
      <c r="Q574" s="12" t="str">
        <f t="shared" si="77"/>
        <v>21-30</v>
      </c>
      <c r="R574" s="13">
        <f>Table2[[#This Row],[Average Rating]]+(Table2[[#This Row],[Rating_Count]]/1000)</f>
        <v>11.541</v>
      </c>
      <c r="S574" s="10">
        <f t="shared" si="78"/>
        <v>4</v>
      </c>
    </row>
    <row r="575" spans="1:19" x14ac:dyDescent="0.25">
      <c r="A575" t="s">
        <v>10799</v>
      </c>
      <c r="B575" t="s">
        <v>10800</v>
      </c>
      <c r="C575" t="s">
        <v>13085</v>
      </c>
      <c r="D575">
        <f t="shared" si="79"/>
        <v>21.529443112176924</v>
      </c>
      <c r="E575" s="2">
        <v>5890</v>
      </c>
      <c r="F575" s="2">
        <v>7506</v>
      </c>
      <c r="G575" s="1">
        <v>0.22</v>
      </c>
      <c r="H575" s="5" t="str">
        <f t="shared" si="72"/>
        <v>No</v>
      </c>
      <c r="I575" s="6">
        <f t="shared" si="80"/>
        <v>54350946</v>
      </c>
      <c r="J575" s="6" t="str">
        <f t="shared" si="73"/>
        <v>&gt;500</v>
      </c>
      <c r="K575">
        <v>4.5</v>
      </c>
      <c r="L575" s="4">
        <v>7241</v>
      </c>
      <c r="M575" s="4">
        <f t="shared" si="74"/>
        <v>4.5</v>
      </c>
      <c r="N575" s="4" t="str">
        <f t="shared" si="75"/>
        <v>High</v>
      </c>
      <c r="O575" s="4">
        <f t="shared" si="76"/>
        <v>11.741</v>
      </c>
      <c r="P575" s="4">
        <f>Table2[[#This Row],[Rating]]*Table2[[#This Row],[Rating_Count]]</f>
        <v>32584.5</v>
      </c>
      <c r="Q575" s="12" t="str">
        <f t="shared" si="77"/>
        <v>21-30</v>
      </c>
      <c r="R575" s="13">
        <f>Table2[[#This Row],[Average Rating]]+(Table2[[#This Row],[Rating_Count]]/1000)</f>
        <v>11.741</v>
      </c>
      <c r="S575" s="10">
        <f t="shared" si="78"/>
        <v>5</v>
      </c>
    </row>
    <row r="576" spans="1:19" x14ac:dyDescent="0.25">
      <c r="A576" t="s">
        <v>10631</v>
      </c>
      <c r="B576" t="s">
        <v>10632</v>
      </c>
      <c r="C576" t="s">
        <v>13085</v>
      </c>
      <c r="D576">
        <f t="shared" si="79"/>
        <v>20.3125</v>
      </c>
      <c r="E576">
        <v>510</v>
      </c>
      <c r="F576">
        <v>640</v>
      </c>
      <c r="G576" s="1">
        <v>0.2</v>
      </c>
      <c r="H576" s="5" t="str">
        <f t="shared" si="72"/>
        <v>No</v>
      </c>
      <c r="I576" s="6">
        <f t="shared" si="80"/>
        <v>4626560</v>
      </c>
      <c r="J576" s="6" t="str">
        <f t="shared" si="73"/>
        <v>&gt;500</v>
      </c>
      <c r="K576">
        <v>4.0999999999999996</v>
      </c>
      <c r="L576" s="4">
        <v>7229</v>
      </c>
      <c r="M576" s="4">
        <f t="shared" si="74"/>
        <v>4.0999999999999996</v>
      </c>
      <c r="N576" s="4" t="str">
        <f t="shared" si="75"/>
        <v>High</v>
      </c>
      <c r="O576" s="4">
        <f t="shared" si="76"/>
        <v>11.329000000000001</v>
      </c>
      <c r="P576" s="4">
        <f>Table2[[#This Row],[Rating]]*Table2[[#This Row],[Rating_Count]]</f>
        <v>29638.899999999998</v>
      </c>
      <c r="Q576" s="12" t="str">
        <f t="shared" si="77"/>
        <v>11-20</v>
      </c>
      <c r="R576" s="13">
        <f>Table2[[#This Row],[Average Rating]]+(Table2[[#This Row],[Rating_Count]]/1000)</f>
        <v>11.329000000000001</v>
      </c>
      <c r="S576" s="10">
        <f t="shared" si="78"/>
        <v>4</v>
      </c>
    </row>
    <row r="577" spans="1:19" x14ac:dyDescent="0.25">
      <c r="A577" t="s">
        <v>11385</v>
      </c>
      <c r="B577" t="s">
        <v>11386</v>
      </c>
      <c r="C577" t="s">
        <v>13085</v>
      </c>
      <c r="D577">
        <f t="shared" si="79"/>
        <v>2.666666666666667</v>
      </c>
      <c r="E577">
        <v>949</v>
      </c>
      <c r="F577">
        <v>975</v>
      </c>
      <c r="G577" s="1">
        <v>0.03</v>
      </c>
      <c r="H577" s="5" t="str">
        <f t="shared" si="72"/>
        <v>No</v>
      </c>
      <c r="I577" s="6">
        <f t="shared" si="80"/>
        <v>7042425</v>
      </c>
      <c r="J577" s="6" t="str">
        <f t="shared" si="73"/>
        <v>&gt;500</v>
      </c>
      <c r="K577">
        <v>4.3</v>
      </c>
      <c r="L577" s="4">
        <v>7223</v>
      </c>
      <c r="M577" s="4">
        <f t="shared" si="74"/>
        <v>4.3</v>
      </c>
      <c r="N577" s="4" t="str">
        <f t="shared" si="75"/>
        <v>High</v>
      </c>
      <c r="O577" s="4">
        <f t="shared" si="76"/>
        <v>11.523</v>
      </c>
      <c r="P577" s="4">
        <f>Table2[[#This Row],[Rating]]*Table2[[#This Row],[Rating_Count]]</f>
        <v>31058.899999999998</v>
      </c>
      <c r="Q577" s="12" t="str">
        <f t="shared" si="77"/>
        <v>01-10</v>
      </c>
      <c r="R577" s="13">
        <f>Table2[[#This Row],[Average Rating]]+(Table2[[#This Row],[Rating_Count]]/1000)</f>
        <v>11.523</v>
      </c>
      <c r="S577" s="10">
        <f t="shared" si="78"/>
        <v>4</v>
      </c>
    </row>
    <row r="578" spans="1:19" x14ac:dyDescent="0.25">
      <c r="A578" t="s">
        <v>3564</v>
      </c>
      <c r="B578" t="s">
        <v>3565</v>
      </c>
      <c r="C578" t="s">
        <v>13082</v>
      </c>
      <c r="D578">
        <f t="shared" si="79"/>
        <v>37.523452157598499</v>
      </c>
      <c r="E578">
        <v>999</v>
      </c>
      <c r="F578" s="2">
        <v>1599</v>
      </c>
      <c r="G578" s="1">
        <v>0.38</v>
      </c>
      <c r="H578" s="5" t="str">
        <f t="shared" ref="H578:H641" si="81">IF(G578 &gt;=50%,"Yes","No")</f>
        <v>No</v>
      </c>
      <c r="I578" s="6">
        <f t="shared" si="80"/>
        <v>11547978</v>
      </c>
      <c r="J578" s="6" t="str">
        <f t="shared" ref="J578:J641" si="82">IF(E578&lt;200,"&lt;200",IF(E578&lt;=500,"200–500","&gt;500"))</f>
        <v>&gt;500</v>
      </c>
      <c r="K578">
        <v>4</v>
      </c>
      <c r="L578" s="4">
        <v>7222</v>
      </c>
      <c r="M578" s="4">
        <f t="shared" ref="M578:M641" si="83">AVERAGE(K578)</f>
        <v>4</v>
      </c>
      <c r="N578" s="4" t="str">
        <f t="shared" ref="N578:N641" si="84">IF(L578&lt;1000,"Low","High")</f>
        <v>High</v>
      </c>
      <c r="O578" s="4">
        <f t="shared" ref="O578:O641" si="85">M578+(L578/1000)</f>
        <v>11.222000000000001</v>
      </c>
      <c r="P578" s="4">
        <f>Table2[[#This Row],[Rating]]*Table2[[#This Row],[Rating_Count]]</f>
        <v>28888</v>
      </c>
      <c r="Q578" s="12" t="str">
        <f t="shared" ref="Q578:Q641" si="86">IF(AND(ISNUMBER(G578), G578&gt;0, G578&lt;=1), TEXT(INT((G578*100-1)/10)*10+1,"00") &amp; "-" &amp; TEXT(INT((G578*100-1)/10)*10+10,"00"), "Out of Range")</f>
        <v>31-40</v>
      </c>
      <c r="R578" s="13">
        <f>Table2[[#This Row],[Average Rating]]+(Table2[[#This Row],[Rating_Count]]/1000)</f>
        <v>11.222000000000001</v>
      </c>
      <c r="S578" s="10">
        <f t="shared" ref="S578:S641" si="87">ROUND(K578,0)</f>
        <v>4</v>
      </c>
    </row>
    <row r="579" spans="1:19" x14ac:dyDescent="0.25">
      <c r="A579" t="s">
        <v>3761</v>
      </c>
      <c r="B579" t="s">
        <v>3762</v>
      </c>
      <c r="C579" t="s">
        <v>13082</v>
      </c>
      <c r="D579">
        <f t="shared" ref="D579:D642" si="88">((F579-E579) /F579)*100</f>
        <v>37.523452157598499</v>
      </c>
      <c r="E579">
        <v>999</v>
      </c>
      <c r="F579" s="2">
        <v>1599</v>
      </c>
      <c r="G579" s="1">
        <v>0.38</v>
      </c>
      <c r="H579" s="5" t="str">
        <f t="shared" si="81"/>
        <v>No</v>
      </c>
      <c r="I579" s="6">
        <f t="shared" ref="I579:I642" si="89">F579*L579</f>
        <v>11547978</v>
      </c>
      <c r="J579" s="6" t="str">
        <f t="shared" si="82"/>
        <v>&gt;500</v>
      </c>
      <c r="K579">
        <v>4</v>
      </c>
      <c r="L579" s="4">
        <v>7222</v>
      </c>
      <c r="M579" s="4">
        <f t="shared" si="83"/>
        <v>4</v>
      </c>
      <c r="N579" s="4" t="str">
        <f t="shared" si="84"/>
        <v>High</v>
      </c>
      <c r="O579" s="4">
        <f t="shared" si="85"/>
        <v>11.222000000000001</v>
      </c>
      <c r="P579" s="4">
        <f>Table2[[#This Row],[Rating]]*Table2[[#This Row],[Rating_Count]]</f>
        <v>28888</v>
      </c>
      <c r="Q579" s="12" t="str">
        <f t="shared" si="86"/>
        <v>31-40</v>
      </c>
      <c r="R579" s="13">
        <f>Table2[[#This Row],[Average Rating]]+(Table2[[#This Row],[Rating_Count]]/1000)</f>
        <v>11.222000000000001</v>
      </c>
      <c r="S579" s="10">
        <f t="shared" si="87"/>
        <v>4</v>
      </c>
    </row>
    <row r="580" spans="1:19" x14ac:dyDescent="0.25">
      <c r="A580" t="s">
        <v>7569</v>
      </c>
      <c r="B580" t="s">
        <v>7570</v>
      </c>
      <c r="C580" t="s">
        <v>13081</v>
      </c>
      <c r="D580">
        <f t="shared" si="88"/>
        <v>35.035035035035037</v>
      </c>
      <c r="E580">
        <v>649</v>
      </c>
      <c r="F580">
        <v>999</v>
      </c>
      <c r="G580" s="1">
        <v>0.35</v>
      </c>
      <c r="H580" s="5" t="str">
        <f t="shared" si="81"/>
        <v>No</v>
      </c>
      <c r="I580" s="6">
        <f t="shared" si="89"/>
        <v>7214778</v>
      </c>
      <c r="J580" s="6" t="str">
        <f t="shared" si="82"/>
        <v>&gt;500</v>
      </c>
      <c r="K580">
        <v>3.5</v>
      </c>
      <c r="L580" s="4">
        <v>7222</v>
      </c>
      <c r="M580" s="4">
        <f t="shared" si="83"/>
        <v>3.5</v>
      </c>
      <c r="N580" s="4" t="str">
        <f t="shared" si="84"/>
        <v>High</v>
      </c>
      <c r="O580" s="4">
        <f t="shared" si="85"/>
        <v>10.722000000000001</v>
      </c>
      <c r="P580" s="4">
        <f>Table2[[#This Row],[Rating]]*Table2[[#This Row],[Rating_Count]]</f>
        <v>25277</v>
      </c>
      <c r="Q580" s="12" t="str">
        <f t="shared" si="86"/>
        <v>31-40</v>
      </c>
      <c r="R580" s="13">
        <f>Table2[[#This Row],[Average Rating]]+(Table2[[#This Row],[Rating_Count]]/1000)</f>
        <v>10.722000000000001</v>
      </c>
      <c r="S580" s="10">
        <f t="shared" si="87"/>
        <v>4</v>
      </c>
    </row>
    <row r="581" spans="1:19" x14ac:dyDescent="0.25">
      <c r="A581" t="s">
        <v>5345</v>
      </c>
      <c r="B581" t="s">
        <v>5346</v>
      </c>
      <c r="C581" t="s">
        <v>13085</v>
      </c>
      <c r="D581">
        <f t="shared" si="88"/>
        <v>15.111111111111111</v>
      </c>
      <c r="E581">
        <v>191</v>
      </c>
      <c r="F581">
        <v>225</v>
      </c>
      <c r="G581" s="1">
        <v>0.15</v>
      </c>
      <c r="H581" s="5" t="str">
        <f t="shared" si="81"/>
        <v>No</v>
      </c>
      <c r="I581" s="6">
        <f t="shared" si="89"/>
        <v>1620675</v>
      </c>
      <c r="J581" s="6" t="str">
        <f t="shared" si="82"/>
        <v>&lt;200</v>
      </c>
      <c r="K581">
        <v>4.4000000000000004</v>
      </c>
      <c r="L581" s="4">
        <v>7203</v>
      </c>
      <c r="M581" s="4">
        <f t="shared" si="83"/>
        <v>4.4000000000000004</v>
      </c>
      <c r="N581" s="4" t="str">
        <f t="shared" si="84"/>
        <v>High</v>
      </c>
      <c r="O581" s="4">
        <f t="shared" si="85"/>
        <v>11.603000000000002</v>
      </c>
      <c r="P581" s="4">
        <f>Table2[[#This Row],[Rating]]*Table2[[#This Row],[Rating_Count]]</f>
        <v>31693.200000000004</v>
      </c>
      <c r="Q581" s="12" t="str">
        <f t="shared" si="86"/>
        <v>11-20</v>
      </c>
      <c r="R581" s="13">
        <f>Table2[[#This Row],[Average Rating]]+(Table2[[#This Row],[Rating_Count]]/1000)</f>
        <v>11.603000000000002</v>
      </c>
      <c r="S581" s="10">
        <f t="shared" si="87"/>
        <v>4</v>
      </c>
    </row>
    <row r="582" spans="1:19" x14ac:dyDescent="0.25">
      <c r="A582" t="s">
        <v>5260</v>
      </c>
      <c r="B582" t="s">
        <v>5261</v>
      </c>
      <c r="C582" t="s">
        <v>13081</v>
      </c>
      <c r="D582">
        <f t="shared" si="88"/>
        <v>5.7818659658344282</v>
      </c>
      <c r="E582">
        <v>717</v>
      </c>
      <c r="F582">
        <v>761</v>
      </c>
      <c r="G582" s="1">
        <v>0.06</v>
      </c>
      <c r="H582" s="5" t="str">
        <f t="shared" si="81"/>
        <v>No</v>
      </c>
      <c r="I582" s="6">
        <f t="shared" si="89"/>
        <v>5478439</v>
      </c>
      <c r="J582" s="6" t="str">
        <f t="shared" si="82"/>
        <v>&gt;500</v>
      </c>
      <c r="K582">
        <v>4</v>
      </c>
      <c r="L582" s="4">
        <v>7199</v>
      </c>
      <c r="M582" s="4">
        <f t="shared" si="83"/>
        <v>4</v>
      </c>
      <c r="N582" s="4" t="str">
        <f t="shared" si="84"/>
        <v>High</v>
      </c>
      <c r="O582" s="4">
        <f t="shared" si="85"/>
        <v>11.199</v>
      </c>
      <c r="P582" s="4">
        <f>Table2[[#This Row],[Rating]]*Table2[[#This Row],[Rating_Count]]</f>
        <v>28796</v>
      </c>
      <c r="Q582" s="12" t="str">
        <f t="shared" si="86"/>
        <v>01-10</v>
      </c>
      <c r="R582" s="13">
        <f>Table2[[#This Row],[Average Rating]]+(Table2[[#This Row],[Rating_Count]]/1000)</f>
        <v>11.199</v>
      </c>
      <c r="S582" s="10">
        <f t="shared" si="87"/>
        <v>4</v>
      </c>
    </row>
    <row r="583" spans="1:19" x14ac:dyDescent="0.25">
      <c r="A583" t="s">
        <v>4169</v>
      </c>
      <c r="B583" t="s">
        <v>4170</v>
      </c>
      <c r="C583" t="s">
        <v>13082</v>
      </c>
      <c r="D583">
        <f t="shared" si="88"/>
        <v>50.008334722453739</v>
      </c>
      <c r="E583" s="2">
        <v>2999</v>
      </c>
      <c r="F583" s="2">
        <v>5999</v>
      </c>
      <c r="G583" s="1">
        <v>0.5</v>
      </c>
      <c r="H583" s="5" t="str">
        <f t="shared" si="81"/>
        <v>Yes</v>
      </c>
      <c r="I583" s="6">
        <f t="shared" si="89"/>
        <v>42880852</v>
      </c>
      <c r="J583" s="6" t="str">
        <f t="shared" si="82"/>
        <v>&gt;500</v>
      </c>
      <c r="K583">
        <v>4.0999999999999996</v>
      </c>
      <c r="L583" s="4">
        <v>7148</v>
      </c>
      <c r="M583" s="4">
        <f t="shared" si="83"/>
        <v>4.0999999999999996</v>
      </c>
      <c r="N583" s="4" t="str">
        <f t="shared" si="84"/>
        <v>High</v>
      </c>
      <c r="O583" s="4">
        <f t="shared" si="85"/>
        <v>11.247999999999999</v>
      </c>
      <c r="P583" s="4">
        <f>Table2[[#This Row],[Rating]]*Table2[[#This Row],[Rating_Count]]</f>
        <v>29306.799999999999</v>
      </c>
      <c r="Q583" s="12" t="str">
        <f t="shared" si="86"/>
        <v>41-50</v>
      </c>
      <c r="R583" s="13">
        <f>Table2[[#This Row],[Average Rating]]+(Table2[[#This Row],[Rating_Count]]/1000)</f>
        <v>11.247999999999999</v>
      </c>
      <c r="S583" s="10">
        <f t="shared" si="87"/>
        <v>4</v>
      </c>
    </row>
    <row r="584" spans="1:19" x14ac:dyDescent="0.25">
      <c r="A584" t="s">
        <v>11586</v>
      </c>
      <c r="B584" t="s">
        <v>11587</v>
      </c>
      <c r="C584" t="s">
        <v>13085</v>
      </c>
      <c r="D584">
        <f t="shared" si="88"/>
        <v>27.615480649188513</v>
      </c>
      <c r="E584" s="2">
        <v>2899</v>
      </c>
      <c r="F584" s="2">
        <v>4005</v>
      </c>
      <c r="G584" s="1">
        <v>0.28000000000000003</v>
      </c>
      <c r="H584" s="5" t="str">
        <f t="shared" si="81"/>
        <v>No</v>
      </c>
      <c r="I584" s="6">
        <f t="shared" si="89"/>
        <v>28595700</v>
      </c>
      <c r="J584" s="6" t="str">
        <f t="shared" si="82"/>
        <v>&gt;500</v>
      </c>
      <c r="K584">
        <v>4.3</v>
      </c>
      <c r="L584" s="4">
        <v>7140</v>
      </c>
      <c r="M584" s="4">
        <f t="shared" si="83"/>
        <v>4.3</v>
      </c>
      <c r="N584" s="4" t="str">
        <f t="shared" si="84"/>
        <v>High</v>
      </c>
      <c r="O584" s="4">
        <f t="shared" si="85"/>
        <v>11.44</v>
      </c>
      <c r="P584" s="4">
        <f>Table2[[#This Row],[Rating]]*Table2[[#This Row],[Rating_Count]]</f>
        <v>30702</v>
      </c>
      <c r="Q584" s="12" t="str">
        <f t="shared" si="86"/>
        <v>21-30</v>
      </c>
      <c r="R584" s="13">
        <f>Table2[[#This Row],[Average Rating]]+(Table2[[#This Row],[Rating_Count]]/1000)</f>
        <v>11.44</v>
      </c>
      <c r="S584" s="10">
        <f t="shared" si="87"/>
        <v>4</v>
      </c>
    </row>
    <row r="585" spans="1:19" x14ac:dyDescent="0.25">
      <c r="A585" t="s">
        <v>6349</v>
      </c>
      <c r="B585" t="s">
        <v>6350</v>
      </c>
      <c r="C585" t="s">
        <v>13081</v>
      </c>
      <c r="D585">
        <f t="shared" si="88"/>
        <v>38.626023657870789</v>
      </c>
      <c r="E585" s="2">
        <v>1349</v>
      </c>
      <c r="F585" s="2">
        <v>2198</v>
      </c>
      <c r="G585" s="1">
        <v>0.39</v>
      </c>
      <c r="H585" s="5" t="str">
        <f t="shared" si="81"/>
        <v>No</v>
      </c>
      <c r="I585" s="6">
        <f t="shared" si="89"/>
        <v>15634374</v>
      </c>
      <c r="J585" s="6" t="str">
        <f t="shared" si="82"/>
        <v>&gt;500</v>
      </c>
      <c r="K585">
        <v>4</v>
      </c>
      <c r="L585" s="4">
        <v>7113</v>
      </c>
      <c r="M585" s="4">
        <f t="shared" si="83"/>
        <v>4</v>
      </c>
      <c r="N585" s="4" t="str">
        <f t="shared" si="84"/>
        <v>High</v>
      </c>
      <c r="O585" s="4">
        <f t="shared" si="85"/>
        <v>11.113</v>
      </c>
      <c r="P585" s="4">
        <f>Table2[[#This Row],[Rating]]*Table2[[#This Row],[Rating_Count]]</f>
        <v>28452</v>
      </c>
      <c r="Q585" s="12" t="str">
        <f t="shared" si="86"/>
        <v>31-40</v>
      </c>
      <c r="R585" s="13">
        <f>Table2[[#This Row],[Average Rating]]+(Table2[[#This Row],[Rating_Count]]/1000)</f>
        <v>11.113</v>
      </c>
      <c r="S585" s="10">
        <f t="shared" si="87"/>
        <v>4</v>
      </c>
    </row>
    <row r="586" spans="1:19" x14ac:dyDescent="0.25">
      <c r="A586" t="s">
        <v>576</v>
      </c>
      <c r="B586" t="s">
        <v>577</v>
      </c>
      <c r="C586" t="s">
        <v>13082</v>
      </c>
      <c r="D586">
        <f t="shared" si="88"/>
        <v>31.127348643006265</v>
      </c>
      <c r="E586" s="2">
        <v>32990</v>
      </c>
      <c r="F586" s="2">
        <v>47900</v>
      </c>
      <c r="G586" s="1">
        <v>0.31</v>
      </c>
      <c r="H586" s="5" t="str">
        <f t="shared" si="81"/>
        <v>No</v>
      </c>
      <c r="I586" s="6">
        <f t="shared" si="89"/>
        <v>340521100</v>
      </c>
      <c r="J586" s="6" t="str">
        <f t="shared" si="82"/>
        <v>&gt;500</v>
      </c>
      <c r="K586">
        <v>4.3</v>
      </c>
      <c r="L586" s="4">
        <v>7109</v>
      </c>
      <c r="M586" s="4">
        <f t="shared" si="83"/>
        <v>4.3</v>
      </c>
      <c r="N586" s="4" t="str">
        <f t="shared" si="84"/>
        <v>High</v>
      </c>
      <c r="O586" s="4">
        <f t="shared" si="85"/>
        <v>11.408999999999999</v>
      </c>
      <c r="P586" s="4">
        <f>Table2[[#This Row],[Rating]]*Table2[[#This Row],[Rating_Count]]</f>
        <v>30568.699999999997</v>
      </c>
      <c r="Q586" s="12" t="str">
        <f t="shared" si="86"/>
        <v>31-40</v>
      </c>
      <c r="R586" s="13">
        <f>Table2[[#This Row],[Average Rating]]+(Table2[[#This Row],[Rating_Count]]/1000)</f>
        <v>11.408999999999999</v>
      </c>
      <c r="S586" s="10">
        <f t="shared" si="87"/>
        <v>4</v>
      </c>
    </row>
    <row r="587" spans="1:19" x14ac:dyDescent="0.25">
      <c r="A587" t="s">
        <v>808</v>
      </c>
      <c r="B587" t="s">
        <v>809</v>
      </c>
      <c r="C587" t="s">
        <v>13082</v>
      </c>
      <c r="D587">
        <f t="shared" si="88"/>
        <v>41.417769376181475</v>
      </c>
      <c r="E587" s="2">
        <v>30990</v>
      </c>
      <c r="F587" s="2">
        <v>52900</v>
      </c>
      <c r="G587" s="1">
        <v>0.41</v>
      </c>
      <c r="H587" s="5" t="str">
        <f t="shared" si="81"/>
        <v>No</v>
      </c>
      <c r="I587" s="6">
        <f t="shared" si="89"/>
        <v>376066100</v>
      </c>
      <c r="J587" s="6" t="str">
        <f t="shared" si="82"/>
        <v>&gt;500</v>
      </c>
      <c r="K587">
        <v>4.3</v>
      </c>
      <c r="L587" s="4">
        <v>7109</v>
      </c>
      <c r="M587" s="4">
        <f t="shared" si="83"/>
        <v>4.3</v>
      </c>
      <c r="N587" s="4" t="str">
        <f t="shared" si="84"/>
        <v>High</v>
      </c>
      <c r="O587" s="4">
        <f t="shared" si="85"/>
        <v>11.408999999999999</v>
      </c>
      <c r="P587" s="4">
        <f>Table2[[#This Row],[Rating]]*Table2[[#This Row],[Rating_Count]]</f>
        <v>30568.699999999997</v>
      </c>
      <c r="Q587" s="12" t="str">
        <f t="shared" si="86"/>
        <v>41-50</v>
      </c>
      <c r="R587" s="13">
        <f>Table2[[#This Row],[Average Rating]]+(Table2[[#This Row],[Rating_Count]]/1000)</f>
        <v>11.408999999999999</v>
      </c>
      <c r="S587" s="10">
        <f t="shared" si="87"/>
        <v>4</v>
      </c>
    </row>
    <row r="588" spans="1:19" x14ac:dyDescent="0.25">
      <c r="A588" t="s">
        <v>1690</v>
      </c>
      <c r="B588" t="s">
        <v>1691</v>
      </c>
      <c r="C588" t="s">
        <v>13082</v>
      </c>
      <c r="D588">
        <f t="shared" si="88"/>
        <v>32.313117066290545</v>
      </c>
      <c r="E588" s="2">
        <v>47990</v>
      </c>
      <c r="F588" s="2">
        <v>70900</v>
      </c>
      <c r="G588" s="1">
        <v>0.32</v>
      </c>
      <c r="H588" s="5" t="str">
        <f t="shared" si="81"/>
        <v>No</v>
      </c>
      <c r="I588" s="6">
        <f t="shared" si="89"/>
        <v>504028100</v>
      </c>
      <c r="J588" s="6" t="str">
        <f t="shared" si="82"/>
        <v>&gt;500</v>
      </c>
      <c r="K588">
        <v>4.3</v>
      </c>
      <c r="L588" s="4">
        <v>7109</v>
      </c>
      <c r="M588" s="4">
        <f t="shared" si="83"/>
        <v>4.3</v>
      </c>
      <c r="N588" s="4" t="str">
        <f t="shared" si="84"/>
        <v>High</v>
      </c>
      <c r="O588" s="4">
        <f t="shared" si="85"/>
        <v>11.408999999999999</v>
      </c>
      <c r="P588" s="4">
        <f>Table2[[#This Row],[Rating]]*Table2[[#This Row],[Rating_Count]]</f>
        <v>30568.699999999997</v>
      </c>
      <c r="Q588" s="12" t="str">
        <f t="shared" si="86"/>
        <v>31-40</v>
      </c>
      <c r="R588" s="13">
        <f>Table2[[#This Row],[Average Rating]]+(Table2[[#This Row],[Rating_Count]]/1000)</f>
        <v>11.408999999999999</v>
      </c>
      <c r="S588" s="10">
        <f t="shared" si="87"/>
        <v>4</v>
      </c>
    </row>
    <row r="589" spans="1:19" x14ac:dyDescent="0.25">
      <c r="A589" t="s">
        <v>2427</v>
      </c>
      <c r="B589" t="s">
        <v>2428</v>
      </c>
      <c r="C589" t="s">
        <v>13082</v>
      </c>
      <c r="D589">
        <f t="shared" si="88"/>
        <v>34.193133047210303</v>
      </c>
      <c r="E589" s="2">
        <v>45999</v>
      </c>
      <c r="F589" s="2">
        <v>69900</v>
      </c>
      <c r="G589" s="1">
        <v>0.34</v>
      </c>
      <c r="H589" s="5" t="str">
        <f t="shared" si="81"/>
        <v>No</v>
      </c>
      <c r="I589" s="6">
        <f t="shared" si="89"/>
        <v>496919100</v>
      </c>
      <c r="J589" s="6" t="str">
        <f t="shared" si="82"/>
        <v>&gt;500</v>
      </c>
      <c r="K589">
        <v>4.3</v>
      </c>
      <c r="L589" s="4">
        <v>7109</v>
      </c>
      <c r="M589" s="4">
        <f t="shared" si="83"/>
        <v>4.3</v>
      </c>
      <c r="N589" s="4" t="str">
        <f t="shared" si="84"/>
        <v>High</v>
      </c>
      <c r="O589" s="4">
        <f t="shared" si="85"/>
        <v>11.408999999999999</v>
      </c>
      <c r="P589" s="4">
        <f>Table2[[#This Row],[Rating]]*Table2[[#This Row],[Rating_Count]]</f>
        <v>30568.699999999997</v>
      </c>
      <c r="Q589" s="12" t="str">
        <f t="shared" si="86"/>
        <v>31-40</v>
      </c>
      <c r="R589" s="13">
        <f>Table2[[#This Row],[Average Rating]]+(Table2[[#This Row],[Rating_Count]]/1000)</f>
        <v>11.408999999999999</v>
      </c>
      <c r="S589" s="10">
        <f t="shared" si="87"/>
        <v>4</v>
      </c>
    </row>
    <row r="590" spans="1:19" x14ac:dyDescent="0.25">
      <c r="A590" t="s">
        <v>556</v>
      </c>
      <c r="B590" t="s">
        <v>557</v>
      </c>
      <c r="C590" t="s">
        <v>13081</v>
      </c>
      <c r="D590">
        <f t="shared" si="88"/>
        <v>55.873925501432666</v>
      </c>
      <c r="E590">
        <v>154</v>
      </c>
      <c r="F590">
        <v>349</v>
      </c>
      <c r="G590" s="1">
        <v>0.56000000000000005</v>
      </c>
      <c r="H590" s="5" t="str">
        <f t="shared" si="81"/>
        <v>Yes</v>
      </c>
      <c r="I590" s="6">
        <f t="shared" si="89"/>
        <v>2465336</v>
      </c>
      <c r="J590" s="6" t="str">
        <f t="shared" si="82"/>
        <v>&lt;200</v>
      </c>
      <c r="K590">
        <v>4.3</v>
      </c>
      <c r="L590" s="4">
        <v>7064</v>
      </c>
      <c r="M590" s="4">
        <f t="shared" si="83"/>
        <v>4.3</v>
      </c>
      <c r="N590" s="4" t="str">
        <f t="shared" si="84"/>
        <v>High</v>
      </c>
      <c r="O590" s="4">
        <f t="shared" si="85"/>
        <v>11.364000000000001</v>
      </c>
      <c r="P590" s="4">
        <f>Table2[[#This Row],[Rating]]*Table2[[#This Row],[Rating_Count]]</f>
        <v>30375.199999999997</v>
      </c>
      <c r="Q590" s="12" t="str">
        <f t="shared" si="86"/>
        <v>51-60</v>
      </c>
      <c r="R590" s="13">
        <f>Table2[[#This Row],[Average Rating]]+(Table2[[#This Row],[Rating_Count]]/1000)</f>
        <v>11.364000000000001</v>
      </c>
      <c r="S590" s="10">
        <f t="shared" si="87"/>
        <v>4</v>
      </c>
    </row>
    <row r="591" spans="1:19" x14ac:dyDescent="0.25">
      <c r="A591" t="s">
        <v>13014</v>
      </c>
      <c r="B591" t="s">
        <v>13015</v>
      </c>
      <c r="C591" t="s">
        <v>13085</v>
      </c>
      <c r="D591">
        <f t="shared" si="88"/>
        <v>22.411924119241192</v>
      </c>
      <c r="E591" s="2">
        <v>2863</v>
      </c>
      <c r="F591" s="2">
        <v>3690</v>
      </c>
      <c r="G591" s="1">
        <v>0.22</v>
      </c>
      <c r="H591" s="5" t="str">
        <f t="shared" si="81"/>
        <v>No</v>
      </c>
      <c r="I591" s="6">
        <f t="shared" si="89"/>
        <v>25782030</v>
      </c>
      <c r="J591" s="6" t="str">
        <f t="shared" si="82"/>
        <v>&gt;500</v>
      </c>
      <c r="K591">
        <v>4.3</v>
      </c>
      <c r="L591" s="4">
        <v>6987</v>
      </c>
      <c r="M591" s="4">
        <f t="shared" si="83"/>
        <v>4.3</v>
      </c>
      <c r="N591" s="4" t="str">
        <f t="shared" si="84"/>
        <v>High</v>
      </c>
      <c r="O591" s="4">
        <f t="shared" si="85"/>
        <v>11.286999999999999</v>
      </c>
      <c r="P591" s="4">
        <f>Table2[[#This Row],[Rating]]*Table2[[#This Row],[Rating_Count]]</f>
        <v>30044.1</v>
      </c>
      <c r="Q591" s="12" t="str">
        <f t="shared" si="86"/>
        <v>21-30</v>
      </c>
      <c r="R591" s="13">
        <f>Table2[[#This Row],[Average Rating]]+(Table2[[#This Row],[Rating_Count]]/1000)</f>
        <v>11.286999999999999</v>
      </c>
      <c r="S591" s="10">
        <f t="shared" si="87"/>
        <v>4</v>
      </c>
    </row>
    <row r="592" spans="1:19" x14ac:dyDescent="0.25">
      <c r="A592" t="s">
        <v>12522</v>
      </c>
      <c r="B592" t="s">
        <v>12523</v>
      </c>
      <c r="C592" t="s">
        <v>13085</v>
      </c>
      <c r="D592">
        <f t="shared" si="88"/>
        <v>39.943342776203963</v>
      </c>
      <c r="E592" s="2">
        <v>3180</v>
      </c>
      <c r="F592" s="2">
        <v>5295</v>
      </c>
      <c r="G592" s="1">
        <v>0.4</v>
      </c>
      <c r="H592" s="5" t="str">
        <f t="shared" si="81"/>
        <v>No</v>
      </c>
      <c r="I592" s="6">
        <f t="shared" si="89"/>
        <v>36636105</v>
      </c>
      <c r="J592" s="6" t="str">
        <f t="shared" si="82"/>
        <v>&gt;500</v>
      </c>
      <c r="K592">
        <v>4.2</v>
      </c>
      <c r="L592" s="4">
        <v>6919</v>
      </c>
      <c r="M592" s="4">
        <f t="shared" si="83"/>
        <v>4.2</v>
      </c>
      <c r="N592" s="4" t="str">
        <f t="shared" si="84"/>
        <v>High</v>
      </c>
      <c r="O592" s="4">
        <f t="shared" si="85"/>
        <v>11.119</v>
      </c>
      <c r="P592" s="4">
        <f>Table2[[#This Row],[Rating]]*Table2[[#This Row],[Rating_Count]]</f>
        <v>29059.800000000003</v>
      </c>
      <c r="Q592" s="12" t="str">
        <f t="shared" si="86"/>
        <v>31-40</v>
      </c>
      <c r="R592" s="13">
        <f>Table2[[#This Row],[Average Rating]]+(Table2[[#This Row],[Rating_Count]]/1000)</f>
        <v>11.119</v>
      </c>
      <c r="S592" s="10">
        <f t="shared" si="87"/>
        <v>4</v>
      </c>
    </row>
    <row r="593" spans="1:19" x14ac:dyDescent="0.25">
      <c r="A593" t="s">
        <v>1908</v>
      </c>
      <c r="B593" t="s">
        <v>1909</v>
      </c>
      <c r="C593" t="s">
        <v>13082</v>
      </c>
      <c r="D593">
        <f t="shared" si="88"/>
        <v>28.333805563426058</v>
      </c>
      <c r="E593" s="2">
        <v>42999</v>
      </c>
      <c r="F593" s="2">
        <v>59999</v>
      </c>
      <c r="G593" s="1">
        <v>0.28000000000000003</v>
      </c>
      <c r="H593" s="5" t="str">
        <f t="shared" si="81"/>
        <v>No</v>
      </c>
      <c r="I593" s="6">
        <f t="shared" si="89"/>
        <v>405173247</v>
      </c>
      <c r="J593" s="6" t="str">
        <f t="shared" si="82"/>
        <v>&gt;500</v>
      </c>
      <c r="K593">
        <v>4.0999999999999996</v>
      </c>
      <c r="L593" s="4">
        <v>6753</v>
      </c>
      <c r="M593" s="4">
        <f t="shared" si="83"/>
        <v>4.0999999999999996</v>
      </c>
      <c r="N593" s="4" t="str">
        <f t="shared" si="84"/>
        <v>High</v>
      </c>
      <c r="O593" s="4">
        <f t="shared" si="85"/>
        <v>10.853</v>
      </c>
      <c r="P593" s="4">
        <f>Table2[[#This Row],[Rating]]*Table2[[#This Row],[Rating_Count]]</f>
        <v>27687.3</v>
      </c>
      <c r="Q593" s="12" t="str">
        <f t="shared" si="86"/>
        <v>21-30</v>
      </c>
      <c r="R593" s="13">
        <f>Table2[[#This Row],[Average Rating]]+(Table2[[#This Row],[Rating_Count]]/1000)</f>
        <v>10.853</v>
      </c>
      <c r="S593" s="10">
        <f t="shared" si="87"/>
        <v>4</v>
      </c>
    </row>
    <row r="594" spans="1:19" x14ac:dyDescent="0.25">
      <c r="A594" t="s">
        <v>2871</v>
      </c>
      <c r="B594" t="s">
        <v>2872</v>
      </c>
      <c r="C594" t="s">
        <v>13082</v>
      </c>
      <c r="D594">
        <f t="shared" si="88"/>
        <v>11.428734696209945</v>
      </c>
      <c r="E594" s="2">
        <v>61999</v>
      </c>
      <c r="F594" s="2">
        <v>69999</v>
      </c>
      <c r="G594" s="1">
        <v>0.11</v>
      </c>
      <c r="H594" s="5" t="str">
        <f t="shared" si="81"/>
        <v>No</v>
      </c>
      <c r="I594" s="6">
        <f t="shared" si="89"/>
        <v>472703247</v>
      </c>
      <c r="J594" s="6" t="str">
        <f t="shared" si="82"/>
        <v>&gt;500</v>
      </c>
      <c r="K594">
        <v>4.0999999999999996</v>
      </c>
      <c r="L594" s="4">
        <v>6753</v>
      </c>
      <c r="M594" s="4">
        <f t="shared" si="83"/>
        <v>4.0999999999999996</v>
      </c>
      <c r="N594" s="4" t="str">
        <f t="shared" si="84"/>
        <v>High</v>
      </c>
      <c r="O594" s="4">
        <f t="shared" si="85"/>
        <v>10.853</v>
      </c>
      <c r="P594" s="4">
        <f>Table2[[#This Row],[Rating]]*Table2[[#This Row],[Rating_Count]]</f>
        <v>27687.3</v>
      </c>
      <c r="Q594" s="12" t="str">
        <f t="shared" si="86"/>
        <v>11-20</v>
      </c>
      <c r="R594" s="13">
        <f>Table2[[#This Row],[Average Rating]]+(Table2[[#This Row],[Rating_Count]]/1000)</f>
        <v>10.853</v>
      </c>
      <c r="S594" s="10">
        <f t="shared" si="87"/>
        <v>4</v>
      </c>
    </row>
    <row r="595" spans="1:19" x14ac:dyDescent="0.25">
      <c r="A595" t="s">
        <v>6792</v>
      </c>
      <c r="B595" t="s">
        <v>6793</v>
      </c>
      <c r="C595" t="s">
        <v>13082</v>
      </c>
      <c r="D595">
        <f t="shared" si="88"/>
        <v>37.546933667083856</v>
      </c>
      <c r="E595">
        <v>499</v>
      </c>
      <c r="F595">
        <v>799</v>
      </c>
      <c r="G595" s="1">
        <v>0.38</v>
      </c>
      <c r="H595" s="5" t="str">
        <f t="shared" si="81"/>
        <v>No</v>
      </c>
      <c r="I595" s="6">
        <f t="shared" si="89"/>
        <v>5386858</v>
      </c>
      <c r="J595" s="6" t="str">
        <f t="shared" si="82"/>
        <v>200–500</v>
      </c>
      <c r="K595">
        <v>3.9</v>
      </c>
      <c r="L595" s="4">
        <v>6742</v>
      </c>
      <c r="M595" s="4">
        <f t="shared" si="83"/>
        <v>3.9</v>
      </c>
      <c r="N595" s="4" t="str">
        <f t="shared" si="84"/>
        <v>High</v>
      </c>
      <c r="O595" s="4">
        <f t="shared" si="85"/>
        <v>10.641999999999999</v>
      </c>
      <c r="P595" s="4">
        <f>Table2[[#This Row],[Rating]]*Table2[[#This Row],[Rating_Count]]</f>
        <v>26293.8</v>
      </c>
      <c r="Q595" s="12" t="str">
        <f t="shared" si="86"/>
        <v>31-40</v>
      </c>
      <c r="R595" s="13">
        <f>Table2[[#This Row],[Average Rating]]+(Table2[[#This Row],[Rating_Count]]/1000)</f>
        <v>10.641999999999999</v>
      </c>
      <c r="S595" s="10">
        <f t="shared" si="87"/>
        <v>4</v>
      </c>
    </row>
    <row r="596" spans="1:19" x14ac:dyDescent="0.25">
      <c r="A596" t="s">
        <v>1616</v>
      </c>
      <c r="B596" t="s">
        <v>1617</v>
      </c>
      <c r="C596" t="s">
        <v>13081</v>
      </c>
      <c r="D596">
        <f t="shared" si="88"/>
        <v>15.015015015015015</v>
      </c>
      <c r="E596">
        <v>849</v>
      </c>
      <c r="F596">
        <v>999</v>
      </c>
      <c r="G596" s="1">
        <v>0.15</v>
      </c>
      <c r="H596" s="5" t="str">
        <f t="shared" si="81"/>
        <v>No</v>
      </c>
      <c r="I596" s="6">
        <f t="shared" si="89"/>
        <v>6729264</v>
      </c>
      <c r="J596" s="6" t="str">
        <f t="shared" si="82"/>
        <v>&gt;500</v>
      </c>
      <c r="K596">
        <v>4.0999999999999996</v>
      </c>
      <c r="L596" s="4">
        <v>6736</v>
      </c>
      <c r="M596" s="4">
        <f t="shared" si="83"/>
        <v>4.0999999999999996</v>
      </c>
      <c r="N596" s="4" t="str">
        <f t="shared" si="84"/>
        <v>High</v>
      </c>
      <c r="O596" s="4">
        <f t="shared" si="85"/>
        <v>10.835999999999999</v>
      </c>
      <c r="P596" s="4">
        <f>Table2[[#This Row],[Rating]]*Table2[[#This Row],[Rating_Count]]</f>
        <v>27617.599999999999</v>
      </c>
      <c r="Q596" s="12" t="str">
        <f t="shared" si="86"/>
        <v>11-20</v>
      </c>
      <c r="R596" s="13">
        <f>Table2[[#This Row],[Average Rating]]+(Table2[[#This Row],[Rating_Count]]/1000)</f>
        <v>10.835999999999999</v>
      </c>
      <c r="S596" s="10">
        <f t="shared" si="87"/>
        <v>4</v>
      </c>
    </row>
    <row r="597" spans="1:19" x14ac:dyDescent="0.25">
      <c r="A597" t="s">
        <v>6927</v>
      </c>
      <c r="B597" t="s">
        <v>6928</v>
      </c>
      <c r="C597" t="s">
        <v>13082</v>
      </c>
      <c r="D597">
        <f t="shared" si="88"/>
        <v>64.924623115577887</v>
      </c>
      <c r="E597">
        <v>349</v>
      </c>
      <c r="F597">
        <v>995</v>
      </c>
      <c r="G597" s="1">
        <v>0.65</v>
      </c>
      <c r="H597" s="5" t="str">
        <f t="shared" si="81"/>
        <v>Yes</v>
      </c>
      <c r="I597" s="6">
        <f t="shared" si="89"/>
        <v>6642620</v>
      </c>
      <c r="J597" s="6" t="str">
        <f t="shared" si="82"/>
        <v>200–500</v>
      </c>
      <c r="K597">
        <v>4.2</v>
      </c>
      <c r="L597" s="4">
        <v>6676</v>
      </c>
      <c r="M597" s="4">
        <f t="shared" si="83"/>
        <v>4.2</v>
      </c>
      <c r="N597" s="4" t="str">
        <f t="shared" si="84"/>
        <v>High</v>
      </c>
      <c r="O597" s="4">
        <f t="shared" si="85"/>
        <v>10.876000000000001</v>
      </c>
      <c r="P597" s="4">
        <f>Table2[[#This Row],[Rating]]*Table2[[#This Row],[Rating_Count]]</f>
        <v>28039.200000000001</v>
      </c>
      <c r="Q597" s="12" t="str">
        <f t="shared" si="86"/>
        <v>61-70</v>
      </c>
      <c r="R597" s="13">
        <f>Table2[[#This Row],[Average Rating]]+(Table2[[#This Row],[Rating_Count]]/1000)</f>
        <v>10.876000000000001</v>
      </c>
      <c r="S597" s="10">
        <f t="shared" si="87"/>
        <v>4</v>
      </c>
    </row>
    <row r="598" spans="1:19" x14ac:dyDescent="0.25">
      <c r="A598" t="s">
        <v>4368</v>
      </c>
      <c r="B598" t="s">
        <v>4369</v>
      </c>
      <c r="C598" t="s">
        <v>13082</v>
      </c>
      <c r="D598">
        <f t="shared" si="88"/>
        <v>34.618047542118624</v>
      </c>
      <c r="E598" s="2">
        <v>8499</v>
      </c>
      <c r="F598" s="2">
        <v>12999</v>
      </c>
      <c r="G598" s="1">
        <v>0.35</v>
      </c>
      <c r="H598" s="5" t="str">
        <f t="shared" si="81"/>
        <v>No</v>
      </c>
      <c r="I598" s="6">
        <f t="shared" si="89"/>
        <v>86599338</v>
      </c>
      <c r="J598" s="6" t="str">
        <f t="shared" si="82"/>
        <v>&gt;500</v>
      </c>
      <c r="K598">
        <v>4.0999999999999996</v>
      </c>
      <c r="L598" s="4">
        <v>6662</v>
      </c>
      <c r="M598" s="4">
        <f t="shared" si="83"/>
        <v>4.0999999999999996</v>
      </c>
      <c r="N598" s="4" t="str">
        <f t="shared" si="84"/>
        <v>High</v>
      </c>
      <c r="O598" s="4">
        <f t="shared" si="85"/>
        <v>10.762</v>
      </c>
      <c r="P598" s="4">
        <f>Table2[[#This Row],[Rating]]*Table2[[#This Row],[Rating_Count]]</f>
        <v>27314.199999999997</v>
      </c>
      <c r="Q598" s="12" t="str">
        <f t="shared" si="86"/>
        <v>31-40</v>
      </c>
      <c r="R598" s="13">
        <f>Table2[[#This Row],[Average Rating]]+(Table2[[#This Row],[Rating_Count]]/1000)</f>
        <v>10.762</v>
      </c>
      <c r="S598" s="10">
        <f t="shared" si="87"/>
        <v>4</v>
      </c>
    </row>
    <row r="599" spans="1:19" x14ac:dyDescent="0.25">
      <c r="A599" t="s">
        <v>857</v>
      </c>
      <c r="B599" t="s">
        <v>858</v>
      </c>
      <c r="C599" t="s">
        <v>13082</v>
      </c>
      <c r="D599">
        <f t="shared" si="88"/>
        <v>53.671627226152715</v>
      </c>
      <c r="E599" s="2">
        <v>18990</v>
      </c>
      <c r="F599" s="2">
        <v>40990</v>
      </c>
      <c r="G599" s="1">
        <v>0.54</v>
      </c>
      <c r="H599" s="5" t="str">
        <f t="shared" si="81"/>
        <v>Yes</v>
      </c>
      <c r="I599" s="6">
        <f t="shared" si="89"/>
        <v>272952410</v>
      </c>
      <c r="J599" s="6" t="str">
        <f t="shared" si="82"/>
        <v>&gt;500</v>
      </c>
      <c r="K599">
        <v>4.2</v>
      </c>
      <c r="L599" s="4">
        <v>6659</v>
      </c>
      <c r="M599" s="4">
        <f t="shared" si="83"/>
        <v>4.2</v>
      </c>
      <c r="N599" s="4" t="str">
        <f t="shared" si="84"/>
        <v>High</v>
      </c>
      <c r="O599" s="4">
        <f t="shared" si="85"/>
        <v>10.859</v>
      </c>
      <c r="P599" s="4">
        <f>Table2[[#This Row],[Rating]]*Table2[[#This Row],[Rating_Count]]</f>
        <v>27967.800000000003</v>
      </c>
      <c r="Q599" s="12" t="str">
        <f t="shared" si="86"/>
        <v>51-60</v>
      </c>
      <c r="R599" s="13">
        <f>Table2[[#This Row],[Average Rating]]+(Table2[[#This Row],[Rating_Count]]/1000)</f>
        <v>10.859</v>
      </c>
      <c r="S599" s="10">
        <f t="shared" si="87"/>
        <v>4</v>
      </c>
    </row>
    <row r="600" spans="1:19" x14ac:dyDescent="0.25">
      <c r="A600" t="s">
        <v>1511</v>
      </c>
      <c r="B600" t="s">
        <v>1512</v>
      </c>
      <c r="C600" t="s">
        <v>13081</v>
      </c>
      <c r="D600">
        <f t="shared" si="88"/>
        <v>37.593984962406012</v>
      </c>
      <c r="E600">
        <v>249</v>
      </c>
      <c r="F600">
        <v>399</v>
      </c>
      <c r="G600" s="1">
        <v>0.38</v>
      </c>
      <c r="H600" s="5" t="str">
        <f t="shared" si="81"/>
        <v>No</v>
      </c>
      <c r="I600" s="6">
        <f t="shared" si="89"/>
        <v>2616642</v>
      </c>
      <c r="J600" s="6" t="str">
        <f t="shared" si="82"/>
        <v>200–500</v>
      </c>
      <c r="K600">
        <v>4</v>
      </c>
      <c r="L600" s="4">
        <v>6558</v>
      </c>
      <c r="M600" s="4">
        <f t="shared" si="83"/>
        <v>4</v>
      </c>
      <c r="N600" s="4" t="str">
        <f t="shared" si="84"/>
        <v>High</v>
      </c>
      <c r="O600" s="4">
        <f t="shared" si="85"/>
        <v>10.558</v>
      </c>
      <c r="P600" s="4">
        <f>Table2[[#This Row],[Rating]]*Table2[[#This Row],[Rating_Count]]</f>
        <v>26232</v>
      </c>
      <c r="Q600" s="12" t="str">
        <f t="shared" si="86"/>
        <v>31-40</v>
      </c>
      <c r="R600" s="13">
        <f>Table2[[#This Row],[Average Rating]]+(Table2[[#This Row],[Rating_Count]]/1000)</f>
        <v>10.558</v>
      </c>
      <c r="S600" s="10">
        <f t="shared" si="87"/>
        <v>4</v>
      </c>
    </row>
    <row r="601" spans="1:19" x14ac:dyDescent="0.25">
      <c r="A601" t="s">
        <v>12181</v>
      </c>
      <c r="B601" t="s">
        <v>12182</v>
      </c>
      <c r="C601" t="s">
        <v>13085</v>
      </c>
      <c r="D601">
        <f t="shared" si="88"/>
        <v>27.813163481953289</v>
      </c>
      <c r="E601" s="2">
        <v>6120</v>
      </c>
      <c r="F601" s="2">
        <v>8478</v>
      </c>
      <c r="G601" s="1">
        <v>0.28000000000000003</v>
      </c>
      <c r="H601" s="5" t="str">
        <f t="shared" si="81"/>
        <v>No</v>
      </c>
      <c r="I601" s="6">
        <f t="shared" si="89"/>
        <v>55530900</v>
      </c>
      <c r="J601" s="6" t="str">
        <f t="shared" si="82"/>
        <v>&gt;500</v>
      </c>
      <c r="K601">
        <v>4.5999999999999996</v>
      </c>
      <c r="L601" s="4">
        <v>6550</v>
      </c>
      <c r="M601" s="4">
        <f t="shared" si="83"/>
        <v>4.5999999999999996</v>
      </c>
      <c r="N601" s="4" t="str">
        <f t="shared" si="84"/>
        <v>High</v>
      </c>
      <c r="O601" s="4">
        <f t="shared" si="85"/>
        <v>11.149999999999999</v>
      </c>
      <c r="P601" s="4">
        <f>Table2[[#This Row],[Rating]]*Table2[[#This Row],[Rating_Count]]</f>
        <v>30129.999999999996</v>
      </c>
      <c r="Q601" s="12" t="str">
        <f t="shared" si="86"/>
        <v>21-30</v>
      </c>
      <c r="R601" s="13">
        <f>Table2[[#This Row],[Average Rating]]+(Table2[[#This Row],[Rating_Count]]/1000)</f>
        <v>11.149999999999999</v>
      </c>
      <c r="S601" s="10">
        <f t="shared" si="87"/>
        <v>5</v>
      </c>
    </row>
    <row r="602" spans="1:19" x14ac:dyDescent="0.25">
      <c r="A602" t="s">
        <v>927</v>
      </c>
      <c r="B602" t="s">
        <v>928</v>
      </c>
      <c r="C602" t="s">
        <v>13081</v>
      </c>
      <c r="D602">
        <f t="shared" si="88"/>
        <v>53.067993366500829</v>
      </c>
      <c r="E602">
        <v>849</v>
      </c>
      <c r="F602" s="2">
        <v>1809</v>
      </c>
      <c r="G602" s="1">
        <v>0.53</v>
      </c>
      <c r="H602" s="5" t="str">
        <f t="shared" si="81"/>
        <v>Yes</v>
      </c>
      <c r="I602" s="6">
        <f t="shared" si="89"/>
        <v>11843523</v>
      </c>
      <c r="J602" s="6" t="str">
        <f t="shared" si="82"/>
        <v>&gt;500</v>
      </c>
      <c r="K602">
        <v>4.3</v>
      </c>
      <c r="L602" s="4">
        <v>6547</v>
      </c>
      <c r="M602" s="4">
        <f t="shared" si="83"/>
        <v>4.3</v>
      </c>
      <c r="N602" s="4" t="str">
        <f t="shared" si="84"/>
        <v>High</v>
      </c>
      <c r="O602" s="4">
        <f t="shared" si="85"/>
        <v>10.847</v>
      </c>
      <c r="P602" s="4">
        <f>Table2[[#This Row],[Rating]]*Table2[[#This Row],[Rating_Count]]</f>
        <v>28152.1</v>
      </c>
      <c r="Q602" s="12" t="str">
        <f t="shared" si="86"/>
        <v>51-60</v>
      </c>
      <c r="R602" s="13">
        <f>Table2[[#This Row],[Average Rating]]+(Table2[[#This Row],[Rating_Count]]/1000)</f>
        <v>10.847</v>
      </c>
      <c r="S602" s="10">
        <f t="shared" si="87"/>
        <v>4</v>
      </c>
    </row>
    <row r="603" spans="1:19" x14ac:dyDescent="0.25">
      <c r="A603" t="s">
        <v>5952</v>
      </c>
      <c r="B603" t="s">
        <v>5953</v>
      </c>
      <c r="C603" t="s">
        <v>13084</v>
      </c>
      <c r="D603">
        <f t="shared" si="88"/>
        <v>14.374999999999998</v>
      </c>
      <c r="E603">
        <v>137</v>
      </c>
      <c r="F603">
        <v>160</v>
      </c>
      <c r="G603" s="1">
        <v>0.14000000000000001</v>
      </c>
      <c r="H603" s="5" t="str">
        <f t="shared" si="81"/>
        <v>No</v>
      </c>
      <c r="I603" s="6">
        <f t="shared" si="89"/>
        <v>1045920</v>
      </c>
      <c r="J603" s="6" t="str">
        <f t="shared" si="82"/>
        <v>&lt;200</v>
      </c>
      <c r="K603">
        <v>4.4000000000000004</v>
      </c>
      <c r="L603" s="4">
        <v>6537</v>
      </c>
      <c r="M603" s="4">
        <f t="shared" si="83"/>
        <v>4.4000000000000004</v>
      </c>
      <c r="N603" s="4" t="str">
        <f t="shared" si="84"/>
        <v>High</v>
      </c>
      <c r="O603" s="4">
        <f t="shared" si="85"/>
        <v>10.937000000000001</v>
      </c>
      <c r="P603" s="4">
        <f>Table2[[#This Row],[Rating]]*Table2[[#This Row],[Rating_Count]]</f>
        <v>28762.800000000003</v>
      </c>
      <c r="Q603" s="12" t="str">
        <f t="shared" si="86"/>
        <v>11-20</v>
      </c>
      <c r="R603" s="13">
        <f>Table2[[#This Row],[Average Rating]]+(Table2[[#This Row],[Rating_Count]]/1000)</f>
        <v>10.937000000000001</v>
      </c>
      <c r="S603" s="10">
        <f t="shared" si="87"/>
        <v>4</v>
      </c>
    </row>
    <row r="604" spans="1:19" x14ac:dyDescent="0.25">
      <c r="A604" t="s">
        <v>12884</v>
      </c>
      <c r="B604" t="s">
        <v>12885</v>
      </c>
      <c r="C604" t="s">
        <v>13085</v>
      </c>
      <c r="D604">
        <f t="shared" si="88"/>
        <v>31.832651205093228</v>
      </c>
      <c r="E604" s="2">
        <v>1499</v>
      </c>
      <c r="F604" s="2">
        <v>2199</v>
      </c>
      <c r="G604" s="1">
        <v>0.32</v>
      </c>
      <c r="H604" s="5" t="str">
        <f t="shared" si="81"/>
        <v>No</v>
      </c>
      <c r="I604" s="6">
        <f t="shared" si="89"/>
        <v>14361669</v>
      </c>
      <c r="J604" s="6" t="str">
        <f t="shared" si="82"/>
        <v>&gt;500</v>
      </c>
      <c r="K604">
        <v>4.4000000000000004</v>
      </c>
      <c r="L604" s="4">
        <v>6531</v>
      </c>
      <c r="M604" s="4">
        <f t="shared" si="83"/>
        <v>4.4000000000000004</v>
      </c>
      <c r="N604" s="4" t="str">
        <f t="shared" si="84"/>
        <v>High</v>
      </c>
      <c r="O604" s="4">
        <f t="shared" si="85"/>
        <v>10.931000000000001</v>
      </c>
      <c r="P604" s="4">
        <f>Table2[[#This Row],[Rating]]*Table2[[#This Row],[Rating_Count]]</f>
        <v>28736.400000000001</v>
      </c>
      <c r="Q604" s="12" t="str">
        <f t="shared" si="86"/>
        <v>31-40</v>
      </c>
      <c r="R604" s="13">
        <f>Table2[[#This Row],[Average Rating]]+(Table2[[#This Row],[Rating_Count]]/1000)</f>
        <v>10.931000000000001</v>
      </c>
      <c r="S604" s="10">
        <f t="shared" si="87"/>
        <v>4</v>
      </c>
    </row>
    <row r="605" spans="1:19" x14ac:dyDescent="0.25">
      <c r="A605" t="s">
        <v>8708</v>
      </c>
      <c r="B605" t="s">
        <v>8709</v>
      </c>
      <c r="C605" t="s">
        <v>13085</v>
      </c>
      <c r="D605">
        <f t="shared" si="88"/>
        <v>48.4</v>
      </c>
      <c r="E605" s="2">
        <v>1290</v>
      </c>
      <c r="F605" s="2">
        <v>2500</v>
      </c>
      <c r="G605" s="1">
        <v>0.48</v>
      </c>
      <c r="H605" s="5" t="str">
        <f t="shared" si="81"/>
        <v>No</v>
      </c>
      <c r="I605" s="6">
        <f t="shared" si="89"/>
        <v>16325000</v>
      </c>
      <c r="J605" s="6" t="str">
        <f t="shared" si="82"/>
        <v>&gt;500</v>
      </c>
      <c r="K605">
        <v>4</v>
      </c>
      <c r="L605" s="4">
        <v>6530</v>
      </c>
      <c r="M605" s="4">
        <f t="shared" si="83"/>
        <v>4</v>
      </c>
      <c r="N605" s="4" t="str">
        <f t="shared" si="84"/>
        <v>High</v>
      </c>
      <c r="O605" s="4">
        <f t="shared" si="85"/>
        <v>10.530000000000001</v>
      </c>
      <c r="P605" s="4">
        <f>Table2[[#This Row],[Rating]]*Table2[[#This Row],[Rating_Count]]</f>
        <v>26120</v>
      </c>
      <c r="Q605" s="12" t="str">
        <f t="shared" si="86"/>
        <v>41-50</v>
      </c>
      <c r="R605" s="13">
        <f>Table2[[#This Row],[Average Rating]]+(Table2[[#This Row],[Rating_Count]]/1000)</f>
        <v>10.530000000000001</v>
      </c>
      <c r="S605" s="10">
        <f t="shared" si="87"/>
        <v>4</v>
      </c>
    </row>
    <row r="606" spans="1:19" x14ac:dyDescent="0.25">
      <c r="A606" t="s">
        <v>4571</v>
      </c>
      <c r="B606" t="s">
        <v>4572</v>
      </c>
      <c r="C606" t="s">
        <v>13082</v>
      </c>
      <c r="D606">
        <f t="shared" si="88"/>
        <v>87.987987987987992</v>
      </c>
      <c r="E606">
        <v>120</v>
      </c>
      <c r="F606">
        <v>999</v>
      </c>
      <c r="G606" s="1">
        <v>0.88</v>
      </c>
      <c r="H606" s="5" t="str">
        <f t="shared" si="81"/>
        <v>Yes</v>
      </c>
      <c r="I606" s="6">
        <f t="shared" si="89"/>
        <v>6484509</v>
      </c>
      <c r="J606" s="6" t="str">
        <f t="shared" si="82"/>
        <v>&lt;200</v>
      </c>
      <c r="K606">
        <v>3.9</v>
      </c>
      <c r="L606" s="4">
        <v>6491</v>
      </c>
      <c r="M606" s="4">
        <f t="shared" si="83"/>
        <v>3.9</v>
      </c>
      <c r="N606" s="4" t="str">
        <f t="shared" si="84"/>
        <v>High</v>
      </c>
      <c r="O606" s="4">
        <f t="shared" si="85"/>
        <v>10.391</v>
      </c>
      <c r="P606" s="4">
        <f>Table2[[#This Row],[Rating]]*Table2[[#This Row],[Rating_Count]]</f>
        <v>25314.899999999998</v>
      </c>
      <c r="Q606" s="12" t="str">
        <f t="shared" si="86"/>
        <v>81-90</v>
      </c>
      <c r="R606" s="13">
        <f>Table2[[#This Row],[Average Rating]]+(Table2[[#This Row],[Rating_Count]]/1000)</f>
        <v>10.391</v>
      </c>
      <c r="S606" s="10">
        <f t="shared" si="87"/>
        <v>4</v>
      </c>
    </row>
    <row r="607" spans="1:19" x14ac:dyDescent="0.25">
      <c r="A607" t="s">
        <v>6460</v>
      </c>
      <c r="B607" t="s">
        <v>6461</v>
      </c>
      <c r="C607" t="s">
        <v>13081</v>
      </c>
      <c r="D607">
        <f t="shared" si="88"/>
        <v>72.536268134067043</v>
      </c>
      <c r="E607">
        <v>549</v>
      </c>
      <c r="F607" s="2">
        <v>1999</v>
      </c>
      <c r="G607" s="1">
        <v>0.73</v>
      </c>
      <c r="H607" s="5" t="str">
        <f t="shared" si="81"/>
        <v>Yes</v>
      </c>
      <c r="I607" s="6">
        <f t="shared" si="89"/>
        <v>12837578</v>
      </c>
      <c r="J607" s="6" t="str">
        <f t="shared" si="82"/>
        <v>&gt;500</v>
      </c>
      <c r="K607">
        <v>3.6</v>
      </c>
      <c r="L607" s="4">
        <v>6422</v>
      </c>
      <c r="M607" s="4">
        <f t="shared" si="83"/>
        <v>3.6</v>
      </c>
      <c r="N607" s="4" t="str">
        <f t="shared" si="84"/>
        <v>High</v>
      </c>
      <c r="O607" s="4">
        <f t="shared" si="85"/>
        <v>10.022</v>
      </c>
      <c r="P607" s="4">
        <f>Table2[[#This Row],[Rating]]*Table2[[#This Row],[Rating_Count]]</f>
        <v>23119.200000000001</v>
      </c>
      <c r="Q607" s="12" t="str">
        <f t="shared" si="86"/>
        <v>71-80</v>
      </c>
      <c r="R607" s="13">
        <f>Table2[[#This Row],[Average Rating]]+(Table2[[#This Row],[Rating_Count]]/1000)</f>
        <v>10.022</v>
      </c>
      <c r="S607" s="10">
        <f t="shared" si="87"/>
        <v>4</v>
      </c>
    </row>
    <row r="608" spans="1:19" x14ac:dyDescent="0.25">
      <c r="A608" t="s">
        <v>12141</v>
      </c>
      <c r="B608" t="s">
        <v>12142</v>
      </c>
      <c r="C608" t="s">
        <v>13085</v>
      </c>
      <c r="D608">
        <f t="shared" si="88"/>
        <v>31.351351351351354</v>
      </c>
      <c r="E608">
        <v>889</v>
      </c>
      <c r="F608" s="2">
        <v>1295</v>
      </c>
      <c r="G608" s="1">
        <v>0.31</v>
      </c>
      <c r="H608" s="5" t="str">
        <f t="shared" si="81"/>
        <v>No</v>
      </c>
      <c r="I608" s="6">
        <f t="shared" si="89"/>
        <v>8288000</v>
      </c>
      <c r="J608" s="6" t="str">
        <f t="shared" si="82"/>
        <v>&gt;500</v>
      </c>
      <c r="K608">
        <v>4.3</v>
      </c>
      <c r="L608" s="4">
        <v>6400</v>
      </c>
      <c r="M608" s="4">
        <f t="shared" si="83"/>
        <v>4.3</v>
      </c>
      <c r="N608" s="4" t="str">
        <f t="shared" si="84"/>
        <v>High</v>
      </c>
      <c r="O608" s="4">
        <f t="shared" si="85"/>
        <v>10.7</v>
      </c>
      <c r="P608" s="4">
        <f>Table2[[#This Row],[Rating]]*Table2[[#This Row],[Rating_Count]]</f>
        <v>27520</v>
      </c>
      <c r="Q608" s="12" t="str">
        <f t="shared" si="86"/>
        <v>31-40</v>
      </c>
      <c r="R608" s="13">
        <f>Table2[[#This Row],[Average Rating]]+(Table2[[#This Row],[Rating_Count]]/1000)</f>
        <v>10.7</v>
      </c>
      <c r="S608" s="10">
        <f t="shared" si="87"/>
        <v>4</v>
      </c>
    </row>
    <row r="609" spans="1:19" x14ac:dyDescent="0.25">
      <c r="A609" t="s">
        <v>8771</v>
      </c>
      <c r="B609" t="s">
        <v>8772</v>
      </c>
      <c r="C609" t="s">
        <v>13085</v>
      </c>
      <c r="D609">
        <f t="shared" si="88"/>
        <v>58.182509505703415</v>
      </c>
      <c r="E609" s="2">
        <v>5499</v>
      </c>
      <c r="F609" s="2">
        <v>13150</v>
      </c>
      <c r="G609" s="1">
        <v>0.57999999999999996</v>
      </c>
      <c r="H609" s="5" t="str">
        <f t="shared" si="81"/>
        <v>Yes</v>
      </c>
      <c r="I609" s="6">
        <f t="shared" si="89"/>
        <v>84133700</v>
      </c>
      <c r="J609" s="6" t="str">
        <f t="shared" si="82"/>
        <v>&gt;500</v>
      </c>
      <c r="K609">
        <v>4.2</v>
      </c>
      <c r="L609" s="4">
        <v>6398</v>
      </c>
      <c r="M609" s="4">
        <f t="shared" si="83"/>
        <v>4.2</v>
      </c>
      <c r="N609" s="4" t="str">
        <f t="shared" si="84"/>
        <v>High</v>
      </c>
      <c r="O609" s="4">
        <f t="shared" si="85"/>
        <v>10.597999999999999</v>
      </c>
      <c r="P609" s="4">
        <f>Table2[[#This Row],[Rating]]*Table2[[#This Row],[Rating_Count]]</f>
        <v>26871.600000000002</v>
      </c>
      <c r="Q609" s="12" t="str">
        <f t="shared" si="86"/>
        <v>51-60</v>
      </c>
      <c r="R609" s="13">
        <f>Table2[[#This Row],[Average Rating]]+(Table2[[#This Row],[Rating_Count]]/1000)</f>
        <v>10.597999999999999</v>
      </c>
      <c r="S609" s="10">
        <f t="shared" si="87"/>
        <v>4</v>
      </c>
    </row>
    <row r="610" spans="1:19" x14ac:dyDescent="0.25">
      <c r="A610" t="s">
        <v>9724</v>
      </c>
      <c r="B610" t="s">
        <v>9725</v>
      </c>
      <c r="C610" t="s">
        <v>13085</v>
      </c>
      <c r="D610">
        <f t="shared" si="88"/>
        <v>28.61904761904762</v>
      </c>
      <c r="E610" s="2">
        <v>1499</v>
      </c>
      <c r="F610" s="2">
        <v>2100</v>
      </c>
      <c r="G610" s="1">
        <v>0.28999999999999998</v>
      </c>
      <c r="H610" s="5" t="str">
        <f t="shared" si="81"/>
        <v>No</v>
      </c>
      <c r="I610" s="6">
        <f t="shared" si="89"/>
        <v>13345500</v>
      </c>
      <c r="J610" s="6" t="str">
        <f t="shared" si="82"/>
        <v>&gt;500</v>
      </c>
      <c r="K610">
        <v>4.0999999999999996</v>
      </c>
      <c r="L610" s="4">
        <v>6355</v>
      </c>
      <c r="M610" s="4">
        <f t="shared" si="83"/>
        <v>4.0999999999999996</v>
      </c>
      <c r="N610" s="4" t="str">
        <f t="shared" si="84"/>
        <v>High</v>
      </c>
      <c r="O610" s="4">
        <f t="shared" si="85"/>
        <v>10.455</v>
      </c>
      <c r="P610" s="4">
        <f>Table2[[#This Row],[Rating]]*Table2[[#This Row],[Rating_Count]]</f>
        <v>26055.499999999996</v>
      </c>
      <c r="Q610" s="12" t="str">
        <f t="shared" si="86"/>
        <v>21-30</v>
      </c>
      <c r="R610" s="13">
        <f>Table2[[#This Row],[Average Rating]]+(Table2[[#This Row],[Rating_Count]]/1000)</f>
        <v>10.455</v>
      </c>
      <c r="S610" s="10">
        <f t="shared" si="87"/>
        <v>4</v>
      </c>
    </row>
    <row r="611" spans="1:19" x14ac:dyDescent="0.25">
      <c r="A611" t="s">
        <v>2397</v>
      </c>
      <c r="B611" t="s">
        <v>2398</v>
      </c>
      <c r="C611" t="s">
        <v>13082</v>
      </c>
      <c r="D611">
        <f t="shared" si="88"/>
        <v>52.63434917627243</v>
      </c>
      <c r="E611" s="2">
        <v>8999</v>
      </c>
      <c r="F611" s="2">
        <v>18999</v>
      </c>
      <c r="G611" s="1">
        <v>0.53</v>
      </c>
      <c r="H611" s="5" t="str">
        <f t="shared" si="81"/>
        <v>Yes</v>
      </c>
      <c r="I611" s="6">
        <f t="shared" si="89"/>
        <v>120586653</v>
      </c>
      <c r="J611" s="6" t="str">
        <f t="shared" si="82"/>
        <v>&gt;500</v>
      </c>
      <c r="K611">
        <v>4</v>
      </c>
      <c r="L611" s="4">
        <v>6347</v>
      </c>
      <c r="M611" s="4">
        <f t="shared" si="83"/>
        <v>4</v>
      </c>
      <c r="N611" s="4" t="str">
        <f t="shared" si="84"/>
        <v>High</v>
      </c>
      <c r="O611" s="4">
        <f t="shared" si="85"/>
        <v>10.347000000000001</v>
      </c>
      <c r="P611" s="4">
        <f>Table2[[#This Row],[Rating]]*Table2[[#This Row],[Rating_Count]]</f>
        <v>25388</v>
      </c>
      <c r="Q611" s="12" t="str">
        <f t="shared" si="86"/>
        <v>51-60</v>
      </c>
      <c r="R611" s="13">
        <f>Table2[[#This Row],[Average Rating]]+(Table2[[#This Row],[Rating_Count]]/1000)</f>
        <v>10.347000000000001</v>
      </c>
      <c r="S611" s="10">
        <f t="shared" si="87"/>
        <v>4</v>
      </c>
    </row>
    <row r="612" spans="1:19" x14ac:dyDescent="0.25">
      <c r="A612" t="s">
        <v>6833</v>
      </c>
      <c r="B612" t="s">
        <v>6834</v>
      </c>
      <c r="C612" t="s">
        <v>13081</v>
      </c>
      <c r="D612">
        <f t="shared" si="88"/>
        <v>54.748201438848923</v>
      </c>
      <c r="E612">
        <v>629</v>
      </c>
      <c r="F612" s="2">
        <v>1390</v>
      </c>
      <c r="G612" s="1">
        <v>0.55000000000000004</v>
      </c>
      <c r="H612" s="5" t="str">
        <f t="shared" si="81"/>
        <v>Yes</v>
      </c>
      <c r="I612" s="6">
        <f t="shared" si="89"/>
        <v>8758390</v>
      </c>
      <c r="J612" s="6" t="str">
        <f t="shared" si="82"/>
        <v>&gt;500</v>
      </c>
      <c r="K612">
        <v>4.4000000000000004</v>
      </c>
      <c r="L612" s="4">
        <v>6301</v>
      </c>
      <c r="M612" s="4">
        <f t="shared" si="83"/>
        <v>4.4000000000000004</v>
      </c>
      <c r="N612" s="4" t="str">
        <f t="shared" si="84"/>
        <v>High</v>
      </c>
      <c r="O612" s="4">
        <f t="shared" si="85"/>
        <v>10.701000000000001</v>
      </c>
      <c r="P612" s="4">
        <f>Table2[[#This Row],[Rating]]*Table2[[#This Row],[Rating_Count]]</f>
        <v>27724.400000000001</v>
      </c>
      <c r="Q612" s="12" t="str">
        <f t="shared" si="86"/>
        <v>51-60</v>
      </c>
      <c r="R612" s="13">
        <f>Table2[[#This Row],[Average Rating]]+(Table2[[#This Row],[Rating_Count]]/1000)</f>
        <v>10.701000000000001</v>
      </c>
      <c r="S612" s="10">
        <f t="shared" si="87"/>
        <v>4</v>
      </c>
    </row>
    <row r="613" spans="1:19" x14ac:dyDescent="0.25">
      <c r="A613" t="s">
        <v>1443</v>
      </c>
      <c r="B613" t="s">
        <v>1444</v>
      </c>
      <c r="C613" t="s">
        <v>13081</v>
      </c>
      <c r="D613">
        <f t="shared" si="88"/>
        <v>66.066066066066071</v>
      </c>
      <c r="E613">
        <v>339</v>
      </c>
      <c r="F613">
        <v>999</v>
      </c>
      <c r="G613" s="1">
        <v>0.66</v>
      </c>
      <c r="H613" s="5" t="str">
        <f t="shared" si="81"/>
        <v>Yes</v>
      </c>
      <c r="I613" s="6">
        <f t="shared" si="89"/>
        <v>6248745</v>
      </c>
      <c r="J613" s="6" t="str">
        <f t="shared" si="82"/>
        <v>200–500</v>
      </c>
      <c r="K613">
        <v>4.3</v>
      </c>
      <c r="L613" s="4">
        <v>6255</v>
      </c>
      <c r="M613" s="4">
        <f t="shared" si="83"/>
        <v>4.3</v>
      </c>
      <c r="N613" s="4" t="str">
        <f t="shared" si="84"/>
        <v>High</v>
      </c>
      <c r="O613" s="4">
        <f t="shared" si="85"/>
        <v>10.555</v>
      </c>
      <c r="P613" s="4">
        <f>Table2[[#This Row],[Rating]]*Table2[[#This Row],[Rating_Count]]</f>
        <v>26896.5</v>
      </c>
      <c r="Q613" s="12" t="str">
        <f t="shared" si="86"/>
        <v>61-70</v>
      </c>
      <c r="R613" s="13">
        <f>Table2[[#This Row],[Average Rating]]+(Table2[[#This Row],[Rating_Count]]/1000)</f>
        <v>10.555</v>
      </c>
      <c r="S613" s="10">
        <f t="shared" si="87"/>
        <v>4</v>
      </c>
    </row>
    <row r="614" spans="1:19" x14ac:dyDescent="0.25">
      <c r="A614" t="s">
        <v>2143</v>
      </c>
      <c r="B614" t="s">
        <v>2144</v>
      </c>
      <c r="C614" t="s">
        <v>13081</v>
      </c>
      <c r="D614">
        <f t="shared" si="88"/>
        <v>66.066066066066071</v>
      </c>
      <c r="E614">
        <v>339</v>
      </c>
      <c r="F614">
        <v>999</v>
      </c>
      <c r="G614" s="1">
        <v>0.66</v>
      </c>
      <c r="H614" s="5" t="str">
        <f t="shared" si="81"/>
        <v>Yes</v>
      </c>
      <c r="I614" s="6">
        <f t="shared" si="89"/>
        <v>6248745</v>
      </c>
      <c r="J614" s="6" t="str">
        <f t="shared" si="82"/>
        <v>200–500</v>
      </c>
      <c r="K614">
        <v>4.3</v>
      </c>
      <c r="L614" s="4">
        <v>6255</v>
      </c>
      <c r="M614" s="4">
        <f t="shared" si="83"/>
        <v>4.3</v>
      </c>
      <c r="N614" s="4" t="str">
        <f t="shared" si="84"/>
        <v>High</v>
      </c>
      <c r="O614" s="4">
        <f t="shared" si="85"/>
        <v>10.555</v>
      </c>
      <c r="P614" s="4">
        <f>Table2[[#This Row],[Rating]]*Table2[[#This Row],[Rating_Count]]</f>
        <v>26896.5</v>
      </c>
      <c r="Q614" s="12" t="str">
        <f t="shared" si="86"/>
        <v>61-70</v>
      </c>
      <c r="R614" s="13">
        <f>Table2[[#This Row],[Average Rating]]+(Table2[[#This Row],[Rating_Count]]/1000)</f>
        <v>10.555</v>
      </c>
      <c r="S614" s="10">
        <f t="shared" si="87"/>
        <v>4</v>
      </c>
    </row>
    <row r="615" spans="1:19" x14ac:dyDescent="0.25">
      <c r="A615" t="s">
        <v>7481</v>
      </c>
      <c r="B615" t="s">
        <v>7482</v>
      </c>
      <c r="C615" t="s">
        <v>13082</v>
      </c>
      <c r="D615">
        <f t="shared" si="88"/>
        <v>66.244374062343724</v>
      </c>
      <c r="E615" s="2">
        <v>2025</v>
      </c>
      <c r="F615" s="2">
        <v>5999</v>
      </c>
      <c r="G615" s="1">
        <v>0.66</v>
      </c>
      <c r="H615" s="5" t="str">
        <f t="shared" si="81"/>
        <v>Yes</v>
      </c>
      <c r="I615" s="6">
        <f t="shared" si="89"/>
        <v>37391767</v>
      </c>
      <c r="J615" s="6" t="str">
        <f t="shared" si="82"/>
        <v>&gt;500</v>
      </c>
      <c r="K615">
        <v>4.2</v>
      </c>
      <c r="L615" s="4">
        <v>6233</v>
      </c>
      <c r="M615" s="4">
        <f t="shared" si="83"/>
        <v>4.2</v>
      </c>
      <c r="N615" s="4" t="str">
        <f t="shared" si="84"/>
        <v>High</v>
      </c>
      <c r="O615" s="4">
        <f t="shared" si="85"/>
        <v>10.433</v>
      </c>
      <c r="P615" s="4">
        <f>Table2[[#This Row],[Rating]]*Table2[[#This Row],[Rating_Count]]</f>
        <v>26178.600000000002</v>
      </c>
      <c r="Q615" s="12" t="str">
        <f t="shared" si="86"/>
        <v>61-70</v>
      </c>
      <c r="R615" s="13">
        <f>Table2[[#This Row],[Average Rating]]+(Table2[[#This Row],[Rating_Count]]/1000)</f>
        <v>10.433</v>
      </c>
      <c r="S615" s="10">
        <f t="shared" si="87"/>
        <v>4</v>
      </c>
    </row>
    <row r="616" spans="1:19" x14ac:dyDescent="0.25">
      <c r="A616" t="s">
        <v>8296</v>
      </c>
      <c r="B616" t="s">
        <v>8297</v>
      </c>
      <c r="C616" t="s">
        <v>13084</v>
      </c>
      <c r="D616">
        <f t="shared" si="88"/>
        <v>10</v>
      </c>
      <c r="E616">
        <v>90</v>
      </c>
      <c r="F616">
        <v>100</v>
      </c>
      <c r="G616" s="1">
        <v>0.1</v>
      </c>
      <c r="H616" s="5" t="str">
        <f t="shared" si="81"/>
        <v>No</v>
      </c>
      <c r="I616" s="6">
        <f t="shared" si="89"/>
        <v>619900</v>
      </c>
      <c r="J616" s="6" t="str">
        <f t="shared" si="82"/>
        <v>&lt;200</v>
      </c>
      <c r="K616">
        <v>4.0999999999999996</v>
      </c>
      <c r="L616" s="4">
        <v>6199</v>
      </c>
      <c r="M616" s="4">
        <f t="shared" si="83"/>
        <v>4.0999999999999996</v>
      </c>
      <c r="N616" s="4" t="str">
        <f t="shared" si="84"/>
        <v>High</v>
      </c>
      <c r="O616" s="4">
        <f t="shared" si="85"/>
        <v>10.298999999999999</v>
      </c>
      <c r="P616" s="4">
        <f>Table2[[#This Row],[Rating]]*Table2[[#This Row],[Rating_Count]]</f>
        <v>25415.899999999998</v>
      </c>
      <c r="Q616" s="12" t="str">
        <f t="shared" si="86"/>
        <v>01-10</v>
      </c>
      <c r="R616" s="13">
        <f>Table2[[#This Row],[Average Rating]]+(Table2[[#This Row],[Rating_Count]]/1000)</f>
        <v>10.298999999999999</v>
      </c>
      <c r="S616" s="10">
        <f t="shared" si="87"/>
        <v>4</v>
      </c>
    </row>
    <row r="617" spans="1:19" x14ac:dyDescent="0.25">
      <c r="A617" t="s">
        <v>7941</v>
      </c>
      <c r="B617" t="s">
        <v>7942</v>
      </c>
      <c r="C617" t="s">
        <v>13082</v>
      </c>
      <c r="D617">
        <f t="shared" si="88"/>
        <v>46.189376443418013</v>
      </c>
      <c r="E617">
        <v>699</v>
      </c>
      <c r="F617" s="2">
        <v>1299</v>
      </c>
      <c r="G617" s="1">
        <v>0.46</v>
      </c>
      <c r="H617" s="5" t="str">
        <f t="shared" si="81"/>
        <v>No</v>
      </c>
      <c r="I617" s="6">
        <f t="shared" si="89"/>
        <v>8031717</v>
      </c>
      <c r="J617" s="6" t="str">
        <f t="shared" si="82"/>
        <v>&gt;500</v>
      </c>
      <c r="K617">
        <v>4.3</v>
      </c>
      <c r="L617" s="4">
        <v>6183</v>
      </c>
      <c r="M617" s="4">
        <f t="shared" si="83"/>
        <v>4.3</v>
      </c>
      <c r="N617" s="4" t="str">
        <f t="shared" si="84"/>
        <v>High</v>
      </c>
      <c r="O617" s="4">
        <f t="shared" si="85"/>
        <v>10.483000000000001</v>
      </c>
      <c r="P617" s="4">
        <f>Table2[[#This Row],[Rating]]*Table2[[#This Row],[Rating_Count]]</f>
        <v>26586.899999999998</v>
      </c>
      <c r="Q617" s="12" t="str">
        <f t="shared" si="86"/>
        <v>41-50</v>
      </c>
      <c r="R617" s="13">
        <f>Table2[[#This Row],[Average Rating]]+(Table2[[#This Row],[Rating_Count]]/1000)</f>
        <v>10.483000000000001</v>
      </c>
      <c r="S617" s="10">
        <f t="shared" si="87"/>
        <v>4</v>
      </c>
    </row>
    <row r="618" spans="1:19" x14ac:dyDescent="0.25">
      <c r="A618" t="s">
        <v>3924</v>
      </c>
      <c r="B618" t="s">
        <v>3925</v>
      </c>
      <c r="C618" t="s">
        <v>13082</v>
      </c>
      <c r="D618">
        <f t="shared" si="88"/>
        <v>65.53984132459469</v>
      </c>
      <c r="E618">
        <v>999</v>
      </c>
      <c r="F618" s="2">
        <v>2899</v>
      </c>
      <c r="G618" s="1">
        <v>0.66</v>
      </c>
      <c r="H618" s="5" t="str">
        <f t="shared" si="81"/>
        <v>Yes</v>
      </c>
      <c r="I618" s="6">
        <f t="shared" si="89"/>
        <v>17767971</v>
      </c>
      <c r="J618" s="6" t="str">
        <f t="shared" si="82"/>
        <v>&gt;500</v>
      </c>
      <c r="K618">
        <v>4.5999999999999996</v>
      </c>
      <c r="L618" s="4">
        <v>6129</v>
      </c>
      <c r="M618" s="4">
        <f t="shared" si="83"/>
        <v>4.5999999999999996</v>
      </c>
      <c r="N618" s="4" t="str">
        <f t="shared" si="84"/>
        <v>High</v>
      </c>
      <c r="O618" s="4">
        <f t="shared" si="85"/>
        <v>10.728999999999999</v>
      </c>
      <c r="P618" s="4">
        <f>Table2[[#This Row],[Rating]]*Table2[[#This Row],[Rating_Count]]</f>
        <v>28193.399999999998</v>
      </c>
      <c r="Q618" s="12" t="str">
        <f t="shared" si="86"/>
        <v>61-70</v>
      </c>
      <c r="R618" s="13">
        <f>Table2[[#This Row],[Average Rating]]+(Table2[[#This Row],[Rating_Count]]/1000)</f>
        <v>10.728999999999999</v>
      </c>
      <c r="S618" s="10">
        <f t="shared" si="87"/>
        <v>5</v>
      </c>
    </row>
    <row r="619" spans="1:19" x14ac:dyDescent="0.25">
      <c r="A619" t="s">
        <v>1292</v>
      </c>
      <c r="B619" t="s">
        <v>1293</v>
      </c>
      <c r="C619" t="s">
        <v>13082</v>
      </c>
      <c r="D619">
        <f t="shared" si="88"/>
        <v>23.078698361412417</v>
      </c>
      <c r="E619" s="2">
        <v>9999</v>
      </c>
      <c r="F619" s="2">
        <v>12999</v>
      </c>
      <c r="G619" s="1">
        <v>0.23</v>
      </c>
      <c r="H619" s="5" t="str">
        <f t="shared" si="81"/>
        <v>No</v>
      </c>
      <c r="I619" s="6">
        <f t="shared" si="89"/>
        <v>79137912</v>
      </c>
      <c r="J619" s="6" t="str">
        <f t="shared" si="82"/>
        <v>&gt;500</v>
      </c>
      <c r="K619">
        <v>4.2</v>
      </c>
      <c r="L619" s="4">
        <v>6088</v>
      </c>
      <c r="M619" s="4">
        <f t="shared" si="83"/>
        <v>4.2</v>
      </c>
      <c r="N619" s="4" t="str">
        <f t="shared" si="84"/>
        <v>High</v>
      </c>
      <c r="O619" s="4">
        <f t="shared" si="85"/>
        <v>10.288</v>
      </c>
      <c r="P619" s="4">
        <f>Table2[[#This Row],[Rating]]*Table2[[#This Row],[Rating_Count]]</f>
        <v>25569.600000000002</v>
      </c>
      <c r="Q619" s="12" t="str">
        <f t="shared" si="86"/>
        <v>21-30</v>
      </c>
      <c r="R619" s="13">
        <f>Table2[[#This Row],[Average Rating]]+(Table2[[#This Row],[Rating_Count]]/1000)</f>
        <v>10.288</v>
      </c>
      <c r="S619" s="10">
        <f t="shared" si="87"/>
        <v>4</v>
      </c>
    </row>
    <row r="620" spans="1:19" x14ac:dyDescent="0.25">
      <c r="A620" t="s">
        <v>11696</v>
      </c>
      <c r="B620" t="s">
        <v>11697</v>
      </c>
      <c r="C620" t="s">
        <v>13085</v>
      </c>
      <c r="D620">
        <f t="shared" si="88"/>
        <v>21.134020618556701</v>
      </c>
      <c r="E620">
        <v>765</v>
      </c>
      <c r="F620">
        <v>970</v>
      </c>
      <c r="G620" s="1">
        <v>0.21</v>
      </c>
      <c r="H620" s="5" t="str">
        <f t="shared" si="81"/>
        <v>No</v>
      </c>
      <c r="I620" s="6">
        <f t="shared" si="89"/>
        <v>5873350</v>
      </c>
      <c r="J620" s="6" t="str">
        <f t="shared" si="82"/>
        <v>&gt;500</v>
      </c>
      <c r="K620">
        <v>4.2</v>
      </c>
      <c r="L620" s="4">
        <v>6055</v>
      </c>
      <c r="M620" s="4">
        <f t="shared" si="83"/>
        <v>4.2</v>
      </c>
      <c r="N620" s="4" t="str">
        <f t="shared" si="84"/>
        <v>High</v>
      </c>
      <c r="O620" s="4">
        <f t="shared" si="85"/>
        <v>10.254999999999999</v>
      </c>
      <c r="P620" s="4">
        <f>Table2[[#This Row],[Rating]]*Table2[[#This Row],[Rating_Count]]</f>
        <v>25431</v>
      </c>
      <c r="Q620" s="12" t="str">
        <f t="shared" si="86"/>
        <v>21-30</v>
      </c>
      <c r="R620" s="13">
        <f>Table2[[#This Row],[Average Rating]]+(Table2[[#This Row],[Rating_Count]]/1000)</f>
        <v>10.254999999999999</v>
      </c>
      <c r="S620" s="10">
        <f t="shared" si="87"/>
        <v>4</v>
      </c>
    </row>
    <row r="621" spans="1:19" x14ac:dyDescent="0.25">
      <c r="A621" t="s">
        <v>10890</v>
      </c>
      <c r="B621" t="s">
        <v>10891</v>
      </c>
      <c r="C621" t="s">
        <v>13085</v>
      </c>
      <c r="D621">
        <f t="shared" si="88"/>
        <v>38.552875695732844</v>
      </c>
      <c r="E621" s="2">
        <v>1656</v>
      </c>
      <c r="F621" s="2">
        <v>2695</v>
      </c>
      <c r="G621" s="1">
        <v>0.39</v>
      </c>
      <c r="H621" s="5" t="str">
        <f t="shared" si="81"/>
        <v>No</v>
      </c>
      <c r="I621" s="6">
        <f t="shared" si="89"/>
        <v>16242765</v>
      </c>
      <c r="J621" s="6" t="str">
        <f t="shared" si="82"/>
        <v>&gt;500</v>
      </c>
      <c r="K621">
        <v>4.4000000000000004</v>
      </c>
      <c r="L621" s="4">
        <v>6027</v>
      </c>
      <c r="M621" s="4">
        <f t="shared" si="83"/>
        <v>4.4000000000000004</v>
      </c>
      <c r="N621" s="4" t="str">
        <f t="shared" si="84"/>
        <v>High</v>
      </c>
      <c r="O621" s="4">
        <f t="shared" si="85"/>
        <v>10.427</v>
      </c>
      <c r="P621" s="4">
        <f>Table2[[#This Row],[Rating]]*Table2[[#This Row],[Rating_Count]]</f>
        <v>26518.800000000003</v>
      </c>
      <c r="Q621" s="12" t="str">
        <f t="shared" si="86"/>
        <v>31-40</v>
      </c>
      <c r="R621" s="13">
        <f>Table2[[#This Row],[Average Rating]]+(Table2[[#This Row],[Rating_Count]]/1000)</f>
        <v>10.427</v>
      </c>
      <c r="S621" s="10">
        <f t="shared" si="87"/>
        <v>4</v>
      </c>
    </row>
    <row r="622" spans="1:19" x14ac:dyDescent="0.25">
      <c r="A622" t="s">
        <v>3636</v>
      </c>
      <c r="B622" t="s">
        <v>3637</v>
      </c>
      <c r="C622" t="s">
        <v>13082</v>
      </c>
      <c r="D622">
        <f t="shared" si="88"/>
        <v>60.200668896321076</v>
      </c>
      <c r="E622">
        <v>119</v>
      </c>
      <c r="F622">
        <v>299</v>
      </c>
      <c r="G622" s="1">
        <v>0.6</v>
      </c>
      <c r="H622" s="5" t="str">
        <f t="shared" si="81"/>
        <v>Yes</v>
      </c>
      <c r="I622" s="6">
        <f t="shared" si="89"/>
        <v>1793701</v>
      </c>
      <c r="J622" s="6" t="str">
        <f t="shared" si="82"/>
        <v>&lt;200</v>
      </c>
      <c r="K622">
        <v>4.0999999999999996</v>
      </c>
      <c r="L622" s="4">
        <v>5999</v>
      </c>
      <c r="M622" s="4">
        <f t="shared" si="83"/>
        <v>4.0999999999999996</v>
      </c>
      <c r="N622" s="4" t="str">
        <f t="shared" si="84"/>
        <v>High</v>
      </c>
      <c r="O622" s="4">
        <f t="shared" si="85"/>
        <v>10.099</v>
      </c>
      <c r="P622" s="4">
        <f>Table2[[#This Row],[Rating]]*Table2[[#This Row],[Rating_Count]]</f>
        <v>24595.899999999998</v>
      </c>
      <c r="Q622" s="12" t="str">
        <f t="shared" si="86"/>
        <v>51-60</v>
      </c>
      <c r="R622" s="13">
        <f>Table2[[#This Row],[Average Rating]]+(Table2[[#This Row],[Rating_Count]]/1000)</f>
        <v>10.099</v>
      </c>
      <c r="S622" s="10">
        <f t="shared" si="87"/>
        <v>4</v>
      </c>
    </row>
    <row r="623" spans="1:19" x14ac:dyDescent="0.25">
      <c r="A623" t="s">
        <v>8217</v>
      </c>
      <c r="B623" t="s">
        <v>8218</v>
      </c>
      <c r="C623" t="s">
        <v>13086</v>
      </c>
      <c r="D623">
        <f t="shared" si="88"/>
        <v>58.430717863105173</v>
      </c>
      <c r="E623">
        <v>249</v>
      </c>
      <c r="F623">
        <v>599</v>
      </c>
      <c r="G623" s="1">
        <v>0.57999999999999996</v>
      </c>
      <c r="H623" s="5" t="str">
        <f t="shared" si="81"/>
        <v>Yes</v>
      </c>
      <c r="I623" s="6">
        <f t="shared" si="89"/>
        <v>3585015</v>
      </c>
      <c r="J623" s="6" t="str">
        <f t="shared" si="82"/>
        <v>200–500</v>
      </c>
      <c r="K623">
        <v>4.5</v>
      </c>
      <c r="L623" s="4">
        <v>5985</v>
      </c>
      <c r="M623" s="4">
        <f t="shared" si="83"/>
        <v>4.5</v>
      </c>
      <c r="N623" s="4" t="str">
        <f t="shared" si="84"/>
        <v>High</v>
      </c>
      <c r="O623" s="4">
        <f t="shared" si="85"/>
        <v>10.484999999999999</v>
      </c>
      <c r="P623" s="4">
        <f>Table2[[#This Row],[Rating]]*Table2[[#This Row],[Rating_Count]]</f>
        <v>26932.5</v>
      </c>
      <c r="Q623" s="12" t="str">
        <f t="shared" si="86"/>
        <v>51-60</v>
      </c>
      <c r="R623" s="13">
        <f>Table2[[#This Row],[Average Rating]]+(Table2[[#This Row],[Rating_Count]]/1000)</f>
        <v>10.484999999999999</v>
      </c>
      <c r="S623" s="10">
        <f t="shared" si="87"/>
        <v>5</v>
      </c>
    </row>
    <row r="624" spans="1:19" x14ac:dyDescent="0.25">
      <c r="A624" t="s">
        <v>12392</v>
      </c>
      <c r="B624" t="s">
        <v>12393</v>
      </c>
      <c r="C624" t="s">
        <v>13085</v>
      </c>
      <c r="D624">
        <f t="shared" si="88"/>
        <v>33.203342618384404</v>
      </c>
      <c r="E624" s="2">
        <v>1199</v>
      </c>
      <c r="F624" s="2">
        <v>1795</v>
      </c>
      <c r="G624" s="1">
        <v>0.33</v>
      </c>
      <c r="H624" s="5" t="str">
        <f t="shared" si="81"/>
        <v>No</v>
      </c>
      <c r="I624" s="6">
        <f t="shared" si="89"/>
        <v>10710765</v>
      </c>
      <c r="J624" s="6" t="str">
        <f t="shared" si="82"/>
        <v>&gt;500</v>
      </c>
      <c r="K624">
        <v>4.2</v>
      </c>
      <c r="L624" s="4">
        <v>5967</v>
      </c>
      <c r="M624" s="4">
        <f t="shared" si="83"/>
        <v>4.2</v>
      </c>
      <c r="N624" s="4" t="str">
        <f t="shared" si="84"/>
        <v>High</v>
      </c>
      <c r="O624" s="4">
        <f t="shared" si="85"/>
        <v>10.167</v>
      </c>
      <c r="P624" s="4">
        <f>Table2[[#This Row],[Rating]]*Table2[[#This Row],[Rating_Count]]</f>
        <v>25061.4</v>
      </c>
      <c r="Q624" s="12" t="str">
        <f t="shared" si="86"/>
        <v>31-40</v>
      </c>
      <c r="R624" s="13">
        <f>Table2[[#This Row],[Average Rating]]+(Table2[[#This Row],[Rating_Count]]/1000)</f>
        <v>10.167</v>
      </c>
      <c r="S624" s="10">
        <f t="shared" si="87"/>
        <v>4</v>
      </c>
    </row>
    <row r="625" spans="1:19" x14ac:dyDescent="0.25">
      <c r="A625" t="s">
        <v>5827</v>
      </c>
      <c r="B625" t="s">
        <v>5828</v>
      </c>
      <c r="C625" t="s">
        <v>13081</v>
      </c>
      <c r="D625">
        <f t="shared" si="88"/>
        <v>0</v>
      </c>
      <c r="E625">
        <v>59</v>
      </c>
      <c r="F625">
        <v>59</v>
      </c>
      <c r="G625" s="1">
        <v>0</v>
      </c>
      <c r="H625" s="5" t="str">
        <f t="shared" si="81"/>
        <v>No</v>
      </c>
      <c r="I625" s="6">
        <f t="shared" si="89"/>
        <v>351522</v>
      </c>
      <c r="J625" s="6" t="str">
        <f t="shared" si="82"/>
        <v>&lt;200</v>
      </c>
      <c r="K625">
        <v>3.8</v>
      </c>
      <c r="L625" s="4">
        <v>5958</v>
      </c>
      <c r="M625" s="4">
        <f t="shared" si="83"/>
        <v>3.8</v>
      </c>
      <c r="N625" s="4" t="str">
        <f t="shared" si="84"/>
        <v>High</v>
      </c>
      <c r="O625" s="4">
        <f t="shared" si="85"/>
        <v>9.7579999999999991</v>
      </c>
      <c r="P625" s="4">
        <f>Table2[[#This Row],[Rating]]*Table2[[#This Row],[Rating_Count]]</f>
        <v>22640.399999999998</v>
      </c>
      <c r="Q625" s="12" t="str">
        <f t="shared" si="86"/>
        <v>Out of Range</v>
      </c>
      <c r="R625" s="13">
        <f>Table2[[#This Row],[Average Rating]]+(Table2[[#This Row],[Rating_Count]]/1000)</f>
        <v>9.7579999999999991</v>
      </c>
      <c r="S625" s="10">
        <f t="shared" si="87"/>
        <v>4</v>
      </c>
    </row>
    <row r="626" spans="1:19" x14ac:dyDescent="0.25">
      <c r="A626" t="s">
        <v>2201</v>
      </c>
      <c r="B626" t="s">
        <v>2202</v>
      </c>
      <c r="C626" t="s">
        <v>13082</v>
      </c>
      <c r="D626">
        <f>((F626-E626) /F626)*100</f>
        <v>44.253037884203003</v>
      </c>
      <c r="E626" s="2">
        <v>77990</v>
      </c>
      <c r="F626" s="2">
        <v>139900</v>
      </c>
      <c r="G626" s="1">
        <v>0.44</v>
      </c>
      <c r="H626" s="5" t="str">
        <f t="shared" si="81"/>
        <v>No</v>
      </c>
      <c r="I626" s="6">
        <f t="shared" si="89"/>
        <v>830306500</v>
      </c>
      <c r="J626" s="6" t="str">
        <f t="shared" si="82"/>
        <v>&gt;500</v>
      </c>
      <c r="K626">
        <v>4.7</v>
      </c>
      <c r="L626" s="4">
        <v>5935</v>
      </c>
      <c r="M626" s="4">
        <f t="shared" si="83"/>
        <v>4.7</v>
      </c>
      <c r="N626" s="4" t="str">
        <f t="shared" si="84"/>
        <v>High</v>
      </c>
      <c r="O626" s="4">
        <f t="shared" si="85"/>
        <v>10.635</v>
      </c>
      <c r="P626" s="4">
        <f>Table2[[#This Row],[Rating]]*Table2[[#This Row],[Rating_Count]]</f>
        <v>27894.5</v>
      </c>
      <c r="Q626" s="12" t="str">
        <f t="shared" si="86"/>
        <v>41-50</v>
      </c>
      <c r="R626" s="13">
        <f>Table2[[#This Row],[Average Rating]]+(Table2[[#This Row],[Rating_Count]]/1000)</f>
        <v>10.635</v>
      </c>
      <c r="S626" s="10">
        <f t="shared" si="87"/>
        <v>5</v>
      </c>
    </row>
    <row r="627" spans="1:19" x14ac:dyDescent="0.25">
      <c r="A627" t="s">
        <v>10710</v>
      </c>
      <c r="B627" t="s">
        <v>10711</v>
      </c>
      <c r="C627" t="s">
        <v>13085</v>
      </c>
      <c r="D627">
        <f t="shared" si="88"/>
        <v>40.587867417135712</v>
      </c>
      <c r="E627">
        <v>950</v>
      </c>
      <c r="F627" s="2">
        <v>1599</v>
      </c>
      <c r="G627" s="1">
        <v>0.41</v>
      </c>
      <c r="H627" s="5" t="str">
        <f t="shared" si="81"/>
        <v>No</v>
      </c>
      <c r="I627" s="6">
        <f t="shared" si="89"/>
        <v>9451689</v>
      </c>
      <c r="J627" s="6" t="str">
        <f t="shared" si="82"/>
        <v>&gt;500</v>
      </c>
      <c r="K627">
        <v>4.3</v>
      </c>
      <c r="L627" s="4">
        <v>5911</v>
      </c>
      <c r="M627" s="4">
        <f t="shared" si="83"/>
        <v>4.3</v>
      </c>
      <c r="N627" s="4" t="str">
        <f t="shared" si="84"/>
        <v>High</v>
      </c>
      <c r="O627" s="4">
        <f t="shared" si="85"/>
        <v>10.210999999999999</v>
      </c>
      <c r="P627" s="4">
        <f>Table2[[#This Row],[Rating]]*Table2[[#This Row],[Rating_Count]]</f>
        <v>25417.3</v>
      </c>
      <c r="Q627" s="12" t="str">
        <f t="shared" si="86"/>
        <v>41-50</v>
      </c>
      <c r="R627" s="13">
        <f>Table2[[#This Row],[Average Rating]]+(Table2[[#This Row],[Rating_Count]]/1000)</f>
        <v>10.210999999999999</v>
      </c>
      <c r="S627" s="10">
        <f t="shared" si="87"/>
        <v>4</v>
      </c>
    </row>
    <row r="628" spans="1:19" x14ac:dyDescent="0.25">
      <c r="A628" t="s">
        <v>11315</v>
      </c>
      <c r="B628" t="s">
        <v>11316</v>
      </c>
      <c r="C628" t="s">
        <v>13085</v>
      </c>
      <c r="D628">
        <f t="shared" si="88"/>
        <v>44.773869346733669</v>
      </c>
      <c r="E628" s="2">
        <v>1099</v>
      </c>
      <c r="F628" s="2">
        <v>1990</v>
      </c>
      <c r="G628" s="1">
        <v>0.45</v>
      </c>
      <c r="H628" s="5" t="str">
        <f t="shared" si="81"/>
        <v>No</v>
      </c>
      <c r="I628" s="6">
        <f t="shared" si="89"/>
        <v>11762890</v>
      </c>
      <c r="J628" s="6" t="str">
        <f t="shared" si="82"/>
        <v>&gt;500</v>
      </c>
      <c r="K628">
        <v>3.9</v>
      </c>
      <c r="L628" s="4">
        <v>5911</v>
      </c>
      <c r="M628" s="4">
        <f t="shared" si="83"/>
        <v>3.9</v>
      </c>
      <c r="N628" s="4" t="str">
        <f t="shared" si="84"/>
        <v>High</v>
      </c>
      <c r="O628" s="4">
        <f t="shared" si="85"/>
        <v>9.8109999999999999</v>
      </c>
      <c r="P628" s="4">
        <f>Table2[[#This Row],[Rating]]*Table2[[#This Row],[Rating_Count]]</f>
        <v>23052.899999999998</v>
      </c>
      <c r="Q628" s="12" t="str">
        <f t="shared" si="86"/>
        <v>41-50</v>
      </c>
      <c r="R628" s="13">
        <f>Table2[[#This Row],[Average Rating]]+(Table2[[#This Row],[Rating_Count]]/1000)</f>
        <v>9.8109999999999999</v>
      </c>
      <c r="S628" s="10">
        <f t="shared" si="87"/>
        <v>4</v>
      </c>
    </row>
    <row r="629" spans="1:19" x14ac:dyDescent="0.25">
      <c r="A629" t="s">
        <v>12492</v>
      </c>
      <c r="B629" t="s">
        <v>12493</v>
      </c>
      <c r="C629" t="s">
        <v>13085</v>
      </c>
      <c r="D629">
        <f t="shared" si="88"/>
        <v>33.335887807494828</v>
      </c>
      <c r="E629" s="2">
        <v>8699</v>
      </c>
      <c r="F629" s="2">
        <v>13049</v>
      </c>
      <c r="G629" s="1">
        <v>0.33</v>
      </c>
      <c r="H629" s="5" t="str">
        <f t="shared" si="81"/>
        <v>No</v>
      </c>
      <c r="I629" s="6">
        <f t="shared" si="89"/>
        <v>76871659</v>
      </c>
      <c r="J629" s="6" t="str">
        <f t="shared" si="82"/>
        <v>&gt;500</v>
      </c>
      <c r="K629">
        <v>4.3</v>
      </c>
      <c r="L629" s="4">
        <v>5891</v>
      </c>
      <c r="M629" s="4">
        <f t="shared" si="83"/>
        <v>4.3</v>
      </c>
      <c r="N629" s="4" t="str">
        <f t="shared" si="84"/>
        <v>High</v>
      </c>
      <c r="O629" s="4">
        <f t="shared" si="85"/>
        <v>10.190999999999999</v>
      </c>
      <c r="P629" s="4">
        <f>Table2[[#This Row],[Rating]]*Table2[[#This Row],[Rating_Count]]</f>
        <v>25331.3</v>
      </c>
      <c r="Q629" s="12" t="str">
        <f t="shared" si="86"/>
        <v>31-40</v>
      </c>
      <c r="R629" s="13">
        <f>Table2[[#This Row],[Average Rating]]+(Table2[[#This Row],[Rating_Count]]/1000)</f>
        <v>10.190999999999999</v>
      </c>
      <c r="S629" s="10">
        <f t="shared" si="87"/>
        <v>4</v>
      </c>
    </row>
    <row r="630" spans="1:19" x14ac:dyDescent="0.25">
      <c r="A630" t="s">
        <v>7407</v>
      </c>
      <c r="B630" t="s">
        <v>7408</v>
      </c>
      <c r="C630" t="s">
        <v>13085</v>
      </c>
      <c r="D630">
        <f t="shared" si="88"/>
        <v>0</v>
      </c>
      <c r="E630">
        <v>310</v>
      </c>
      <c r="F630">
        <v>310</v>
      </c>
      <c r="G630" s="1">
        <v>0</v>
      </c>
      <c r="H630" s="5" t="str">
        <f t="shared" si="81"/>
        <v>No</v>
      </c>
      <c r="I630" s="6">
        <f t="shared" si="89"/>
        <v>1823420</v>
      </c>
      <c r="J630" s="6" t="str">
        <f t="shared" si="82"/>
        <v>200–500</v>
      </c>
      <c r="K630">
        <v>4.5</v>
      </c>
      <c r="L630" s="4">
        <v>5882</v>
      </c>
      <c r="M630" s="4">
        <f t="shared" si="83"/>
        <v>4.5</v>
      </c>
      <c r="N630" s="4" t="str">
        <f t="shared" si="84"/>
        <v>High</v>
      </c>
      <c r="O630" s="4">
        <f t="shared" si="85"/>
        <v>10.382</v>
      </c>
      <c r="P630" s="4">
        <f>Table2[[#This Row],[Rating]]*Table2[[#This Row],[Rating_Count]]</f>
        <v>26469</v>
      </c>
      <c r="Q630" s="12" t="str">
        <f t="shared" si="86"/>
        <v>Out of Range</v>
      </c>
      <c r="R630" s="13">
        <f>Table2[[#This Row],[Average Rating]]+(Table2[[#This Row],[Rating_Count]]/1000)</f>
        <v>10.382</v>
      </c>
      <c r="S630" s="10">
        <f t="shared" si="87"/>
        <v>5</v>
      </c>
    </row>
    <row r="631" spans="1:19" x14ac:dyDescent="0.25">
      <c r="A631" t="s">
        <v>12762</v>
      </c>
      <c r="B631" t="s">
        <v>12763</v>
      </c>
      <c r="C631" t="s">
        <v>13085</v>
      </c>
      <c r="D631">
        <f t="shared" si="88"/>
        <v>39.913939393939394</v>
      </c>
      <c r="E631" s="3">
        <v>1982.84</v>
      </c>
      <c r="F631" s="2">
        <v>3300</v>
      </c>
      <c r="G631" s="1">
        <v>0.4</v>
      </c>
      <c r="H631" s="5" t="str">
        <f t="shared" si="81"/>
        <v>No</v>
      </c>
      <c r="I631" s="6">
        <f t="shared" si="89"/>
        <v>19380900</v>
      </c>
      <c r="J631" s="6" t="str">
        <f t="shared" si="82"/>
        <v>&gt;500</v>
      </c>
      <c r="K631">
        <v>4.0999999999999996</v>
      </c>
      <c r="L631" s="4">
        <v>5873</v>
      </c>
      <c r="M631" s="4">
        <f t="shared" si="83"/>
        <v>4.0999999999999996</v>
      </c>
      <c r="N631" s="4" t="str">
        <f t="shared" si="84"/>
        <v>High</v>
      </c>
      <c r="O631" s="4">
        <f t="shared" si="85"/>
        <v>9.972999999999999</v>
      </c>
      <c r="P631" s="4">
        <f>Table2[[#This Row],[Rating]]*Table2[[#This Row],[Rating_Count]]</f>
        <v>24079.3</v>
      </c>
      <c r="Q631" s="12" t="str">
        <f t="shared" si="86"/>
        <v>31-40</v>
      </c>
      <c r="R631" s="13">
        <f>Table2[[#This Row],[Average Rating]]+(Table2[[#This Row],[Rating_Count]]/1000)</f>
        <v>9.972999999999999</v>
      </c>
      <c r="S631" s="10">
        <f t="shared" si="87"/>
        <v>4</v>
      </c>
    </row>
    <row r="632" spans="1:19" x14ac:dyDescent="0.25">
      <c r="A632" t="s">
        <v>10254</v>
      </c>
      <c r="B632" t="s">
        <v>10255</v>
      </c>
      <c r="C632" t="s">
        <v>13085</v>
      </c>
      <c r="D632">
        <f t="shared" si="88"/>
        <v>23.541176470588233</v>
      </c>
      <c r="E632" s="2">
        <v>6499</v>
      </c>
      <c r="F632" s="2">
        <v>8500</v>
      </c>
      <c r="G632" s="1">
        <v>0.24</v>
      </c>
      <c r="H632" s="5" t="str">
        <f t="shared" si="81"/>
        <v>No</v>
      </c>
      <c r="I632" s="6">
        <f t="shared" si="89"/>
        <v>49852500</v>
      </c>
      <c r="J632" s="6" t="str">
        <f t="shared" si="82"/>
        <v>&gt;500</v>
      </c>
      <c r="K632">
        <v>4.4000000000000004</v>
      </c>
      <c r="L632" s="4">
        <v>5865</v>
      </c>
      <c r="M632" s="4">
        <f t="shared" si="83"/>
        <v>4.4000000000000004</v>
      </c>
      <c r="N632" s="4" t="str">
        <f t="shared" si="84"/>
        <v>High</v>
      </c>
      <c r="O632" s="4">
        <f t="shared" si="85"/>
        <v>10.265000000000001</v>
      </c>
      <c r="P632" s="4">
        <f>Table2[[#This Row],[Rating]]*Table2[[#This Row],[Rating_Count]]</f>
        <v>25806.000000000004</v>
      </c>
      <c r="Q632" s="12" t="str">
        <f t="shared" si="86"/>
        <v>21-30</v>
      </c>
      <c r="R632" s="13">
        <f>Table2[[#This Row],[Average Rating]]+(Table2[[#This Row],[Rating_Count]]/1000)</f>
        <v>10.265000000000001</v>
      </c>
      <c r="S632" s="10">
        <f t="shared" si="87"/>
        <v>4</v>
      </c>
    </row>
    <row r="633" spans="1:19" x14ac:dyDescent="0.25">
      <c r="A633" t="s">
        <v>7182</v>
      </c>
      <c r="B633" t="s">
        <v>7183</v>
      </c>
      <c r="C633" t="s">
        <v>13082</v>
      </c>
      <c r="D633">
        <f t="shared" si="88"/>
        <v>58.343057176196034</v>
      </c>
      <c r="E633" s="2">
        <v>2499</v>
      </c>
      <c r="F633" s="2">
        <v>5999</v>
      </c>
      <c r="G633" s="1">
        <v>0.57999999999999996</v>
      </c>
      <c r="H633" s="5" t="str">
        <f t="shared" si="81"/>
        <v>Yes</v>
      </c>
      <c r="I633" s="6">
        <f t="shared" si="89"/>
        <v>35106148</v>
      </c>
      <c r="J633" s="6" t="str">
        <f t="shared" si="82"/>
        <v>&gt;500</v>
      </c>
      <c r="K633">
        <v>4.0999999999999996</v>
      </c>
      <c r="L633" s="4">
        <v>5852</v>
      </c>
      <c r="M633" s="4">
        <f t="shared" si="83"/>
        <v>4.0999999999999996</v>
      </c>
      <c r="N633" s="4" t="str">
        <f t="shared" si="84"/>
        <v>High</v>
      </c>
      <c r="O633" s="4">
        <f t="shared" si="85"/>
        <v>9.952</v>
      </c>
      <c r="P633" s="4">
        <f>Table2[[#This Row],[Rating]]*Table2[[#This Row],[Rating_Count]]</f>
        <v>23993.199999999997</v>
      </c>
      <c r="Q633" s="12" t="str">
        <f t="shared" si="86"/>
        <v>51-60</v>
      </c>
      <c r="R633" s="13">
        <f>Table2[[#This Row],[Average Rating]]+(Table2[[#This Row],[Rating_Count]]/1000)</f>
        <v>9.952</v>
      </c>
      <c r="S633" s="10">
        <f t="shared" si="87"/>
        <v>4</v>
      </c>
    </row>
    <row r="634" spans="1:19" x14ac:dyDescent="0.25">
      <c r="A634" t="s">
        <v>5056</v>
      </c>
      <c r="B634" t="s">
        <v>5057</v>
      </c>
      <c r="C634" t="s">
        <v>13084</v>
      </c>
      <c r="D634">
        <f t="shared" si="88"/>
        <v>0</v>
      </c>
      <c r="E634">
        <v>50</v>
      </c>
      <c r="F634">
        <v>50</v>
      </c>
      <c r="G634" s="1">
        <v>0</v>
      </c>
      <c r="H634" s="5" t="str">
        <f t="shared" si="81"/>
        <v>No</v>
      </c>
      <c r="I634" s="6">
        <f t="shared" si="89"/>
        <v>289600</v>
      </c>
      <c r="J634" s="6" t="str">
        <f t="shared" si="82"/>
        <v>&lt;200</v>
      </c>
      <c r="K634">
        <v>4.3</v>
      </c>
      <c r="L634" s="4">
        <v>5792</v>
      </c>
      <c r="M634" s="4">
        <f t="shared" si="83"/>
        <v>4.3</v>
      </c>
      <c r="N634" s="4" t="str">
        <f t="shared" si="84"/>
        <v>High</v>
      </c>
      <c r="O634" s="4">
        <f t="shared" si="85"/>
        <v>10.091999999999999</v>
      </c>
      <c r="P634" s="4">
        <f>Table2[[#This Row],[Rating]]*Table2[[#This Row],[Rating_Count]]</f>
        <v>24905.599999999999</v>
      </c>
      <c r="Q634" s="12" t="str">
        <f t="shared" si="86"/>
        <v>Out of Range</v>
      </c>
      <c r="R634" s="13">
        <f>Table2[[#This Row],[Average Rating]]+(Table2[[#This Row],[Rating_Count]]/1000)</f>
        <v>10.091999999999999</v>
      </c>
      <c r="S634" s="10">
        <f t="shared" si="87"/>
        <v>4</v>
      </c>
    </row>
    <row r="635" spans="1:19" x14ac:dyDescent="0.25">
      <c r="A635" t="s">
        <v>5211</v>
      </c>
      <c r="B635" t="s">
        <v>5212</v>
      </c>
      <c r="C635" t="s">
        <v>13084</v>
      </c>
      <c r="D635">
        <f t="shared" si="88"/>
        <v>0</v>
      </c>
      <c r="E635" s="2">
        <v>1295</v>
      </c>
      <c r="F635" s="2">
        <v>1295</v>
      </c>
      <c r="G635" s="1">
        <v>0</v>
      </c>
      <c r="H635" s="5" t="str">
        <f t="shared" si="81"/>
        <v>No</v>
      </c>
      <c r="I635" s="6">
        <f t="shared" si="89"/>
        <v>7459200</v>
      </c>
      <c r="J635" s="6" t="str">
        <f t="shared" si="82"/>
        <v>&gt;500</v>
      </c>
      <c r="K635">
        <v>4.5</v>
      </c>
      <c r="L635" s="4">
        <v>5760</v>
      </c>
      <c r="M635" s="4">
        <f t="shared" si="83"/>
        <v>4.5</v>
      </c>
      <c r="N635" s="4" t="str">
        <f t="shared" si="84"/>
        <v>High</v>
      </c>
      <c r="O635" s="4">
        <f t="shared" si="85"/>
        <v>10.26</v>
      </c>
      <c r="P635" s="4">
        <f>Table2[[#This Row],[Rating]]*Table2[[#This Row],[Rating_Count]]</f>
        <v>25920</v>
      </c>
      <c r="Q635" s="12" t="str">
        <f t="shared" si="86"/>
        <v>Out of Range</v>
      </c>
      <c r="R635" s="13">
        <f>Table2[[#This Row],[Average Rating]]+(Table2[[#This Row],[Rating_Count]]/1000)</f>
        <v>10.26</v>
      </c>
      <c r="S635" s="10">
        <f t="shared" si="87"/>
        <v>5</v>
      </c>
    </row>
    <row r="636" spans="1:19" x14ac:dyDescent="0.25">
      <c r="A636" t="s">
        <v>7764</v>
      </c>
      <c r="B636" t="s">
        <v>7765</v>
      </c>
      <c r="C636" t="s">
        <v>13081</v>
      </c>
      <c r="D636">
        <f t="shared" si="88"/>
        <v>53.087248322147651</v>
      </c>
      <c r="E636">
        <v>699</v>
      </c>
      <c r="F636" s="2">
        <v>1490</v>
      </c>
      <c r="G636" s="1">
        <v>0.53</v>
      </c>
      <c r="H636" s="5" t="str">
        <f t="shared" si="81"/>
        <v>Yes</v>
      </c>
      <c r="I636" s="6">
        <f t="shared" si="89"/>
        <v>8546640</v>
      </c>
      <c r="J636" s="6" t="str">
        <f t="shared" si="82"/>
        <v>&gt;500</v>
      </c>
      <c r="K636">
        <v>4</v>
      </c>
      <c r="L636" s="4">
        <v>5736</v>
      </c>
      <c r="M636" s="4">
        <f t="shared" si="83"/>
        <v>4</v>
      </c>
      <c r="N636" s="4" t="str">
        <f t="shared" si="84"/>
        <v>High</v>
      </c>
      <c r="O636" s="4">
        <f t="shared" si="85"/>
        <v>9.7360000000000007</v>
      </c>
      <c r="P636" s="4">
        <f>Table2[[#This Row],[Rating]]*Table2[[#This Row],[Rating_Count]]</f>
        <v>22944</v>
      </c>
      <c r="Q636" s="12" t="str">
        <f t="shared" si="86"/>
        <v>51-60</v>
      </c>
      <c r="R636" s="13">
        <f>Table2[[#This Row],[Average Rating]]+(Table2[[#This Row],[Rating_Count]]/1000)</f>
        <v>9.7360000000000007</v>
      </c>
      <c r="S636" s="10">
        <f t="shared" si="87"/>
        <v>4</v>
      </c>
    </row>
    <row r="637" spans="1:19" x14ac:dyDescent="0.25">
      <c r="A637" t="s">
        <v>5994</v>
      </c>
      <c r="B637" t="s">
        <v>5995</v>
      </c>
      <c r="C637" t="s">
        <v>13081</v>
      </c>
      <c r="D637">
        <f t="shared" si="88"/>
        <v>73.382254836557706</v>
      </c>
      <c r="E637">
        <v>399</v>
      </c>
      <c r="F637" s="2">
        <v>1499</v>
      </c>
      <c r="G637" s="1">
        <v>0.73</v>
      </c>
      <c r="H637" s="5" t="str">
        <f t="shared" si="81"/>
        <v>Yes</v>
      </c>
      <c r="I637" s="6">
        <f t="shared" si="89"/>
        <v>8589270</v>
      </c>
      <c r="J637" s="6" t="str">
        <f t="shared" si="82"/>
        <v>200–500</v>
      </c>
      <c r="K637">
        <v>4.0999999999999996</v>
      </c>
      <c r="L637" s="4">
        <v>5730</v>
      </c>
      <c r="M637" s="4">
        <f t="shared" si="83"/>
        <v>4.0999999999999996</v>
      </c>
      <c r="N637" s="4" t="str">
        <f t="shared" si="84"/>
        <v>High</v>
      </c>
      <c r="O637" s="4">
        <f t="shared" si="85"/>
        <v>9.83</v>
      </c>
      <c r="P637" s="4">
        <f>Table2[[#This Row],[Rating]]*Table2[[#This Row],[Rating_Count]]</f>
        <v>23492.999999999996</v>
      </c>
      <c r="Q637" s="12" t="str">
        <f t="shared" si="86"/>
        <v>71-80</v>
      </c>
      <c r="R637" s="13">
        <f>Table2[[#This Row],[Average Rating]]+(Table2[[#This Row],[Rating_Count]]/1000)</f>
        <v>9.83</v>
      </c>
      <c r="S637" s="10">
        <f t="shared" si="87"/>
        <v>4</v>
      </c>
    </row>
    <row r="638" spans="1:19" x14ac:dyDescent="0.25">
      <c r="A638" t="s">
        <v>6312</v>
      </c>
      <c r="B638" t="s">
        <v>6313</v>
      </c>
      <c r="C638" t="s">
        <v>13084</v>
      </c>
      <c r="D638">
        <f t="shared" si="88"/>
        <v>20</v>
      </c>
      <c r="E638">
        <v>480</v>
      </c>
      <c r="F638">
        <v>600</v>
      </c>
      <c r="G638" s="1">
        <v>0.2</v>
      </c>
      <c r="H638" s="5" t="str">
        <f t="shared" si="81"/>
        <v>No</v>
      </c>
      <c r="I638" s="6">
        <f t="shared" si="89"/>
        <v>3431400</v>
      </c>
      <c r="J638" s="6" t="str">
        <f t="shared" si="82"/>
        <v>200–500</v>
      </c>
      <c r="K638">
        <v>4.3</v>
      </c>
      <c r="L638" s="4">
        <v>5719</v>
      </c>
      <c r="M638" s="4">
        <f t="shared" si="83"/>
        <v>4.3</v>
      </c>
      <c r="N638" s="4" t="str">
        <f t="shared" si="84"/>
        <v>High</v>
      </c>
      <c r="O638" s="4">
        <f t="shared" si="85"/>
        <v>10.019</v>
      </c>
      <c r="P638" s="4">
        <f>Table2[[#This Row],[Rating]]*Table2[[#This Row],[Rating_Count]]</f>
        <v>24591.7</v>
      </c>
      <c r="Q638" s="12" t="str">
        <f t="shared" si="86"/>
        <v>11-20</v>
      </c>
      <c r="R638" s="13">
        <f>Table2[[#This Row],[Average Rating]]+(Table2[[#This Row],[Rating_Count]]/1000)</f>
        <v>10.019</v>
      </c>
      <c r="S638" s="10">
        <f t="shared" si="87"/>
        <v>4</v>
      </c>
    </row>
    <row r="639" spans="1:19" x14ac:dyDescent="0.25">
      <c r="A639" t="s">
        <v>7254</v>
      </c>
      <c r="B639" t="s">
        <v>7255</v>
      </c>
      <c r="C639" t="s">
        <v>13081</v>
      </c>
      <c r="D639">
        <f t="shared" si="88"/>
        <v>88.488488488488485</v>
      </c>
      <c r="E639">
        <v>115</v>
      </c>
      <c r="F639">
        <v>999</v>
      </c>
      <c r="G639" s="1">
        <v>0.88</v>
      </c>
      <c r="H639" s="5" t="str">
        <f t="shared" si="81"/>
        <v>Yes</v>
      </c>
      <c r="I639" s="6">
        <f t="shared" si="89"/>
        <v>5686308</v>
      </c>
      <c r="J639" s="6" t="str">
        <f t="shared" si="82"/>
        <v>&lt;200</v>
      </c>
      <c r="K639">
        <v>3.3</v>
      </c>
      <c r="L639" s="4">
        <v>5692</v>
      </c>
      <c r="M639" s="4">
        <f t="shared" si="83"/>
        <v>3.3</v>
      </c>
      <c r="N639" s="4" t="str">
        <f t="shared" si="84"/>
        <v>High</v>
      </c>
      <c r="O639" s="4">
        <f t="shared" si="85"/>
        <v>8.9920000000000009</v>
      </c>
      <c r="P639" s="4">
        <f>Table2[[#This Row],[Rating]]*Table2[[#This Row],[Rating_Count]]</f>
        <v>18783.599999999999</v>
      </c>
      <c r="Q639" s="12" t="str">
        <f t="shared" si="86"/>
        <v>81-90</v>
      </c>
      <c r="R639" s="13">
        <f>Table2[[#This Row],[Average Rating]]+(Table2[[#This Row],[Rating_Count]]/1000)</f>
        <v>8.9920000000000009</v>
      </c>
      <c r="S639" s="10">
        <f t="shared" si="87"/>
        <v>3</v>
      </c>
    </row>
    <row r="640" spans="1:19" x14ac:dyDescent="0.25">
      <c r="A640" t="s">
        <v>2024</v>
      </c>
      <c r="B640" t="s">
        <v>2025</v>
      </c>
      <c r="C640" t="s">
        <v>13081</v>
      </c>
      <c r="D640">
        <f t="shared" si="88"/>
        <v>54.316752429959983</v>
      </c>
      <c r="E640">
        <v>799</v>
      </c>
      <c r="F640" s="2">
        <v>1749</v>
      </c>
      <c r="G640" s="1">
        <v>0.54</v>
      </c>
      <c r="H640" s="5" t="str">
        <f t="shared" si="81"/>
        <v>Yes</v>
      </c>
      <c r="I640" s="6">
        <f t="shared" si="89"/>
        <v>9839874</v>
      </c>
      <c r="J640" s="6" t="str">
        <f t="shared" si="82"/>
        <v>&gt;500</v>
      </c>
      <c r="K640">
        <v>4.0999999999999996</v>
      </c>
      <c r="L640" s="4">
        <v>5626</v>
      </c>
      <c r="M640" s="4">
        <f t="shared" si="83"/>
        <v>4.0999999999999996</v>
      </c>
      <c r="N640" s="4" t="str">
        <f t="shared" si="84"/>
        <v>High</v>
      </c>
      <c r="O640" s="4">
        <f t="shared" si="85"/>
        <v>9.7259999999999991</v>
      </c>
      <c r="P640" s="4">
        <f>Table2[[#This Row],[Rating]]*Table2[[#This Row],[Rating_Count]]</f>
        <v>23066.6</v>
      </c>
      <c r="Q640" s="12" t="str">
        <f t="shared" si="86"/>
        <v>51-60</v>
      </c>
      <c r="R640" s="13">
        <f>Table2[[#This Row],[Average Rating]]+(Table2[[#This Row],[Rating_Count]]/1000)</f>
        <v>9.7259999999999991</v>
      </c>
      <c r="S640" s="10">
        <f t="shared" si="87"/>
        <v>4</v>
      </c>
    </row>
    <row r="641" spans="1:19" x14ac:dyDescent="0.25">
      <c r="A641" t="s">
        <v>7386</v>
      </c>
      <c r="B641" t="s">
        <v>7387</v>
      </c>
      <c r="C641" t="s">
        <v>13081</v>
      </c>
      <c r="D641">
        <f t="shared" si="88"/>
        <v>78.031212484994001</v>
      </c>
      <c r="E641">
        <v>549</v>
      </c>
      <c r="F641" s="2">
        <v>2499</v>
      </c>
      <c r="G641" s="1">
        <v>0.78</v>
      </c>
      <c r="H641" s="5" t="str">
        <f t="shared" si="81"/>
        <v>Yes</v>
      </c>
      <c r="I641" s="6">
        <f t="shared" si="89"/>
        <v>13884444</v>
      </c>
      <c r="J641" s="6" t="str">
        <f t="shared" si="82"/>
        <v>&gt;500</v>
      </c>
      <c r="K641">
        <v>4.3</v>
      </c>
      <c r="L641" s="4">
        <v>5556</v>
      </c>
      <c r="M641" s="4">
        <f t="shared" si="83"/>
        <v>4.3</v>
      </c>
      <c r="N641" s="4" t="str">
        <f t="shared" si="84"/>
        <v>High</v>
      </c>
      <c r="O641" s="4">
        <f t="shared" si="85"/>
        <v>9.8559999999999999</v>
      </c>
      <c r="P641" s="4">
        <f>Table2[[#This Row],[Rating]]*Table2[[#This Row],[Rating_Count]]</f>
        <v>23890.799999999999</v>
      </c>
      <c r="Q641" s="12" t="str">
        <f t="shared" si="86"/>
        <v>71-80</v>
      </c>
      <c r="R641" s="13">
        <f>Table2[[#This Row],[Average Rating]]+(Table2[[#This Row],[Rating_Count]]/1000)</f>
        <v>9.8559999999999999</v>
      </c>
      <c r="S641" s="10">
        <f t="shared" si="87"/>
        <v>4</v>
      </c>
    </row>
    <row r="642" spans="1:19" x14ac:dyDescent="0.25">
      <c r="A642" t="s">
        <v>8142</v>
      </c>
      <c r="B642" t="s">
        <v>8143</v>
      </c>
      <c r="C642" t="s">
        <v>13082</v>
      </c>
      <c r="D642">
        <f t="shared" si="88"/>
        <v>69.346666666666664</v>
      </c>
      <c r="E642" s="2">
        <v>2299</v>
      </c>
      <c r="F642" s="2">
        <v>7500</v>
      </c>
      <c r="G642" s="1">
        <v>0.69</v>
      </c>
      <c r="H642" s="5" t="str">
        <f t="shared" ref="H642:H705" si="90">IF(G642 &gt;=50%,"Yes","No")</f>
        <v>Yes</v>
      </c>
      <c r="I642" s="6">
        <f t="shared" si="89"/>
        <v>41655000</v>
      </c>
      <c r="J642" s="6" t="str">
        <f t="shared" ref="J642:J705" si="91">IF(E642&lt;200,"&lt;200",IF(E642&lt;=500,"200–500","&gt;500"))</f>
        <v>&gt;500</v>
      </c>
      <c r="K642">
        <v>4.0999999999999996</v>
      </c>
      <c r="L642" s="4">
        <v>5554</v>
      </c>
      <c r="M642" s="4">
        <f t="shared" ref="M642:M705" si="92">AVERAGE(K642)</f>
        <v>4.0999999999999996</v>
      </c>
      <c r="N642" s="4" t="str">
        <f t="shared" ref="N642:N705" si="93">IF(L642&lt;1000,"Low","High")</f>
        <v>High</v>
      </c>
      <c r="O642" s="4">
        <f t="shared" ref="O642:O705" si="94">M642+(L642/1000)</f>
        <v>9.6539999999999999</v>
      </c>
      <c r="P642" s="4">
        <f>Table2[[#This Row],[Rating]]*Table2[[#This Row],[Rating_Count]]</f>
        <v>22771.399999999998</v>
      </c>
      <c r="Q642" s="12" t="str">
        <f t="shared" ref="Q642:Q705" si="95">IF(AND(ISNUMBER(G642), G642&gt;0, G642&lt;=1), TEXT(INT((G642*100-1)/10)*10+1,"00") &amp; "-" &amp; TEXT(INT((G642*100-1)/10)*10+10,"00"), "Out of Range")</f>
        <v>61-70</v>
      </c>
      <c r="R642" s="13">
        <f>Table2[[#This Row],[Average Rating]]+(Table2[[#This Row],[Rating_Count]]/1000)</f>
        <v>9.6539999999999999</v>
      </c>
      <c r="S642" s="10">
        <f t="shared" ref="S642:S705" si="96">ROUND(K642,0)</f>
        <v>4</v>
      </c>
    </row>
    <row r="643" spans="1:19" x14ac:dyDescent="0.25">
      <c r="A643" t="s">
        <v>1312</v>
      </c>
      <c r="B643" t="s">
        <v>1313</v>
      </c>
      <c r="C643" t="s">
        <v>13081</v>
      </c>
      <c r="D643">
        <f t="shared" ref="D643:D706" si="97">((F643-E643) /F643)*100</f>
        <v>52.428571428571423</v>
      </c>
      <c r="E643">
        <v>999</v>
      </c>
      <c r="F643" s="2">
        <v>2100</v>
      </c>
      <c r="G643" s="1">
        <v>0.52</v>
      </c>
      <c r="H643" s="5" t="str">
        <f t="shared" si="90"/>
        <v>Yes</v>
      </c>
      <c r="I643" s="6">
        <f t="shared" ref="I643:I706" si="98">F643*L643</f>
        <v>11533200</v>
      </c>
      <c r="J643" s="6" t="str">
        <f t="shared" si="91"/>
        <v>&gt;500</v>
      </c>
      <c r="K643">
        <v>4.5</v>
      </c>
      <c r="L643" s="4">
        <v>5492</v>
      </c>
      <c r="M643" s="4">
        <f t="shared" si="92"/>
        <v>4.5</v>
      </c>
      <c r="N643" s="4" t="str">
        <f t="shared" si="93"/>
        <v>High</v>
      </c>
      <c r="O643" s="4">
        <f t="shared" si="94"/>
        <v>9.9920000000000009</v>
      </c>
      <c r="P643" s="4">
        <f>Table2[[#This Row],[Rating]]*Table2[[#This Row],[Rating_Count]]</f>
        <v>24714</v>
      </c>
      <c r="Q643" s="12" t="str">
        <f t="shared" si="95"/>
        <v>51-60</v>
      </c>
      <c r="R643" s="13">
        <f>Table2[[#This Row],[Average Rating]]+(Table2[[#This Row],[Rating_Count]]/1000)</f>
        <v>9.9920000000000009</v>
      </c>
      <c r="S643" s="10">
        <f t="shared" si="96"/>
        <v>5</v>
      </c>
    </row>
    <row r="644" spans="1:19" x14ac:dyDescent="0.25">
      <c r="A644" t="s">
        <v>1631</v>
      </c>
      <c r="B644" t="s">
        <v>1632</v>
      </c>
      <c r="C644" t="s">
        <v>13081</v>
      </c>
      <c r="D644">
        <f t="shared" si="97"/>
        <v>58.416666666666664</v>
      </c>
      <c r="E644">
        <v>499</v>
      </c>
      <c r="F644" s="2">
        <v>1200</v>
      </c>
      <c r="G644" s="1">
        <v>0.57999999999999996</v>
      </c>
      <c r="H644" s="5" t="str">
        <f t="shared" si="90"/>
        <v>Yes</v>
      </c>
      <c r="I644" s="6">
        <f t="shared" si="98"/>
        <v>6541200</v>
      </c>
      <c r="J644" s="6" t="str">
        <f t="shared" si="91"/>
        <v>200–500</v>
      </c>
      <c r="K644">
        <v>4.3</v>
      </c>
      <c r="L644" s="4">
        <v>5451</v>
      </c>
      <c r="M644" s="4">
        <f t="shared" si="92"/>
        <v>4.3</v>
      </c>
      <c r="N644" s="4" t="str">
        <f t="shared" si="93"/>
        <v>High</v>
      </c>
      <c r="O644" s="4">
        <f t="shared" si="94"/>
        <v>9.7509999999999994</v>
      </c>
      <c r="P644" s="4">
        <f>Table2[[#This Row],[Rating]]*Table2[[#This Row],[Rating_Count]]</f>
        <v>23439.3</v>
      </c>
      <c r="Q644" s="12" t="str">
        <f t="shared" si="95"/>
        <v>51-60</v>
      </c>
      <c r="R644" s="13">
        <f>Table2[[#This Row],[Average Rating]]+(Table2[[#This Row],[Rating_Count]]/1000)</f>
        <v>9.7509999999999994</v>
      </c>
      <c r="S644" s="10">
        <f t="shared" si="96"/>
        <v>4</v>
      </c>
    </row>
    <row r="645" spans="1:19" x14ac:dyDescent="0.25">
      <c r="A645" t="s">
        <v>2536</v>
      </c>
      <c r="B645" t="s">
        <v>2537</v>
      </c>
      <c r="C645" t="s">
        <v>13081</v>
      </c>
      <c r="D645">
        <f t="shared" si="97"/>
        <v>59.4375</v>
      </c>
      <c r="E645">
        <v>649</v>
      </c>
      <c r="F645" s="2">
        <v>1600</v>
      </c>
      <c r="G645" s="1">
        <v>0.59</v>
      </c>
      <c r="H645" s="5" t="str">
        <f t="shared" si="90"/>
        <v>Yes</v>
      </c>
      <c r="I645" s="6">
        <f t="shared" si="98"/>
        <v>8721600</v>
      </c>
      <c r="J645" s="6" t="str">
        <f t="shared" si="91"/>
        <v>&gt;500</v>
      </c>
      <c r="K645">
        <v>4.3</v>
      </c>
      <c r="L645" s="4">
        <v>5451</v>
      </c>
      <c r="M645" s="4">
        <f t="shared" si="92"/>
        <v>4.3</v>
      </c>
      <c r="N645" s="4" t="str">
        <f t="shared" si="93"/>
        <v>High</v>
      </c>
      <c r="O645" s="4">
        <f t="shared" si="94"/>
        <v>9.7509999999999994</v>
      </c>
      <c r="P645" s="4">
        <f>Table2[[#This Row],[Rating]]*Table2[[#This Row],[Rating_Count]]</f>
        <v>23439.3</v>
      </c>
      <c r="Q645" s="12" t="str">
        <f t="shared" si="95"/>
        <v>51-60</v>
      </c>
      <c r="R645" s="13">
        <f>Table2[[#This Row],[Average Rating]]+(Table2[[#This Row],[Rating_Count]]/1000)</f>
        <v>9.7509999999999994</v>
      </c>
      <c r="S645" s="10">
        <f t="shared" si="96"/>
        <v>4</v>
      </c>
    </row>
    <row r="646" spans="1:19" x14ac:dyDescent="0.25">
      <c r="A646" t="s">
        <v>8884</v>
      </c>
      <c r="B646" t="s">
        <v>8885</v>
      </c>
      <c r="C646" t="s">
        <v>13085</v>
      </c>
      <c r="D646">
        <f t="shared" si="97"/>
        <v>64.86486486486487</v>
      </c>
      <c r="E646">
        <v>351</v>
      </c>
      <c r="F646">
        <v>999</v>
      </c>
      <c r="G646" s="1">
        <v>0.65</v>
      </c>
      <c r="H646" s="5" t="str">
        <f t="shared" si="90"/>
        <v>Yes</v>
      </c>
      <c r="I646" s="6">
        <f t="shared" si="98"/>
        <v>5374620</v>
      </c>
      <c r="J646" s="6" t="str">
        <f t="shared" si="91"/>
        <v>200–500</v>
      </c>
      <c r="K646">
        <v>4</v>
      </c>
      <c r="L646" s="4">
        <v>5380</v>
      </c>
      <c r="M646" s="4">
        <f t="shared" si="92"/>
        <v>4</v>
      </c>
      <c r="N646" s="4" t="str">
        <f t="shared" si="93"/>
        <v>High</v>
      </c>
      <c r="O646" s="4">
        <f t="shared" si="94"/>
        <v>9.379999999999999</v>
      </c>
      <c r="P646" s="4">
        <f>Table2[[#This Row],[Rating]]*Table2[[#This Row],[Rating_Count]]</f>
        <v>21520</v>
      </c>
      <c r="Q646" s="12" t="str">
        <f t="shared" si="95"/>
        <v>61-70</v>
      </c>
      <c r="R646" s="13">
        <f>Table2[[#This Row],[Average Rating]]+(Table2[[#This Row],[Rating_Count]]/1000)</f>
        <v>9.379999999999999</v>
      </c>
      <c r="S646" s="10">
        <f t="shared" si="96"/>
        <v>4</v>
      </c>
    </row>
    <row r="647" spans="1:19" x14ac:dyDescent="0.25">
      <c r="A647" t="s">
        <v>9365</v>
      </c>
      <c r="B647" t="s">
        <v>9366</v>
      </c>
      <c r="C647" t="s">
        <v>13085</v>
      </c>
      <c r="D647">
        <f t="shared" si="97"/>
        <v>20.16</v>
      </c>
      <c r="E647">
        <v>499</v>
      </c>
      <c r="F647">
        <v>625</v>
      </c>
      <c r="G647" s="1">
        <v>0.2</v>
      </c>
      <c r="H647" s="5" t="str">
        <f t="shared" si="90"/>
        <v>No</v>
      </c>
      <c r="I647" s="6">
        <f t="shared" si="98"/>
        <v>3346875</v>
      </c>
      <c r="J647" s="6" t="str">
        <f t="shared" si="91"/>
        <v>200–500</v>
      </c>
      <c r="K647">
        <v>4.2</v>
      </c>
      <c r="L647" s="4">
        <v>5355</v>
      </c>
      <c r="M647" s="4">
        <f t="shared" si="92"/>
        <v>4.2</v>
      </c>
      <c r="N647" s="4" t="str">
        <f t="shared" si="93"/>
        <v>High</v>
      </c>
      <c r="O647" s="4">
        <f t="shared" si="94"/>
        <v>9.5549999999999997</v>
      </c>
      <c r="P647" s="4">
        <f>Table2[[#This Row],[Rating]]*Table2[[#This Row],[Rating_Count]]</f>
        <v>22491</v>
      </c>
      <c r="Q647" s="12" t="str">
        <f t="shared" si="95"/>
        <v>11-20</v>
      </c>
      <c r="R647" s="13">
        <f>Table2[[#This Row],[Average Rating]]+(Table2[[#This Row],[Rating_Count]]/1000)</f>
        <v>9.5549999999999997</v>
      </c>
      <c r="S647" s="10">
        <f t="shared" si="96"/>
        <v>4</v>
      </c>
    </row>
    <row r="648" spans="1:19" x14ac:dyDescent="0.25">
      <c r="A648" t="s">
        <v>11426</v>
      </c>
      <c r="B648" t="s">
        <v>11427</v>
      </c>
      <c r="C648" t="s">
        <v>13085</v>
      </c>
      <c r="D648">
        <f t="shared" si="97"/>
        <v>53.42237061769616</v>
      </c>
      <c r="E648" s="2">
        <v>27900</v>
      </c>
      <c r="F648" s="2">
        <v>59900</v>
      </c>
      <c r="G648" s="1">
        <v>0.53</v>
      </c>
      <c r="H648" s="5" t="str">
        <f t="shared" si="90"/>
        <v>Yes</v>
      </c>
      <c r="I648" s="6">
        <f t="shared" si="98"/>
        <v>317350200</v>
      </c>
      <c r="J648" s="6" t="str">
        <f t="shared" si="91"/>
        <v>&gt;500</v>
      </c>
      <c r="K648">
        <v>4.4000000000000004</v>
      </c>
      <c r="L648" s="4">
        <v>5298</v>
      </c>
      <c r="M648" s="4">
        <f t="shared" si="92"/>
        <v>4.4000000000000004</v>
      </c>
      <c r="N648" s="4" t="str">
        <f t="shared" si="93"/>
        <v>High</v>
      </c>
      <c r="O648" s="4">
        <f t="shared" si="94"/>
        <v>9.6980000000000004</v>
      </c>
      <c r="P648" s="4">
        <f>Table2[[#This Row],[Rating]]*Table2[[#This Row],[Rating_Count]]</f>
        <v>23311.200000000001</v>
      </c>
      <c r="Q648" s="12" t="str">
        <f t="shared" si="95"/>
        <v>51-60</v>
      </c>
      <c r="R648" s="13">
        <f>Table2[[#This Row],[Average Rating]]+(Table2[[#This Row],[Rating_Count]]/1000)</f>
        <v>9.6980000000000004</v>
      </c>
      <c r="S648" s="10">
        <f t="shared" si="96"/>
        <v>4</v>
      </c>
    </row>
    <row r="649" spans="1:19" x14ac:dyDescent="0.25">
      <c r="A649" t="s">
        <v>9824</v>
      </c>
      <c r="B649" t="s">
        <v>9825</v>
      </c>
      <c r="C649" t="s">
        <v>13085</v>
      </c>
      <c r="D649">
        <f t="shared" si="97"/>
        <v>62.378378378378372</v>
      </c>
      <c r="E649" s="2">
        <v>2088</v>
      </c>
      <c r="F649" s="2">
        <v>5550</v>
      </c>
      <c r="G649" s="1">
        <v>0.62</v>
      </c>
      <c r="H649" s="5" t="str">
        <f t="shared" si="90"/>
        <v>Yes</v>
      </c>
      <c r="I649" s="6">
        <f t="shared" si="98"/>
        <v>29370600</v>
      </c>
      <c r="J649" s="6" t="str">
        <f t="shared" si="91"/>
        <v>&gt;500</v>
      </c>
      <c r="K649">
        <v>4</v>
      </c>
      <c r="L649" s="4">
        <v>5292</v>
      </c>
      <c r="M649" s="4">
        <f t="shared" si="92"/>
        <v>4</v>
      </c>
      <c r="N649" s="4" t="str">
        <f t="shared" si="93"/>
        <v>High</v>
      </c>
      <c r="O649" s="4">
        <f t="shared" si="94"/>
        <v>9.2919999999999998</v>
      </c>
      <c r="P649" s="4">
        <f>Table2[[#This Row],[Rating]]*Table2[[#This Row],[Rating_Count]]</f>
        <v>21168</v>
      </c>
      <c r="Q649" s="12" t="str">
        <f t="shared" si="95"/>
        <v>61-70</v>
      </c>
      <c r="R649" s="13">
        <f>Table2[[#This Row],[Average Rating]]+(Table2[[#This Row],[Rating_Count]]/1000)</f>
        <v>9.2919999999999998</v>
      </c>
      <c r="S649" s="10">
        <f t="shared" si="96"/>
        <v>4</v>
      </c>
    </row>
    <row r="650" spans="1:19" x14ac:dyDescent="0.25">
      <c r="A650" t="s">
        <v>11467</v>
      </c>
      <c r="B650" t="s">
        <v>11468</v>
      </c>
      <c r="C650" t="s">
        <v>13085</v>
      </c>
      <c r="D650">
        <f t="shared" si="97"/>
        <v>27.758112094395283</v>
      </c>
      <c r="E650" s="2">
        <v>2449</v>
      </c>
      <c r="F650" s="2">
        <v>3390</v>
      </c>
      <c r="G650" s="1">
        <v>0.28000000000000003</v>
      </c>
      <c r="H650" s="5" t="str">
        <f t="shared" si="90"/>
        <v>No</v>
      </c>
      <c r="I650" s="6">
        <f t="shared" si="98"/>
        <v>17648340</v>
      </c>
      <c r="J650" s="6" t="str">
        <f t="shared" si="91"/>
        <v>&gt;500</v>
      </c>
      <c r="K650">
        <v>4</v>
      </c>
      <c r="L650" s="4">
        <v>5206</v>
      </c>
      <c r="M650" s="4">
        <f t="shared" si="92"/>
        <v>4</v>
      </c>
      <c r="N650" s="4" t="str">
        <f t="shared" si="93"/>
        <v>High</v>
      </c>
      <c r="O650" s="4">
        <f t="shared" si="94"/>
        <v>9.2059999999999995</v>
      </c>
      <c r="P650" s="4">
        <f>Table2[[#This Row],[Rating]]*Table2[[#This Row],[Rating_Count]]</f>
        <v>20824</v>
      </c>
      <c r="Q650" s="12" t="str">
        <f t="shared" si="95"/>
        <v>21-30</v>
      </c>
      <c r="R650" s="13">
        <f>Table2[[#This Row],[Average Rating]]+(Table2[[#This Row],[Rating_Count]]/1000)</f>
        <v>9.2059999999999995</v>
      </c>
      <c r="S650" s="10">
        <f t="shared" si="96"/>
        <v>4</v>
      </c>
    </row>
    <row r="651" spans="1:19" x14ac:dyDescent="0.25">
      <c r="A651" t="s">
        <v>7836</v>
      </c>
      <c r="B651" t="s">
        <v>7837</v>
      </c>
      <c r="C651" t="s">
        <v>13081</v>
      </c>
      <c r="D651">
        <f t="shared" si="97"/>
        <v>50.076923076923073</v>
      </c>
      <c r="E651">
        <v>649</v>
      </c>
      <c r="F651" s="2">
        <v>1300</v>
      </c>
      <c r="G651" s="1">
        <v>0.5</v>
      </c>
      <c r="H651" s="5" t="str">
        <f t="shared" si="90"/>
        <v>Yes</v>
      </c>
      <c r="I651" s="6">
        <f t="shared" si="98"/>
        <v>6753500</v>
      </c>
      <c r="J651" s="6" t="str">
        <f t="shared" si="91"/>
        <v>&gt;500</v>
      </c>
      <c r="K651">
        <v>4.0999999999999996</v>
      </c>
      <c r="L651" s="4">
        <v>5195</v>
      </c>
      <c r="M651" s="4">
        <f t="shared" si="92"/>
        <v>4.0999999999999996</v>
      </c>
      <c r="N651" s="4" t="str">
        <f t="shared" si="93"/>
        <v>High</v>
      </c>
      <c r="O651" s="4">
        <f t="shared" si="94"/>
        <v>9.2949999999999999</v>
      </c>
      <c r="P651" s="4">
        <f>Table2[[#This Row],[Rating]]*Table2[[#This Row],[Rating_Count]]</f>
        <v>21299.499999999996</v>
      </c>
      <c r="Q651" s="12" t="str">
        <f t="shared" si="95"/>
        <v>41-50</v>
      </c>
      <c r="R651" s="13">
        <f>Table2[[#This Row],[Average Rating]]+(Table2[[#This Row],[Rating_Count]]/1000)</f>
        <v>9.2949999999999999</v>
      </c>
      <c r="S651" s="10">
        <f t="shared" si="96"/>
        <v>4</v>
      </c>
    </row>
    <row r="652" spans="1:19" x14ac:dyDescent="0.25">
      <c r="A652" t="s">
        <v>3290</v>
      </c>
      <c r="B652" t="s">
        <v>3291</v>
      </c>
      <c r="C652" t="s">
        <v>13082</v>
      </c>
      <c r="D652">
        <f t="shared" si="97"/>
        <v>50.025004167361232</v>
      </c>
      <c r="E652" s="2">
        <v>2998</v>
      </c>
      <c r="F652" s="2">
        <v>5999</v>
      </c>
      <c r="G652" s="1">
        <v>0.5</v>
      </c>
      <c r="H652" s="5" t="str">
        <f t="shared" si="90"/>
        <v>Yes</v>
      </c>
      <c r="I652" s="6">
        <f t="shared" si="98"/>
        <v>31068821</v>
      </c>
      <c r="J652" s="6" t="str">
        <f t="shared" si="91"/>
        <v>&gt;500</v>
      </c>
      <c r="K652">
        <v>4.0999999999999996</v>
      </c>
      <c r="L652" s="4">
        <v>5179</v>
      </c>
      <c r="M652" s="4">
        <f t="shared" si="92"/>
        <v>4.0999999999999996</v>
      </c>
      <c r="N652" s="4" t="str">
        <f t="shared" si="93"/>
        <v>High</v>
      </c>
      <c r="O652" s="4">
        <f t="shared" si="94"/>
        <v>9.2789999999999999</v>
      </c>
      <c r="P652" s="4">
        <f>Table2[[#This Row],[Rating]]*Table2[[#This Row],[Rating_Count]]</f>
        <v>21233.899999999998</v>
      </c>
      <c r="Q652" s="12" t="str">
        <f t="shared" si="95"/>
        <v>41-50</v>
      </c>
      <c r="R652" s="13">
        <f>Table2[[#This Row],[Average Rating]]+(Table2[[#This Row],[Rating_Count]]/1000)</f>
        <v>9.2789999999999999</v>
      </c>
      <c r="S652" s="10">
        <f t="shared" si="96"/>
        <v>4</v>
      </c>
    </row>
    <row r="653" spans="1:19" x14ac:dyDescent="0.25">
      <c r="A653" t="s">
        <v>10509</v>
      </c>
      <c r="B653" t="s">
        <v>10510</v>
      </c>
      <c r="C653" t="s">
        <v>13085</v>
      </c>
      <c r="D653">
        <f t="shared" si="97"/>
        <v>60.534223706176959</v>
      </c>
      <c r="E653" s="2">
        <v>1182</v>
      </c>
      <c r="F653" s="2">
        <v>2995</v>
      </c>
      <c r="G653" s="1">
        <v>0.61</v>
      </c>
      <c r="H653" s="5" t="str">
        <f t="shared" si="90"/>
        <v>Yes</v>
      </c>
      <c r="I653" s="6">
        <f t="shared" si="98"/>
        <v>15508110</v>
      </c>
      <c r="J653" s="6" t="str">
        <f t="shared" si="91"/>
        <v>&gt;500</v>
      </c>
      <c r="K653">
        <v>4.2</v>
      </c>
      <c r="L653" s="4">
        <v>5178</v>
      </c>
      <c r="M653" s="4">
        <f t="shared" si="92"/>
        <v>4.2</v>
      </c>
      <c r="N653" s="4" t="str">
        <f t="shared" si="93"/>
        <v>High</v>
      </c>
      <c r="O653" s="4">
        <f t="shared" si="94"/>
        <v>9.3780000000000001</v>
      </c>
      <c r="P653" s="4">
        <f>Table2[[#This Row],[Rating]]*Table2[[#This Row],[Rating_Count]]</f>
        <v>21747.600000000002</v>
      </c>
      <c r="Q653" s="12" t="str">
        <f t="shared" si="95"/>
        <v>61-70</v>
      </c>
      <c r="R653" s="13">
        <f>Table2[[#This Row],[Average Rating]]+(Table2[[#This Row],[Rating_Count]]/1000)</f>
        <v>9.3780000000000001</v>
      </c>
      <c r="S653" s="10">
        <f t="shared" si="96"/>
        <v>4</v>
      </c>
    </row>
    <row r="654" spans="1:19" x14ac:dyDescent="0.25">
      <c r="A654" t="s">
        <v>5561</v>
      </c>
      <c r="B654" t="s">
        <v>5562</v>
      </c>
      <c r="C654" t="s">
        <v>13081</v>
      </c>
      <c r="D654">
        <f t="shared" si="97"/>
        <v>43.478260869565219</v>
      </c>
      <c r="E654">
        <v>169</v>
      </c>
      <c r="F654">
        <v>299</v>
      </c>
      <c r="G654" s="1">
        <v>0.43</v>
      </c>
      <c r="H654" s="5" t="str">
        <f t="shared" si="90"/>
        <v>No</v>
      </c>
      <c r="I654" s="6">
        <f t="shared" si="98"/>
        <v>1547624</v>
      </c>
      <c r="J654" s="6" t="str">
        <f t="shared" si="91"/>
        <v>&lt;200</v>
      </c>
      <c r="K654">
        <v>4.4000000000000004</v>
      </c>
      <c r="L654" s="4">
        <v>5176</v>
      </c>
      <c r="M654" s="4">
        <f t="shared" si="92"/>
        <v>4.4000000000000004</v>
      </c>
      <c r="N654" s="4" t="str">
        <f t="shared" si="93"/>
        <v>High</v>
      </c>
      <c r="O654" s="4">
        <f t="shared" si="94"/>
        <v>9.5760000000000005</v>
      </c>
      <c r="P654" s="4">
        <f>Table2[[#This Row],[Rating]]*Table2[[#This Row],[Rating_Count]]</f>
        <v>22774.400000000001</v>
      </c>
      <c r="Q654" s="12" t="str">
        <f t="shared" si="95"/>
        <v>41-50</v>
      </c>
      <c r="R654" s="13">
        <f>Table2[[#This Row],[Average Rating]]+(Table2[[#This Row],[Rating_Count]]/1000)</f>
        <v>9.5760000000000005</v>
      </c>
      <c r="S654" s="10">
        <f t="shared" si="96"/>
        <v>4</v>
      </c>
    </row>
    <row r="655" spans="1:19" x14ac:dyDescent="0.25">
      <c r="A655" t="s">
        <v>11846</v>
      </c>
      <c r="B655" t="s">
        <v>11847</v>
      </c>
      <c r="C655" t="s">
        <v>13085</v>
      </c>
      <c r="D655">
        <f t="shared" si="97"/>
        <v>37.608000000000004</v>
      </c>
      <c r="E655" s="2">
        <v>7799</v>
      </c>
      <c r="F655" s="2">
        <v>12500</v>
      </c>
      <c r="G655" s="1">
        <v>0.38</v>
      </c>
      <c r="H655" s="5" t="str">
        <f t="shared" si="90"/>
        <v>No</v>
      </c>
      <c r="I655" s="6">
        <f t="shared" si="98"/>
        <v>64500000</v>
      </c>
      <c r="J655" s="6" t="str">
        <f t="shared" si="91"/>
        <v>&gt;500</v>
      </c>
      <c r="K655">
        <v>4</v>
      </c>
      <c r="L655" s="4">
        <v>5160</v>
      </c>
      <c r="M655" s="4">
        <f t="shared" si="92"/>
        <v>4</v>
      </c>
      <c r="N655" s="4" t="str">
        <f t="shared" si="93"/>
        <v>High</v>
      </c>
      <c r="O655" s="4">
        <f t="shared" si="94"/>
        <v>9.16</v>
      </c>
      <c r="P655" s="4">
        <f>Table2[[#This Row],[Rating]]*Table2[[#This Row],[Rating_Count]]</f>
        <v>20640</v>
      </c>
      <c r="Q655" s="12" t="str">
        <f t="shared" si="95"/>
        <v>31-40</v>
      </c>
      <c r="R655" s="13">
        <f>Table2[[#This Row],[Average Rating]]+(Table2[[#This Row],[Rating_Count]]/1000)</f>
        <v>9.16</v>
      </c>
      <c r="S655" s="10">
        <f t="shared" si="96"/>
        <v>4</v>
      </c>
    </row>
    <row r="656" spans="1:19" x14ac:dyDescent="0.25">
      <c r="A656" t="s">
        <v>11245</v>
      </c>
      <c r="B656" t="s">
        <v>11246</v>
      </c>
      <c r="C656" t="s">
        <v>13085</v>
      </c>
      <c r="D656">
        <f t="shared" si="97"/>
        <v>26.020408163265309</v>
      </c>
      <c r="E656" s="2">
        <v>6525</v>
      </c>
      <c r="F656" s="2">
        <v>8820</v>
      </c>
      <c r="G656" s="1">
        <v>0.26</v>
      </c>
      <c r="H656" s="5" t="str">
        <f t="shared" si="90"/>
        <v>No</v>
      </c>
      <c r="I656" s="6">
        <f t="shared" si="98"/>
        <v>45308340</v>
      </c>
      <c r="J656" s="6" t="str">
        <f t="shared" si="91"/>
        <v>&gt;500</v>
      </c>
      <c r="K656">
        <v>4.5</v>
      </c>
      <c r="L656" s="4">
        <v>5137</v>
      </c>
      <c r="M656" s="4">
        <f t="shared" si="92"/>
        <v>4.5</v>
      </c>
      <c r="N656" s="4" t="str">
        <f t="shared" si="93"/>
        <v>High</v>
      </c>
      <c r="O656" s="4">
        <f t="shared" si="94"/>
        <v>9.6370000000000005</v>
      </c>
      <c r="P656" s="4">
        <f>Table2[[#This Row],[Rating]]*Table2[[#This Row],[Rating_Count]]</f>
        <v>23116.5</v>
      </c>
      <c r="Q656" s="12" t="str">
        <f t="shared" si="95"/>
        <v>21-30</v>
      </c>
      <c r="R656" s="13">
        <f>Table2[[#This Row],[Average Rating]]+(Table2[[#This Row],[Rating_Count]]/1000)</f>
        <v>9.6370000000000005</v>
      </c>
      <c r="S656" s="10">
        <f t="shared" si="96"/>
        <v>5</v>
      </c>
    </row>
    <row r="657" spans="1:19" x14ac:dyDescent="0.25">
      <c r="A657" t="s">
        <v>8207</v>
      </c>
      <c r="B657" t="s">
        <v>8208</v>
      </c>
      <c r="C657" t="s">
        <v>13082</v>
      </c>
      <c r="D657">
        <f t="shared" si="97"/>
        <v>78.52193995381063</v>
      </c>
      <c r="E657">
        <v>279</v>
      </c>
      <c r="F657" s="2">
        <v>1299</v>
      </c>
      <c r="G657" s="1">
        <v>0.79</v>
      </c>
      <c r="H657" s="5" t="str">
        <f t="shared" si="90"/>
        <v>Yes</v>
      </c>
      <c r="I657" s="6">
        <f t="shared" si="98"/>
        <v>6588528</v>
      </c>
      <c r="J657" s="6" t="str">
        <f t="shared" si="91"/>
        <v>200–500</v>
      </c>
      <c r="K657">
        <v>4</v>
      </c>
      <c r="L657" s="4">
        <v>5072</v>
      </c>
      <c r="M657" s="4">
        <f t="shared" si="92"/>
        <v>4</v>
      </c>
      <c r="N657" s="4" t="str">
        <f t="shared" si="93"/>
        <v>High</v>
      </c>
      <c r="O657" s="4">
        <f t="shared" si="94"/>
        <v>9.0719999999999992</v>
      </c>
      <c r="P657" s="4">
        <f>Table2[[#This Row],[Rating]]*Table2[[#This Row],[Rating_Count]]</f>
        <v>20288</v>
      </c>
      <c r="Q657" s="12" t="str">
        <f t="shared" si="95"/>
        <v>71-80</v>
      </c>
      <c r="R657" s="13">
        <f>Table2[[#This Row],[Average Rating]]+(Table2[[#This Row],[Rating_Count]]/1000)</f>
        <v>9.0719999999999992</v>
      </c>
      <c r="S657" s="10">
        <f t="shared" si="96"/>
        <v>4</v>
      </c>
    </row>
    <row r="658" spans="1:19" x14ac:dyDescent="0.25">
      <c r="A658" t="s">
        <v>11756</v>
      </c>
      <c r="B658" t="s">
        <v>11757</v>
      </c>
      <c r="C658" t="s">
        <v>13085</v>
      </c>
      <c r="D658">
        <f t="shared" si="97"/>
        <v>37.254901960784316</v>
      </c>
      <c r="E658">
        <v>640</v>
      </c>
      <c r="F658" s="2">
        <v>1020</v>
      </c>
      <c r="G658" s="1">
        <v>0.37</v>
      </c>
      <c r="H658" s="5" t="str">
        <f t="shared" si="90"/>
        <v>No</v>
      </c>
      <c r="I658" s="6">
        <f t="shared" si="98"/>
        <v>5160180</v>
      </c>
      <c r="J658" s="6" t="str">
        <f t="shared" si="91"/>
        <v>&gt;500</v>
      </c>
      <c r="K658">
        <v>4.0999999999999996</v>
      </c>
      <c r="L658" s="4">
        <v>5059</v>
      </c>
      <c r="M658" s="4">
        <f t="shared" si="92"/>
        <v>4.0999999999999996</v>
      </c>
      <c r="N658" s="4" t="str">
        <f t="shared" si="93"/>
        <v>High</v>
      </c>
      <c r="O658" s="4">
        <f t="shared" si="94"/>
        <v>9.1589999999999989</v>
      </c>
      <c r="P658" s="4">
        <f>Table2[[#This Row],[Rating]]*Table2[[#This Row],[Rating_Count]]</f>
        <v>20741.899999999998</v>
      </c>
      <c r="Q658" s="12" t="str">
        <f t="shared" si="95"/>
        <v>31-40</v>
      </c>
      <c r="R658" s="13">
        <f>Table2[[#This Row],[Average Rating]]+(Table2[[#This Row],[Rating_Count]]/1000)</f>
        <v>9.1589999999999989</v>
      </c>
      <c r="S658" s="10">
        <f t="shared" si="96"/>
        <v>4</v>
      </c>
    </row>
    <row r="659" spans="1:19" x14ac:dyDescent="0.25">
      <c r="A659" t="s">
        <v>7122</v>
      </c>
      <c r="B659" t="s">
        <v>7123</v>
      </c>
      <c r="C659" t="s">
        <v>13081</v>
      </c>
      <c r="D659">
        <f t="shared" si="97"/>
        <v>40.160642570281126</v>
      </c>
      <c r="E659">
        <v>149</v>
      </c>
      <c r="F659">
        <v>249</v>
      </c>
      <c r="G659" s="1">
        <v>0.4</v>
      </c>
      <c r="H659" s="5" t="str">
        <f t="shared" si="90"/>
        <v>No</v>
      </c>
      <c r="I659" s="6">
        <f t="shared" si="98"/>
        <v>1259193</v>
      </c>
      <c r="J659" s="6" t="str">
        <f t="shared" si="91"/>
        <v>&lt;200</v>
      </c>
      <c r="K659">
        <v>4</v>
      </c>
      <c r="L659" s="4">
        <v>5057</v>
      </c>
      <c r="M659" s="4">
        <f t="shared" si="92"/>
        <v>4</v>
      </c>
      <c r="N659" s="4" t="str">
        <f t="shared" si="93"/>
        <v>High</v>
      </c>
      <c r="O659" s="4">
        <f t="shared" si="94"/>
        <v>9.0570000000000004</v>
      </c>
      <c r="P659" s="4">
        <f>Table2[[#This Row],[Rating]]*Table2[[#This Row],[Rating_Count]]</f>
        <v>20228</v>
      </c>
      <c r="Q659" s="12" t="str">
        <f t="shared" si="95"/>
        <v>31-40</v>
      </c>
      <c r="R659" s="13">
        <f>Table2[[#This Row],[Average Rating]]+(Table2[[#This Row],[Rating_Count]]/1000)</f>
        <v>9.0570000000000004</v>
      </c>
      <c r="S659" s="10">
        <f t="shared" si="96"/>
        <v>4</v>
      </c>
    </row>
    <row r="660" spans="1:19" x14ac:dyDescent="0.25">
      <c r="A660" t="s">
        <v>7111</v>
      </c>
      <c r="B660" t="s">
        <v>7112</v>
      </c>
      <c r="C660" t="s">
        <v>13085</v>
      </c>
      <c r="D660">
        <f t="shared" si="97"/>
        <v>0</v>
      </c>
      <c r="E660">
        <v>99</v>
      </c>
      <c r="F660">
        <v>99</v>
      </c>
      <c r="G660" s="1">
        <v>0</v>
      </c>
      <c r="H660" s="5" t="str">
        <f t="shared" si="90"/>
        <v>No</v>
      </c>
      <c r="I660" s="6">
        <f t="shared" si="98"/>
        <v>498564</v>
      </c>
      <c r="J660" s="6" t="str">
        <f t="shared" si="91"/>
        <v>&lt;200</v>
      </c>
      <c r="K660">
        <v>4.3</v>
      </c>
      <c r="L660" s="4">
        <v>5036</v>
      </c>
      <c r="M660" s="4">
        <f t="shared" si="92"/>
        <v>4.3</v>
      </c>
      <c r="N660" s="4" t="str">
        <f t="shared" si="93"/>
        <v>High</v>
      </c>
      <c r="O660" s="4">
        <f t="shared" si="94"/>
        <v>9.3359999999999985</v>
      </c>
      <c r="P660" s="4">
        <f>Table2[[#This Row],[Rating]]*Table2[[#This Row],[Rating_Count]]</f>
        <v>21654.799999999999</v>
      </c>
      <c r="Q660" s="12" t="str">
        <f t="shared" si="95"/>
        <v>Out of Range</v>
      </c>
      <c r="R660" s="13">
        <f>Table2[[#This Row],[Average Rating]]+(Table2[[#This Row],[Rating_Count]]/1000)</f>
        <v>9.3359999999999985</v>
      </c>
      <c r="S660" s="10">
        <f t="shared" si="96"/>
        <v>4</v>
      </c>
    </row>
    <row r="661" spans="1:19" x14ac:dyDescent="0.25">
      <c r="A661" t="s">
        <v>10204</v>
      </c>
      <c r="B661" t="s">
        <v>10205</v>
      </c>
      <c r="C661" t="s">
        <v>13085</v>
      </c>
      <c r="D661">
        <f t="shared" si="97"/>
        <v>49.035294117647062</v>
      </c>
      <c r="E661" s="2">
        <v>3249</v>
      </c>
      <c r="F661" s="2">
        <v>6375</v>
      </c>
      <c r="G661" s="1">
        <v>0.49</v>
      </c>
      <c r="H661" s="5" t="str">
        <f t="shared" si="90"/>
        <v>No</v>
      </c>
      <c r="I661" s="6">
        <f t="shared" si="98"/>
        <v>31734750</v>
      </c>
      <c r="J661" s="6" t="str">
        <f t="shared" si="91"/>
        <v>&gt;500</v>
      </c>
      <c r="K661">
        <v>4</v>
      </c>
      <c r="L661" s="4">
        <v>4978</v>
      </c>
      <c r="M661" s="4">
        <f t="shared" si="92"/>
        <v>4</v>
      </c>
      <c r="N661" s="4" t="str">
        <f t="shared" si="93"/>
        <v>High</v>
      </c>
      <c r="O661" s="4">
        <f t="shared" si="94"/>
        <v>8.9779999999999998</v>
      </c>
      <c r="P661" s="4">
        <f>Table2[[#This Row],[Rating]]*Table2[[#This Row],[Rating_Count]]</f>
        <v>19912</v>
      </c>
      <c r="Q661" s="12" t="str">
        <f t="shared" si="95"/>
        <v>41-50</v>
      </c>
      <c r="R661" s="13">
        <f>Table2[[#This Row],[Average Rating]]+(Table2[[#This Row],[Rating_Count]]/1000)</f>
        <v>8.9779999999999998</v>
      </c>
      <c r="S661" s="10">
        <f t="shared" si="96"/>
        <v>4</v>
      </c>
    </row>
    <row r="662" spans="1:19" x14ac:dyDescent="0.25">
      <c r="A662" t="s">
        <v>4794</v>
      </c>
      <c r="B662" t="s">
        <v>4795</v>
      </c>
      <c r="C662" t="s">
        <v>13082</v>
      </c>
      <c r="D662">
        <f t="shared" si="97"/>
        <v>72.144288577154313</v>
      </c>
      <c r="E662">
        <v>139</v>
      </c>
      <c r="F662">
        <v>499</v>
      </c>
      <c r="G662" s="1">
        <v>0.72</v>
      </c>
      <c r="H662" s="5" t="str">
        <f t="shared" si="90"/>
        <v>Yes</v>
      </c>
      <c r="I662" s="6">
        <f t="shared" si="98"/>
        <v>2480529</v>
      </c>
      <c r="J662" s="6" t="str">
        <f t="shared" si="91"/>
        <v>&lt;200</v>
      </c>
      <c r="K662">
        <v>4.2</v>
      </c>
      <c r="L662" s="4">
        <v>4971</v>
      </c>
      <c r="M662" s="4">
        <f t="shared" si="92"/>
        <v>4.2</v>
      </c>
      <c r="N662" s="4" t="str">
        <f t="shared" si="93"/>
        <v>High</v>
      </c>
      <c r="O662" s="4">
        <f t="shared" si="94"/>
        <v>9.1709999999999994</v>
      </c>
      <c r="P662" s="4">
        <f>Table2[[#This Row],[Rating]]*Table2[[#This Row],[Rating_Count]]</f>
        <v>20878.2</v>
      </c>
      <c r="Q662" s="12" t="str">
        <f t="shared" si="95"/>
        <v>71-80</v>
      </c>
      <c r="R662" s="13">
        <f>Table2[[#This Row],[Average Rating]]+(Table2[[#This Row],[Rating_Count]]/1000)</f>
        <v>9.1709999999999994</v>
      </c>
      <c r="S662" s="10">
        <f t="shared" si="96"/>
        <v>4</v>
      </c>
    </row>
    <row r="663" spans="1:19" x14ac:dyDescent="0.25">
      <c r="A663" t="s">
        <v>12573</v>
      </c>
      <c r="B663" t="s">
        <v>12574</v>
      </c>
      <c r="C663" t="s">
        <v>13085</v>
      </c>
      <c r="D663">
        <f t="shared" si="97"/>
        <v>59.111111111111114</v>
      </c>
      <c r="E663">
        <v>184</v>
      </c>
      <c r="F663">
        <v>450</v>
      </c>
      <c r="G663" s="1">
        <v>0.59</v>
      </c>
      <c r="H663" s="5" t="str">
        <f t="shared" si="90"/>
        <v>Yes</v>
      </c>
      <c r="I663" s="6">
        <f t="shared" si="98"/>
        <v>2236950</v>
      </c>
      <c r="J663" s="6" t="str">
        <f t="shared" si="91"/>
        <v>&lt;200</v>
      </c>
      <c r="K663">
        <v>4.2</v>
      </c>
      <c r="L663" s="4">
        <v>4971</v>
      </c>
      <c r="M663" s="4">
        <f t="shared" si="92"/>
        <v>4.2</v>
      </c>
      <c r="N663" s="4" t="str">
        <f t="shared" si="93"/>
        <v>High</v>
      </c>
      <c r="O663" s="4">
        <f t="shared" si="94"/>
        <v>9.1709999999999994</v>
      </c>
      <c r="P663" s="4">
        <f>Table2[[#This Row],[Rating]]*Table2[[#This Row],[Rating_Count]]</f>
        <v>20878.2</v>
      </c>
      <c r="Q663" s="12" t="str">
        <f t="shared" si="95"/>
        <v>51-60</v>
      </c>
      <c r="R663" s="13">
        <f>Table2[[#This Row],[Average Rating]]+(Table2[[#This Row],[Rating_Count]]/1000)</f>
        <v>9.1709999999999994</v>
      </c>
      <c r="S663" s="10">
        <f t="shared" si="96"/>
        <v>4</v>
      </c>
    </row>
    <row r="664" spans="1:19" x14ac:dyDescent="0.25">
      <c r="A664" t="s">
        <v>3876</v>
      </c>
      <c r="B664" t="s">
        <v>3877</v>
      </c>
      <c r="C664" t="s">
        <v>13082</v>
      </c>
      <c r="D664">
        <f t="shared" si="97"/>
        <v>51.788268955650928</v>
      </c>
      <c r="E664">
        <v>337</v>
      </c>
      <c r="F664">
        <v>699</v>
      </c>
      <c r="G664" s="1">
        <v>0.52</v>
      </c>
      <c r="H664" s="5" t="str">
        <f t="shared" si="90"/>
        <v>Yes</v>
      </c>
      <c r="I664" s="6">
        <f t="shared" si="98"/>
        <v>3473331</v>
      </c>
      <c r="J664" s="6" t="str">
        <f t="shared" si="91"/>
        <v>200–500</v>
      </c>
      <c r="K664">
        <v>4.2</v>
      </c>
      <c r="L664" s="4">
        <v>4969</v>
      </c>
      <c r="M664" s="4">
        <f t="shared" si="92"/>
        <v>4.2</v>
      </c>
      <c r="N664" s="4" t="str">
        <f t="shared" si="93"/>
        <v>High</v>
      </c>
      <c r="O664" s="4">
        <f t="shared" si="94"/>
        <v>9.1690000000000005</v>
      </c>
      <c r="P664" s="4">
        <f>Table2[[#This Row],[Rating]]*Table2[[#This Row],[Rating_Count]]</f>
        <v>20869.8</v>
      </c>
      <c r="Q664" s="12" t="str">
        <f t="shared" si="95"/>
        <v>51-60</v>
      </c>
      <c r="R664" s="13">
        <f>Table2[[#This Row],[Average Rating]]+(Table2[[#This Row],[Rating_Count]]/1000)</f>
        <v>9.1690000000000005</v>
      </c>
      <c r="S664" s="10">
        <f t="shared" si="96"/>
        <v>4</v>
      </c>
    </row>
    <row r="665" spans="1:19" x14ac:dyDescent="0.25">
      <c r="A665" t="s">
        <v>8453</v>
      </c>
      <c r="B665" t="s">
        <v>8454</v>
      </c>
      <c r="C665" t="s">
        <v>13081</v>
      </c>
      <c r="D665">
        <f t="shared" si="97"/>
        <v>65.461538461538453</v>
      </c>
      <c r="E665">
        <v>449</v>
      </c>
      <c r="F665" s="2">
        <v>1300</v>
      </c>
      <c r="G665" s="1">
        <v>0.65</v>
      </c>
      <c r="H665" s="5" t="str">
        <f t="shared" si="90"/>
        <v>Yes</v>
      </c>
      <c r="I665" s="6">
        <f t="shared" si="98"/>
        <v>6446700</v>
      </c>
      <c r="J665" s="6" t="str">
        <f t="shared" si="91"/>
        <v>200–500</v>
      </c>
      <c r="K665">
        <v>4.2</v>
      </c>
      <c r="L665" s="4">
        <v>4959</v>
      </c>
      <c r="M665" s="4">
        <f t="shared" si="92"/>
        <v>4.2</v>
      </c>
      <c r="N665" s="4" t="str">
        <f t="shared" si="93"/>
        <v>High</v>
      </c>
      <c r="O665" s="4">
        <f t="shared" si="94"/>
        <v>9.1589999999999989</v>
      </c>
      <c r="P665" s="4">
        <f>Table2[[#This Row],[Rating]]*Table2[[#This Row],[Rating_Count]]</f>
        <v>20827.8</v>
      </c>
      <c r="Q665" s="12" t="str">
        <f t="shared" si="95"/>
        <v>61-70</v>
      </c>
      <c r="R665" s="13">
        <f>Table2[[#This Row],[Average Rating]]+(Table2[[#This Row],[Rating_Count]]/1000)</f>
        <v>9.1589999999999989</v>
      </c>
      <c r="S665" s="10">
        <f t="shared" si="96"/>
        <v>4</v>
      </c>
    </row>
    <row r="666" spans="1:19" x14ac:dyDescent="0.25">
      <c r="A666" t="s">
        <v>8377</v>
      </c>
      <c r="B666" t="s">
        <v>8378</v>
      </c>
      <c r="C666" t="s">
        <v>13084</v>
      </c>
      <c r="D666">
        <f t="shared" si="97"/>
        <v>0</v>
      </c>
      <c r="E666">
        <v>120</v>
      </c>
      <c r="F666">
        <v>120</v>
      </c>
      <c r="G666" s="1">
        <v>0</v>
      </c>
      <c r="H666" s="5" t="str">
        <f t="shared" si="90"/>
        <v>No</v>
      </c>
      <c r="I666" s="6">
        <f t="shared" si="98"/>
        <v>594120</v>
      </c>
      <c r="J666" s="6" t="str">
        <f t="shared" si="91"/>
        <v>&lt;200</v>
      </c>
      <c r="K666">
        <v>4.5</v>
      </c>
      <c r="L666" s="4">
        <v>4951</v>
      </c>
      <c r="M666" s="4">
        <f t="shared" si="92"/>
        <v>4.5</v>
      </c>
      <c r="N666" s="4" t="str">
        <f t="shared" si="93"/>
        <v>High</v>
      </c>
      <c r="O666" s="4">
        <f t="shared" si="94"/>
        <v>9.4510000000000005</v>
      </c>
      <c r="P666" s="4">
        <f>Table2[[#This Row],[Rating]]*Table2[[#This Row],[Rating_Count]]</f>
        <v>22279.5</v>
      </c>
      <c r="Q666" s="12" t="str">
        <f t="shared" si="95"/>
        <v>Out of Range</v>
      </c>
      <c r="R666" s="13">
        <f>Table2[[#This Row],[Average Rating]]+(Table2[[#This Row],[Rating_Count]]/1000)</f>
        <v>9.4510000000000005</v>
      </c>
      <c r="S666" s="10">
        <f t="shared" si="96"/>
        <v>5</v>
      </c>
    </row>
    <row r="667" spans="1:19" x14ac:dyDescent="0.25">
      <c r="A667" t="s">
        <v>8936</v>
      </c>
      <c r="B667" t="s">
        <v>8937</v>
      </c>
      <c r="C667" t="s">
        <v>13085</v>
      </c>
      <c r="D667">
        <f t="shared" si="97"/>
        <v>60.62</v>
      </c>
      <c r="E667" s="2">
        <v>1969</v>
      </c>
      <c r="F667" s="2">
        <v>5000</v>
      </c>
      <c r="G667" s="1">
        <v>0.61</v>
      </c>
      <c r="H667" s="5" t="str">
        <f t="shared" si="90"/>
        <v>Yes</v>
      </c>
      <c r="I667" s="6">
        <f t="shared" si="98"/>
        <v>24635000</v>
      </c>
      <c r="J667" s="6" t="str">
        <f t="shared" si="91"/>
        <v>&gt;500</v>
      </c>
      <c r="K667">
        <v>4.0999999999999996</v>
      </c>
      <c r="L667" s="4">
        <v>4927</v>
      </c>
      <c r="M667" s="4">
        <f t="shared" si="92"/>
        <v>4.0999999999999996</v>
      </c>
      <c r="N667" s="4" t="str">
        <f t="shared" si="93"/>
        <v>High</v>
      </c>
      <c r="O667" s="4">
        <f t="shared" si="94"/>
        <v>9.0269999999999992</v>
      </c>
      <c r="P667" s="4">
        <f>Table2[[#This Row],[Rating]]*Table2[[#This Row],[Rating_Count]]</f>
        <v>20200.699999999997</v>
      </c>
      <c r="Q667" s="12" t="str">
        <f t="shared" si="95"/>
        <v>61-70</v>
      </c>
      <c r="R667" s="13">
        <f>Table2[[#This Row],[Average Rating]]+(Table2[[#This Row],[Rating_Count]]/1000)</f>
        <v>9.0269999999999992</v>
      </c>
      <c r="S667" s="10">
        <f t="shared" si="96"/>
        <v>4</v>
      </c>
    </row>
    <row r="668" spans="1:19" x14ac:dyDescent="0.25">
      <c r="A668" t="s">
        <v>10275</v>
      </c>
      <c r="B668" t="s">
        <v>10276</v>
      </c>
      <c r="C668" t="s">
        <v>13085</v>
      </c>
      <c r="D668">
        <f t="shared" si="97"/>
        <v>35.96153846153846</v>
      </c>
      <c r="E668">
        <v>999</v>
      </c>
      <c r="F668" s="2">
        <v>1560</v>
      </c>
      <c r="G668" s="1">
        <v>0.36</v>
      </c>
      <c r="H668" s="5" t="str">
        <f t="shared" si="90"/>
        <v>No</v>
      </c>
      <c r="I668" s="6">
        <f t="shared" si="98"/>
        <v>7614360</v>
      </c>
      <c r="J668" s="6" t="str">
        <f t="shared" si="91"/>
        <v>&gt;500</v>
      </c>
      <c r="K668">
        <v>3.6</v>
      </c>
      <c r="L668" s="4">
        <v>4881</v>
      </c>
      <c r="M668" s="4">
        <f t="shared" si="92"/>
        <v>3.6</v>
      </c>
      <c r="N668" s="4" t="str">
        <f t="shared" si="93"/>
        <v>High</v>
      </c>
      <c r="O668" s="4">
        <f t="shared" si="94"/>
        <v>8.4809999999999999</v>
      </c>
      <c r="P668" s="4">
        <f>Table2[[#This Row],[Rating]]*Table2[[#This Row],[Rating_Count]]</f>
        <v>17571.600000000002</v>
      </c>
      <c r="Q668" s="12" t="str">
        <f t="shared" si="95"/>
        <v>31-40</v>
      </c>
      <c r="R668" s="13">
        <f>Table2[[#This Row],[Average Rating]]+(Table2[[#This Row],[Rating_Count]]/1000)</f>
        <v>8.4809999999999999</v>
      </c>
      <c r="S668" s="10">
        <f t="shared" si="96"/>
        <v>4</v>
      </c>
    </row>
    <row r="669" spans="1:19" x14ac:dyDescent="0.25">
      <c r="A669" t="s">
        <v>5764</v>
      </c>
      <c r="B669" t="s">
        <v>5765</v>
      </c>
      <c r="C669" t="s">
        <v>13082</v>
      </c>
      <c r="D669">
        <f t="shared" si="97"/>
        <v>0</v>
      </c>
      <c r="E669">
        <v>549</v>
      </c>
      <c r="F669">
        <v>549</v>
      </c>
      <c r="G669" s="1">
        <v>0</v>
      </c>
      <c r="H669" s="5" t="str">
        <f t="shared" si="90"/>
        <v>No</v>
      </c>
      <c r="I669" s="6">
        <f t="shared" si="98"/>
        <v>2676375</v>
      </c>
      <c r="J669" s="6" t="str">
        <f t="shared" si="91"/>
        <v>&gt;500</v>
      </c>
      <c r="K669">
        <v>4.5</v>
      </c>
      <c r="L669" s="4">
        <v>4875</v>
      </c>
      <c r="M669" s="4">
        <f t="shared" si="92"/>
        <v>4.5</v>
      </c>
      <c r="N669" s="4" t="str">
        <f t="shared" si="93"/>
        <v>High</v>
      </c>
      <c r="O669" s="4">
        <f t="shared" si="94"/>
        <v>9.375</v>
      </c>
      <c r="P669" s="4">
        <f>Table2[[#This Row],[Rating]]*Table2[[#This Row],[Rating_Count]]</f>
        <v>21937.5</v>
      </c>
      <c r="Q669" s="12" t="str">
        <f t="shared" si="95"/>
        <v>Out of Range</v>
      </c>
      <c r="R669" s="13">
        <f>Table2[[#This Row],[Average Rating]]+(Table2[[#This Row],[Rating_Count]]/1000)</f>
        <v>9.375</v>
      </c>
      <c r="S669" s="10">
        <f t="shared" si="96"/>
        <v>5</v>
      </c>
    </row>
    <row r="670" spans="1:19" x14ac:dyDescent="0.25">
      <c r="A670" t="s">
        <v>11416</v>
      </c>
      <c r="B670" t="s">
        <v>11417</v>
      </c>
      <c r="C670" t="s">
        <v>13085</v>
      </c>
      <c r="D670">
        <f t="shared" si="97"/>
        <v>48.417266187050359</v>
      </c>
      <c r="E670">
        <v>717</v>
      </c>
      <c r="F670" s="2">
        <v>1390</v>
      </c>
      <c r="G670" s="1">
        <v>0.48</v>
      </c>
      <c r="H670" s="5" t="str">
        <f t="shared" si="90"/>
        <v>No</v>
      </c>
      <c r="I670" s="6">
        <f t="shared" si="98"/>
        <v>6765130</v>
      </c>
      <c r="J670" s="6" t="str">
        <f t="shared" si="91"/>
        <v>&gt;500</v>
      </c>
      <c r="K670">
        <v>4</v>
      </c>
      <c r="L670" s="4">
        <v>4867</v>
      </c>
      <c r="M670" s="4">
        <f t="shared" si="92"/>
        <v>4</v>
      </c>
      <c r="N670" s="4" t="str">
        <f t="shared" si="93"/>
        <v>High</v>
      </c>
      <c r="O670" s="4">
        <f t="shared" si="94"/>
        <v>8.8670000000000009</v>
      </c>
      <c r="P670" s="4">
        <f>Table2[[#This Row],[Rating]]*Table2[[#This Row],[Rating_Count]]</f>
        <v>19468</v>
      </c>
      <c r="Q670" s="12" t="str">
        <f t="shared" si="95"/>
        <v>41-50</v>
      </c>
      <c r="R670" s="13">
        <f>Table2[[#This Row],[Average Rating]]+(Table2[[#This Row],[Rating_Count]]/1000)</f>
        <v>8.8670000000000009</v>
      </c>
      <c r="S670" s="10">
        <f t="shared" si="96"/>
        <v>4</v>
      </c>
    </row>
    <row r="671" spans="1:19" x14ac:dyDescent="0.25">
      <c r="A671" t="s">
        <v>8666</v>
      </c>
      <c r="B671" t="s">
        <v>8667</v>
      </c>
      <c r="C671" t="s">
        <v>13085</v>
      </c>
      <c r="D671">
        <f t="shared" si="97"/>
        <v>50.050050050050054</v>
      </c>
      <c r="E671">
        <v>499</v>
      </c>
      <c r="F671">
        <v>999</v>
      </c>
      <c r="G671" s="1">
        <v>0.5</v>
      </c>
      <c r="H671" s="5" t="str">
        <f t="shared" si="90"/>
        <v>Yes</v>
      </c>
      <c r="I671" s="6">
        <f t="shared" si="98"/>
        <v>4854141</v>
      </c>
      <c r="J671" s="6" t="str">
        <f t="shared" si="91"/>
        <v>200–500</v>
      </c>
      <c r="K671">
        <v>4.0999999999999996</v>
      </c>
      <c r="L671" s="4">
        <v>4859</v>
      </c>
      <c r="M671" s="4">
        <f t="shared" si="92"/>
        <v>4.0999999999999996</v>
      </c>
      <c r="N671" s="4" t="str">
        <f t="shared" si="93"/>
        <v>High</v>
      </c>
      <c r="O671" s="4">
        <f t="shared" si="94"/>
        <v>8.9589999999999996</v>
      </c>
      <c r="P671" s="4">
        <f>Table2[[#This Row],[Rating]]*Table2[[#This Row],[Rating_Count]]</f>
        <v>19921.899999999998</v>
      </c>
      <c r="Q671" s="12" t="str">
        <f t="shared" si="95"/>
        <v>41-50</v>
      </c>
      <c r="R671" s="13">
        <f>Table2[[#This Row],[Average Rating]]+(Table2[[#This Row],[Rating_Count]]/1000)</f>
        <v>8.9589999999999996</v>
      </c>
      <c r="S671" s="10">
        <f t="shared" si="96"/>
        <v>4</v>
      </c>
    </row>
    <row r="672" spans="1:19" x14ac:dyDescent="0.25">
      <c r="A672" t="s">
        <v>8407</v>
      </c>
      <c r="B672" t="s">
        <v>8408</v>
      </c>
      <c r="C672" t="s">
        <v>13084</v>
      </c>
      <c r="D672">
        <f t="shared" si="97"/>
        <v>0</v>
      </c>
      <c r="E672">
        <v>225</v>
      </c>
      <c r="F672">
        <v>225</v>
      </c>
      <c r="G672" s="1">
        <v>0</v>
      </c>
      <c r="H672" s="5" t="str">
        <f t="shared" si="90"/>
        <v>No</v>
      </c>
      <c r="I672" s="6">
        <f t="shared" si="98"/>
        <v>1079550</v>
      </c>
      <c r="J672" s="6" t="str">
        <f t="shared" si="91"/>
        <v>200–500</v>
      </c>
      <c r="K672">
        <v>4.0999999999999996</v>
      </c>
      <c r="L672" s="4">
        <v>4798</v>
      </c>
      <c r="M672" s="4">
        <f t="shared" si="92"/>
        <v>4.0999999999999996</v>
      </c>
      <c r="N672" s="4" t="str">
        <f t="shared" si="93"/>
        <v>High</v>
      </c>
      <c r="O672" s="4">
        <f t="shared" si="94"/>
        <v>8.8979999999999997</v>
      </c>
      <c r="P672" s="4">
        <f>Table2[[#This Row],[Rating]]*Table2[[#This Row],[Rating_Count]]</f>
        <v>19671.8</v>
      </c>
      <c r="Q672" s="12" t="str">
        <f t="shared" si="95"/>
        <v>Out of Range</v>
      </c>
      <c r="R672" s="13">
        <f>Table2[[#This Row],[Average Rating]]+(Table2[[#This Row],[Rating_Count]]/1000)</f>
        <v>8.8979999999999997</v>
      </c>
      <c r="S672" s="10">
        <f t="shared" si="96"/>
        <v>4</v>
      </c>
    </row>
    <row r="673" spans="1:19" x14ac:dyDescent="0.25">
      <c r="A673" t="s">
        <v>148</v>
      </c>
      <c r="B673" t="s">
        <v>149</v>
      </c>
      <c r="C673" t="s">
        <v>13081</v>
      </c>
      <c r="D673">
        <f t="shared" si="97"/>
        <v>60.150375939849624</v>
      </c>
      <c r="E673">
        <v>159</v>
      </c>
      <c r="F673">
        <v>399</v>
      </c>
      <c r="G673" s="1">
        <v>0.6</v>
      </c>
      <c r="H673" s="5" t="str">
        <f t="shared" si="90"/>
        <v>Yes</v>
      </c>
      <c r="I673" s="6">
        <f t="shared" si="98"/>
        <v>1902432</v>
      </c>
      <c r="J673" s="6" t="str">
        <f t="shared" si="91"/>
        <v>&lt;200</v>
      </c>
      <c r="K673">
        <v>4.0999999999999996</v>
      </c>
      <c r="L673" s="4">
        <v>4768</v>
      </c>
      <c r="M673" s="4">
        <f t="shared" si="92"/>
        <v>4.0999999999999996</v>
      </c>
      <c r="N673" s="4" t="str">
        <f t="shared" si="93"/>
        <v>High</v>
      </c>
      <c r="O673" s="4">
        <f t="shared" si="94"/>
        <v>8.8679999999999986</v>
      </c>
      <c r="P673" s="4">
        <f>Table2[[#This Row],[Rating]]*Table2[[#This Row],[Rating_Count]]</f>
        <v>19548.8</v>
      </c>
      <c r="Q673" s="12" t="str">
        <f t="shared" si="95"/>
        <v>51-60</v>
      </c>
      <c r="R673" s="13">
        <f>Table2[[#This Row],[Average Rating]]+(Table2[[#This Row],[Rating_Count]]/1000)</f>
        <v>8.8679999999999986</v>
      </c>
      <c r="S673" s="10">
        <f t="shared" si="96"/>
        <v>4</v>
      </c>
    </row>
    <row r="674" spans="1:19" x14ac:dyDescent="0.25">
      <c r="A674" t="s">
        <v>5777</v>
      </c>
      <c r="B674" t="s">
        <v>5778</v>
      </c>
      <c r="C674" t="s">
        <v>13082</v>
      </c>
      <c r="D674">
        <f t="shared" si="97"/>
        <v>59.998666622220739</v>
      </c>
      <c r="E674" s="2">
        <v>12000</v>
      </c>
      <c r="F674" s="2">
        <v>29999</v>
      </c>
      <c r="G674" s="1">
        <v>0.6</v>
      </c>
      <c r="H674" s="5" t="str">
        <f t="shared" si="90"/>
        <v>Yes</v>
      </c>
      <c r="I674" s="6">
        <f t="shared" si="98"/>
        <v>142315256</v>
      </c>
      <c r="J674" s="6" t="str">
        <f t="shared" si="91"/>
        <v>&gt;500</v>
      </c>
      <c r="K674">
        <v>4.3</v>
      </c>
      <c r="L674" s="4">
        <v>4744</v>
      </c>
      <c r="M674" s="4">
        <f t="shared" si="92"/>
        <v>4.3</v>
      </c>
      <c r="N674" s="4" t="str">
        <f t="shared" si="93"/>
        <v>High</v>
      </c>
      <c r="O674" s="4">
        <f t="shared" si="94"/>
        <v>9.0440000000000005</v>
      </c>
      <c r="P674" s="4">
        <f>Table2[[#This Row],[Rating]]*Table2[[#This Row],[Rating_Count]]</f>
        <v>20399.2</v>
      </c>
      <c r="Q674" s="12" t="str">
        <f t="shared" si="95"/>
        <v>51-60</v>
      </c>
      <c r="R674" s="13">
        <f>Table2[[#This Row],[Average Rating]]+(Table2[[#This Row],[Rating_Count]]/1000)</f>
        <v>9.0440000000000005</v>
      </c>
      <c r="S674" s="10">
        <f t="shared" si="96"/>
        <v>4</v>
      </c>
    </row>
    <row r="675" spans="1:19" x14ac:dyDescent="0.25">
      <c r="A675" t="s">
        <v>4471</v>
      </c>
      <c r="B675" t="s">
        <v>4472</v>
      </c>
      <c r="C675" t="s">
        <v>13082</v>
      </c>
      <c r="D675">
        <f t="shared" si="97"/>
        <v>89.520800421274359</v>
      </c>
      <c r="E675">
        <v>199</v>
      </c>
      <c r="F675" s="2">
        <v>1899</v>
      </c>
      <c r="G675" s="1">
        <v>0.9</v>
      </c>
      <c r="H675" s="5" t="str">
        <f t="shared" si="90"/>
        <v>Yes</v>
      </c>
      <c r="I675" s="6">
        <f t="shared" si="98"/>
        <v>9001260</v>
      </c>
      <c r="J675" s="6" t="str">
        <f t="shared" si="91"/>
        <v>&lt;200</v>
      </c>
      <c r="K675">
        <v>4</v>
      </c>
      <c r="L675" s="4">
        <v>4740</v>
      </c>
      <c r="M675" s="4">
        <f t="shared" si="92"/>
        <v>4</v>
      </c>
      <c r="N675" s="4" t="str">
        <f t="shared" si="93"/>
        <v>High</v>
      </c>
      <c r="O675" s="4">
        <f t="shared" si="94"/>
        <v>8.74</v>
      </c>
      <c r="P675" s="4">
        <f>Table2[[#This Row],[Rating]]*Table2[[#This Row],[Rating_Count]]</f>
        <v>18960</v>
      </c>
      <c r="Q675" s="12" t="str">
        <f t="shared" si="95"/>
        <v>81-90</v>
      </c>
      <c r="R675" s="13">
        <f>Table2[[#This Row],[Average Rating]]+(Table2[[#This Row],[Rating_Count]]/1000)</f>
        <v>8.74</v>
      </c>
      <c r="S675" s="10">
        <f t="shared" si="96"/>
        <v>4</v>
      </c>
    </row>
    <row r="676" spans="1:19" x14ac:dyDescent="0.25">
      <c r="A676" t="s">
        <v>11042</v>
      </c>
      <c r="B676" t="s">
        <v>11043</v>
      </c>
      <c r="C676" t="s">
        <v>13085</v>
      </c>
      <c r="D676">
        <f t="shared" si="97"/>
        <v>0</v>
      </c>
      <c r="E676">
        <v>980</v>
      </c>
      <c r="F676">
        <v>980</v>
      </c>
      <c r="G676" s="1">
        <v>0</v>
      </c>
      <c r="H676" s="5" t="str">
        <f t="shared" si="90"/>
        <v>No</v>
      </c>
      <c r="I676" s="6">
        <f t="shared" si="98"/>
        <v>4645200</v>
      </c>
      <c r="J676" s="6" t="str">
        <f t="shared" si="91"/>
        <v>&gt;500</v>
      </c>
      <c r="K676">
        <v>4.2</v>
      </c>
      <c r="L676" s="4">
        <v>4740</v>
      </c>
      <c r="M676" s="4">
        <f t="shared" si="92"/>
        <v>4.2</v>
      </c>
      <c r="N676" s="4" t="str">
        <f t="shared" si="93"/>
        <v>High</v>
      </c>
      <c r="O676" s="4">
        <f t="shared" si="94"/>
        <v>8.9400000000000013</v>
      </c>
      <c r="P676" s="4">
        <f>Table2[[#This Row],[Rating]]*Table2[[#This Row],[Rating_Count]]</f>
        <v>19908</v>
      </c>
      <c r="Q676" s="12" t="str">
        <f t="shared" si="95"/>
        <v>Out of Range</v>
      </c>
      <c r="R676" s="13">
        <f>Table2[[#This Row],[Average Rating]]+(Table2[[#This Row],[Rating_Count]]/1000)</f>
        <v>8.9400000000000013</v>
      </c>
      <c r="S676" s="10">
        <f t="shared" si="96"/>
        <v>4</v>
      </c>
    </row>
    <row r="677" spans="1:19" x14ac:dyDescent="0.25">
      <c r="A677" t="s">
        <v>6555</v>
      </c>
      <c r="B677" t="s">
        <v>6556</v>
      </c>
      <c r="C677" t="s">
        <v>13081</v>
      </c>
      <c r="D677">
        <f t="shared" si="97"/>
        <v>70.035017508754379</v>
      </c>
      <c r="E677">
        <v>599</v>
      </c>
      <c r="F677" s="2">
        <v>1999</v>
      </c>
      <c r="G677" s="1">
        <v>0.7</v>
      </c>
      <c r="H677" s="5" t="str">
        <f t="shared" si="90"/>
        <v>Yes</v>
      </c>
      <c r="I677" s="6">
        <f t="shared" si="98"/>
        <v>9467264</v>
      </c>
      <c r="J677" s="6" t="str">
        <f t="shared" si="91"/>
        <v>&gt;500</v>
      </c>
      <c r="K677">
        <v>4.4000000000000004</v>
      </c>
      <c r="L677" s="4">
        <v>4736</v>
      </c>
      <c r="M677" s="4">
        <f t="shared" si="92"/>
        <v>4.4000000000000004</v>
      </c>
      <c r="N677" s="4" t="str">
        <f t="shared" si="93"/>
        <v>High</v>
      </c>
      <c r="O677" s="4">
        <f t="shared" si="94"/>
        <v>9.1359999999999992</v>
      </c>
      <c r="P677" s="4">
        <f>Table2[[#This Row],[Rating]]*Table2[[#This Row],[Rating_Count]]</f>
        <v>20838.400000000001</v>
      </c>
      <c r="Q677" s="12" t="str">
        <f t="shared" si="95"/>
        <v>61-70</v>
      </c>
      <c r="R677" s="13">
        <f>Table2[[#This Row],[Average Rating]]+(Table2[[#This Row],[Rating_Count]]/1000)</f>
        <v>9.1359999999999992</v>
      </c>
      <c r="S677" s="10">
        <f t="shared" si="96"/>
        <v>4</v>
      </c>
    </row>
    <row r="678" spans="1:19" x14ac:dyDescent="0.25">
      <c r="A678" t="s">
        <v>8317</v>
      </c>
      <c r="B678" t="s">
        <v>8318</v>
      </c>
      <c r="C678" t="s">
        <v>13081</v>
      </c>
      <c r="D678">
        <f t="shared" si="97"/>
        <v>36.166666666666671</v>
      </c>
      <c r="E678" s="2">
        <v>1149</v>
      </c>
      <c r="F678" s="2">
        <v>1800</v>
      </c>
      <c r="G678" s="1">
        <v>0.36</v>
      </c>
      <c r="H678" s="5" t="str">
        <f t="shared" si="90"/>
        <v>No</v>
      </c>
      <c r="I678" s="6">
        <f t="shared" si="98"/>
        <v>8501400</v>
      </c>
      <c r="J678" s="6" t="str">
        <f t="shared" si="91"/>
        <v>&gt;500</v>
      </c>
      <c r="K678">
        <v>4.3</v>
      </c>
      <c r="L678" s="4">
        <v>4723</v>
      </c>
      <c r="M678" s="4">
        <f t="shared" si="92"/>
        <v>4.3</v>
      </c>
      <c r="N678" s="4" t="str">
        <f t="shared" si="93"/>
        <v>High</v>
      </c>
      <c r="O678" s="4">
        <f t="shared" si="94"/>
        <v>9.0229999999999997</v>
      </c>
      <c r="P678" s="4">
        <f>Table2[[#This Row],[Rating]]*Table2[[#This Row],[Rating_Count]]</f>
        <v>20308.899999999998</v>
      </c>
      <c r="Q678" s="12" t="str">
        <f t="shared" si="95"/>
        <v>31-40</v>
      </c>
      <c r="R678" s="13">
        <f>Table2[[#This Row],[Average Rating]]+(Table2[[#This Row],[Rating_Count]]/1000)</f>
        <v>9.0229999999999997</v>
      </c>
      <c r="S678" s="10">
        <f t="shared" si="96"/>
        <v>4</v>
      </c>
    </row>
    <row r="679" spans="1:19" x14ac:dyDescent="0.25">
      <c r="A679" t="s">
        <v>11165</v>
      </c>
      <c r="B679" t="s">
        <v>11166</v>
      </c>
      <c r="C679" t="s">
        <v>13085</v>
      </c>
      <c r="D679">
        <f t="shared" si="97"/>
        <v>13.974683544303797</v>
      </c>
      <c r="E679" s="2">
        <v>1699</v>
      </c>
      <c r="F679" s="2">
        <v>1975</v>
      </c>
      <c r="G679" s="1">
        <v>0.14000000000000001</v>
      </c>
      <c r="H679" s="5" t="str">
        <f t="shared" si="90"/>
        <v>No</v>
      </c>
      <c r="I679" s="6">
        <f t="shared" si="98"/>
        <v>9314100</v>
      </c>
      <c r="J679" s="6" t="str">
        <f t="shared" si="91"/>
        <v>&gt;500</v>
      </c>
      <c r="K679">
        <v>4.0999999999999996</v>
      </c>
      <c r="L679" s="4">
        <v>4716</v>
      </c>
      <c r="M679" s="4">
        <f t="shared" si="92"/>
        <v>4.0999999999999996</v>
      </c>
      <c r="N679" s="4" t="str">
        <f t="shared" si="93"/>
        <v>High</v>
      </c>
      <c r="O679" s="4">
        <f t="shared" si="94"/>
        <v>8.8159999999999989</v>
      </c>
      <c r="P679" s="4">
        <f>Table2[[#This Row],[Rating]]*Table2[[#This Row],[Rating_Count]]</f>
        <v>19335.599999999999</v>
      </c>
      <c r="Q679" s="12" t="str">
        <f t="shared" si="95"/>
        <v>11-20</v>
      </c>
      <c r="R679" s="13">
        <f>Table2[[#This Row],[Average Rating]]+(Table2[[#This Row],[Rating_Count]]/1000)</f>
        <v>8.8159999999999989</v>
      </c>
      <c r="S679" s="10">
        <f t="shared" si="96"/>
        <v>4</v>
      </c>
    </row>
    <row r="680" spans="1:19" x14ac:dyDescent="0.25">
      <c r="A680" t="s">
        <v>243</v>
      </c>
      <c r="B680" t="s">
        <v>244</v>
      </c>
      <c r="C680" t="s">
        <v>13082</v>
      </c>
      <c r="D680">
        <f t="shared" si="97"/>
        <v>42.476238119059531</v>
      </c>
      <c r="E680" s="2">
        <v>11499</v>
      </c>
      <c r="F680" s="2">
        <v>19990</v>
      </c>
      <c r="G680" s="1">
        <v>0.42</v>
      </c>
      <c r="H680" s="5" t="str">
        <f t="shared" si="90"/>
        <v>No</v>
      </c>
      <c r="I680" s="6">
        <f t="shared" si="98"/>
        <v>94012970</v>
      </c>
      <c r="J680" s="6" t="str">
        <f t="shared" si="91"/>
        <v>&gt;500</v>
      </c>
      <c r="K680">
        <v>4.3</v>
      </c>
      <c r="L680" s="4">
        <v>4703</v>
      </c>
      <c r="M680" s="4">
        <f t="shared" si="92"/>
        <v>4.3</v>
      </c>
      <c r="N680" s="4" t="str">
        <f t="shared" si="93"/>
        <v>High</v>
      </c>
      <c r="O680" s="4">
        <f t="shared" si="94"/>
        <v>9.0030000000000001</v>
      </c>
      <c r="P680" s="4">
        <f>Table2[[#This Row],[Rating]]*Table2[[#This Row],[Rating_Count]]</f>
        <v>20222.899999999998</v>
      </c>
      <c r="Q680" s="12" t="str">
        <f t="shared" si="95"/>
        <v>41-50</v>
      </c>
      <c r="R680" s="13">
        <f>Table2[[#This Row],[Average Rating]]+(Table2[[#This Row],[Rating_Count]]/1000)</f>
        <v>9.0030000000000001</v>
      </c>
      <c r="S680" s="10">
        <f t="shared" si="96"/>
        <v>4</v>
      </c>
    </row>
    <row r="681" spans="1:19" x14ac:dyDescent="0.25">
      <c r="A681" t="s">
        <v>803</v>
      </c>
      <c r="B681" t="s">
        <v>804</v>
      </c>
      <c r="C681" t="s">
        <v>13082</v>
      </c>
      <c r="D681">
        <f t="shared" si="97"/>
        <v>31.693095877043181</v>
      </c>
      <c r="E681" s="2">
        <v>27999</v>
      </c>
      <c r="F681" s="2">
        <v>40990</v>
      </c>
      <c r="G681" s="1">
        <v>0.32</v>
      </c>
      <c r="H681" s="5" t="str">
        <f t="shared" si="90"/>
        <v>No</v>
      </c>
      <c r="I681" s="6">
        <f t="shared" si="98"/>
        <v>192775970</v>
      </c>
      <c r="J681" s="6" t="str">
        <f t="shared" si="91"/>
        <v>&gt;500</v>
      </c>
      <c r="K681">
        <v>4.3</v>
      </c>
      <c r="L681" s="4">
        <v>4703</v>
      </c>
      <c r="M681" s="4">
        <f t="shared" si="92"/>
        <v>4.3</v>
      </c>
      <c r="N681" s="4" t="str">
        <f t="shared" si="93"/>
        <v>High</v>
      </c>
      <c r="O681" s="4">
        <f t="shared" si="94"/>
        <v>9.0030000000000001</v>
      </c>
      <c r="P681" s="4">
        <f>Table2[[#This Row],[Rating]]*Table2[[#This Row],[Rating_Count]]</f>
        <v>20222.899999999998</v>
      </c>
      <c r="Q681" s="12" t="str">
        <f t="shared" si="95"/>
        <v>31-40</v>
      </c>
      <c r="R681" s="13">
        <f>Table2[[#This Row],[Average Rating]]+(Table2[[#This Row],[Rating_Count]]/1000)</f>
        <v>9.0030000000000001</v>
      </c>
      <c r="S681" s="10">
        <f t="shared" si="96"/>
        <v>4</v>
      </c>
    </row>
    <row r="682" spans="1:19" x14ac:dyDescent="0.25">
      <c r="A682" t="s">
        <v>1182</v>
      </c>
      <c r="B682" t="s">
        <v>1183</v>
      </c>
      <c r="C682" t="s">
        <v>13082</v>
      </c>
      <c r="D682">
        <f t="shared" si="97"/>
        <v>31.411831951986279</v>
      </c>
      <c r="E682" s="2">
        <v>23999</v>
      </c>
      <c r="F682" s="2">
        <v>34990</v>
      </c>
      <c r="G682" s="1">
        <v>0.31</v>
      </c>
      <c r="H682" s="5" t="str">
        <f t="shared" si="90"/>
        <v>No</v>
      </c>
      <c r="I682" s="6">
        <f t="shared" si="98"/>
        <v>164557970</v>
      </c>
      <c r="J682" s="6" t="str">
        <f t="shared" si="91"/>
        <v>&gt;500</v>
      </c>
      <c r="K682">
        <v>4.3</v>
      </c>
      <c r="L682" s="4">
        <v>4703</v>
      </c>
      <c r="M682" s="4">
        <f t="shared" si="92"/>
        <v>4.3</v>
      </c>
      <c r="N682" s="4" t="str">
        <f t="shared" si="93"/>
        <v>High</v>
      </c>
      <c r="O682" s="4">
        <f t="shared" si="94"/>
        <v>9.0030000000000001</v>
      </c>
      <c r="P682" s="4">
        <f>Table2[[#This Row],[Rating]]*Table2[[#This Row],[Rating_Count]]</f>
        <v>20222.899999999998</v>
      </c>
      <c r="Q682" s="12" t="str">
        <f t="shared" si="95"/>
        <v>31-40</v>
      </c>
      <c r="R682" s="13">
        <f>Table2[[#This Row],[Average Rating]]+(Table2[[#This Row],[Rating_Count]]/1000)</f>
        <v>9.0030000000000001</v>
      </c>
      <c r="S682" s="10">
        <f t="shared" si="96"/>
        <v>4</v>
      </c>
    </row>
    <row r="683" spans="1:19" x14ac:dyDescent="0.25">
      <c r="A683" t="s">
        <v>1531</v>
      </c>
      <c r="B683" t="s">
        <v>1532</v>
      </c>
      <c r="C683" t="s">
        <v>13082</v>
      </c>
      <c r="D683">
        <f t="shared" si="97"/>
        <v>31.237757866222132</v>
      </c>
      <c r="E683" s="2">
        <v>32999</v>
      </c>
      <c r="F683" s="2">
        <v>47990</v>
      </c>
      <c r="G683" s="1">
        <v>0.31</v>
      </c>
      <c r="H683" s="5" t="str">
        <f t="shared" si="90"/>
        <v>No</v>
      </c>
      <c r="I683" s="6">
        <f t="shared" si="98"/>
        <v>225696970</v>
      </c>
      <c r="J683" s="6" t="str">
        <f t="shared" si="91"/>
        <v>&gt;500</v>
      </c>
      <c r="K683">
        <v>4.3</v>
      </c>
      <c r="L683" s="4">
        <v>4703</v>
      </c>
      <c r="M683" s="4">
        <f t="shared" si="92"/>
        <v>4.3</v>
      </c>
      <c r="N683" s="4" t="str">
        <f t="shared" si="93"/>
        <v>High</v>
      </c>
      <c r="O683" s="4">
        <f t="shared" si="94"/>
        <v>9.0030000000000001</v>
      </c>
      <c r="P683" s="4">
        <f>Table2[[#This Row],[Rating]]*Table2[[#This Row],[Rating_Count]]</f>
        <v>20222.899999999998</v>
      </c>
      <c r="Q683" s="12" t="str">
        <f t="shared" si="95"/>
        <v>31-40</v>
      </c>
      <c r="R683" s="13">
        <f>Table2[[#This Row],[Average Rating]]+(Table2[[#This Row],[Rating_Count]]/1000)</f>
        <v>9.0030000000000001</v>
      </c>
      <c r="S683" s="10">
        <f t="shared" si="96"/>
        <v>4</v>
      </c>
    </row>
    <row r="684" spans="1:19" x14ac:dyDescent="0.25">
      <c r="A684" t="s">
        <v>2330</v>
      </c>
      <c r="B684" t="s">
        <v>2331</v>
      </c>
      <c r="C684" t="s">
        <v>13082</v>
      </c>
      <c r="D684">
        <f t="shared" si="97"/>
        <v>23.973589435774308</v>
      </c>
      <c r="E684" s="2">
        <v>18999</v>
      </c>
      <c r="F684" s="2">
        <v>24990</v>
      </c>
      <c r="G684" s="1">
        <v>0.24</v>
      </c>
      <c r="H684" s="5" t="str">
        <f t="shared" si="90"/>
        <v>No</v>
      </c>
      <c r="I684" s="6">
        <f t="shared" si="98"/>
        <v>117502980</v>
      </c>
      <c r="J684" s="6" t="str">
        <f t="shared" si="91"/>
        <v>&gt;500</v>
      </c>
      <c r="K684">
        <v>4.3</v>
      </c>
      <c r="L684" s="4">
        <v>4702</v>
      </c>
      <c r="M684" s="4">
        <f t="shared" si="92"/>
        <v>4.3</v>
      </c>
      <c r="N684" s="4" t="str">
        <f t="shared" si="93"/>
        <v>High</v>
      </c>
      <c r="O684" s="4">
        <f t="shared" si="94"/>
        <v>9.0019999999999989</v>
      </c>
      <c r="P684" s="4">
        <f>Table2[[#This Row],[Rating]]*Table2[[#This Row],[Rating_Count]]</f>
        <v>20218.599999999999</v>
      </c>
      <c r="Q684" s="12" t="str">
        <f t="shared" si="95"/>
        <v>21-30</v>
      </c>
      <c r="R684" s="13">
        <f>Table2[[#This Row],[Average Rating]]+(Table2[[#This Row],[Rating_Count]]/1000)</f>
        <v>9.0019999999999989</v>
      </c>
      <c r="S684" s="10">
        <f t="shared" si="96"/>
        <v>4</v>
      </c>
    </row>
    <row r="685" spans="1:19" x14ac:dyDescent="0.25">
      <c r="A685" t="s">
        <v>4531</v>
      </c>
      <c r="B685" t="s">
        <v>4532</v>
      </c>
      <c r="C685" t="s">
        <v>13082</v>
      </c>
      <c r="D685">
        <f t="shared" si="97"/>
        <v>50.083472454090149</v>
      </c>
      <c r="E685">
        <v>299</v>
      </c>
      <c r="F685">
        <v>599</v>
      </c>
      <c r="G685" s="1">
        <v>0.5</v>
      </c>
      <c r="H685" s="5" t="str">
        <f t="shared" si="90"/>
        <v>Yes</v>
      </c>
      <c r="I685" s="6">
        <f t="shared" si="98"/>
        <v>2799726</v>
      </c>
      <c r="J685" s="6" t="str">
        <f t="shared" si="91"/>
        <v>200–500</v>
      </c>
      <c r="K685">
        <v>4.3</v>
      </c>
      <c r="L685" s="4">
        <v>4674</v>
      </c>
      <c r="M685" s="4">
        <f t="shared" si="92"/>
        <v>4.3</v>
      </c>
      <c r="N685" s="4" t="str">
        <f t="shared" si="93"/>
        <v>High</v>
      </c>
      <c r="O685" s="4">
        <f t="shared" si="94"/>
        <v>8.9740000000000002</v>
      </c>
      <c r="P685" s="4">
        <f>Table2[[#This Row],[Rating]]*Table2[[#This Row],[Rating_Count]]</f>
        <v>20098.2</v>
      </c>
      <c r="Q685" s="12" t="str">
        <f t="shared" si="95"/>
        <v>41-50</v>
      </c>
      <c r="R685" s="13">
        <f>Table2[[#This Row],[Average Rating]]+(Table2[[#This Row],[Rating_Count]]/1000)</f>
        <v>8.9740000000000002</v>
      </c>
      <c r="S685" s="10">
        <f t="shared" si="96"/>
        <v>4</v>
      </c>
    </row>
    <row r="686" spans="1:19" x14ac:dyDescent="0.25">
      <c r="A686" t="s">
        <v>10305</v>
      </c>
      <c r="B686" t="s">
        <v>10306</v>
      </c>
      <c r="C686" t="s">
        <v>13085</v>
      </c>
      <c r="D686">
        <f t="shared" si="97"/>
        <v>58.319435535599737</v>
      </c>
      <c r="E686" s="2">
        <v>3249</v>
      </c>
      <c r="F686" s="2">
        <v>7795</v>
      </c>
      <c r="G686" s="1">
        <v>0.57999999999999996</v>
      </c>
      <c r="H686" s="5" t="str">
        <f t="shared" si="90"/>
        <v>Yes</v>
      </c>
      <c r="I686" s="6">
        <f t="shared" si="98"/>
        <v>36355880</v>
      </c>
      <c r="J686" s="6" t="str">
        <f t="shared" si="91"/>
        <v>&gt;500</v>
      </c>
      <c r="K686">
        <v>4.2</v>
      </c>
      <c r="L686" s="4">
        <v>4664</v>
      </c>
      <c r="M686" s="4">
        <f t="shared" si="92"/>
        <v>4.2</v>
      </c>
      <c r="N686" s="4" t="str">
        <f t="shared" si="93"/>
        <v>High</v>
      </c>
      <c r="O686" s="4">
        <f t="shared" si="94"/>
        <v>8.8640000000000008</v>
      </c>
      <c r="P686" s="4">
        <f>Table2[[#This Row],[Rating]]*Table2[[#This Row],[Rating_Count]]</f>
        <v>19588.8</v>
      </c>
      <c r="Q686" s="12" t="str">
        <f t="shared" si="95"/>
        <v>51-60</v>
      </c>
      <c r="R686" s="13">
        <f>Table2[[#This Row],[Average Rating]]+(Table2[[#This Row],[Rating_Count]]/1000)</f>
        <v>8.8640000000000008</v>
      </c>
      <c r="S686" s="10">
        <f t="shared" si="96"/>
        <v>4</v>
      </c>
    </row>
    <row r="687" spans="1:19" x14ac:dyDescent="0.25">
      <c r="A687" t="s">
        <v>1377</v>
      </c>
      <c r="B687" t="s">
        <v>1378</v>
      </c>
      <c r="C687" t="s">
        <v>13081</v>
      </c>
      <c r="D687">
        <f t="shared" si="97"/>
        <v>37.593984962406012</v>
      </c>
      <c r="E687">
        <v>249</v>
      </c>
      <c r="F687">
        <v>399</v>
      </c>
      <c r="G687" s="1">
        <v>0.38</v>
      </c>
      <c r="H687" s="5" t="str">
        <f t="shared" si="90"/>
        <v>No</v>
      </c>
      <c r="I687" s="6">
        <f t="shared" si="98"/>
        <v>1852158</v>
      </c>
      <c r="J687" s="6" t="str">
        <f t="shared" si="91"/>
        <v>200–500</v>
      </c>
      <c r="K687">
        <v>3.4</v>
      </c>
      <c r="L687" s="4">
        <v>4642</v>
      </c>
      <c r="M687" s="4">
        <f t="shared" si="92"/>
        <v>3.4</v>
      </c>
      <c r="N687" s="4" t="str">
        <f t="shared" si="93"/>
        <v>High</v>
      </c>
      <c r="O687" s="4">
        <f t="shared" si="94"/>
        <v>8.0419999999999998</v>
      </c>
      <c r="P687" s="4">
        <f>Table2[[#This Row],[Rating]]*Table2[[#This Row],[Rating_Count]]</f>
        <v>15782.8</v>
      </c>
      <c r="Q687" s="12" t="str">
        <f t="shared" si="95"/>
        <v>31-40</v>
      </c>
      <c r="R687" s="13">
        <f>Table2[[#This Row],[Average Rating]]+(Table2[[#This Row],[Rating_Count]]/1000)</f>
        <v>8.0419999999999998</v>
      </c>
      <c r="S687" s="10">
        <f t="shared" si="96"/>
        <v>3</v>
      </c>
    </row>
    <row r="688" spans="1:19" x14ac:dyDescent="0.25">
      <c r="A688" t="s">
        <v>7559</v>
      </c>
      <c r="B688" t="s">
        <v>7560</v>
      </c>
      <c r="C688" t="s">
        <v>13081</v>
      </c>
      <c r="D688">
        <f t="shared" si="97"/>
        <v>55.329041487839767</v>
      </c>
      <c r="E688" s="2">
        <v>1249</v>
      </c>
      <c r="F688" s="2">
        <v>2796</v>
      </c>
      <c r="G688" s="1">
        <v>0.55000000000000004</v>
      </c>
      <c r="H688" s="5" t="str">
        <f t="shared" si="90"/>
        <v>Yes</v>
      </c>
      <c r="I688" s="6">
        <f t="shared" si="98"/>
        <v>12856008</v>
      </c>
      <c r="J688" s="6" t="str">
        <f t="shared" si="91"/>
        <v>&gt;500</v>
      </c>
      <c r="K688">
        <v>4.4000000000000004</v>
      </c>
      <c r="L688" s="4">
        <v>4598</v>
      </c>
      <c r="M688" s="4">
        <f t="shared" si="92"/>
        <v>4.4000000000000004</v>
      </c>
      <c r="N688" s="4" t="str">
        <f t="shared" si="93"/>
        <v>High</v>
      </c>
      <c r="O688" s="4">
        <f t="shared" si="94"/>
        <v>8.9980000000000011</v>
      </c>
      <c r="P688" s="4">
        <f>Table2[[#This Row],[Rating]]*Table2[[#This Row],[Rating_Count]]</f>
        <v>20231.2</v>
      </c>
      <c r="Q688" s="12" t="str">
        <f t="shared" si="95"/>
        <v>51-60</v>
      </c>
      <c r="R688" s="13">
        <f>Table2[[#This Row],[Average Rating]]+(Table2[[#This Row],[Rating_Count]]/1000)</f>
        <v>8.9980000000000011</v>
      </c>
      <c r="S688" s="10">
        <f t="shared" si="96"/>
        <v>4</v>
      </c>
    </row>
    <row r="689" spans="1:19" x14ac:dyDescent="0.25">
      <c r="A689" t="s">
        <v>9843</v>
      </c>
      <c r="B689" t="s">
        <v>9844</v>
      </c>
      <c r="C689" t="s">
        <v>13085</v>
      </c>
      <c r="D689">
        <f t="shared" si="97"/>
        <v>38.276553106212425</v>
      </c>
      <c r="E689">
        <v>308</v>
      </c>
      <c r="F689">
        <v>499</v>
      </c>
      <c r="G689" s="1">
        <v>0.38</v>
      </c>
      <c r="H689" s="5" t="str">
        <f t="shared" si="90"/>
        <v>No</v>
      </c>
      <c r="I689" s="6">
        <f t="shared" si="98"/>
        <v>2287416</v>
      </c>
      <c r="J689" s="6" t="str">
        <f t="shared" si="91"/>
        <v>200–500</v>
      </c>
      <c r="K689">
        <v>3.9</v>
      </c>
      <c r="L689" s="4">
        <v>4584</v>
      </c>
      <c r="M689" s="4">
        <f t="shared" si="92"/>
        <v>3.9</v>
      </c>
      <c r="N689" s="4" t="str">
        <f t="shared" si="93"/>
        <v>High</v>
      </c>
      <c r="O689" s="4">
        <f t="shared" si="94"/>
        <v>8.484</v>
      </c>
      <c r="P689" s="4">
        <f>Table2[[#This Row],[Rating]]*Table2[[#This Row],[Rating_Count]]</f>
        <v>17877.599999999999</v>
      </c>
      <c r="Q689" s="12" t="str">
        <f t="shared" si="95"/>
        <v>31-40</v>
      </c>
      <c r="R689" s="13">
        <f>Table2[[#This Row],[Average Rating]]+(Table2[[#This Row],[Rating_Count]]/1000)</f>
        <v>8.484</v>
      </c>
      <c r="S689" s="10">
        <f t="shared" si="96"/>
        <v>4</v>
      </c>
    </row>
    <row r="690" spans="1:19" x14ac:dyDescent="0.25">
      <c r="A690" t="s">
        <v>10549</v>
      </c>
      <c r="B690" t="s">
        <v>10550</v>
      </c>
      <c r="C690" t="s">
        <v>13085</v>
      </c>
      <c r="D690">
        <f t="shared" si="97"/>
        <v>29.053254437869825</v>
      </c>
      <c r="E690" s="2">
        <v>1199</v>
      </c>
      <c r="F690" s="2">
        <v>1690</v>
      </c>
      <c r="G690" s="1">
        <v>0.28999999999999998</v>
      </c>
      <c r="H690" s="5" t="str">
        <f t="shared" si="90"/>
        <v>No</v>
      </c>
      <c r="I690" s="6">
        <f t="shared" si="98"/>
        <v>7740200</v>
      </c>
      <c r="J690" s="6" t="str">
        <f t="shared" si="91"/>
        <v>&gt;500</v>
      </c>
      <c r="K690">
        <v>4.2</v>
      </c>
      <c r="L690" s="4">
        <v>4580</v>
      </c>
      <c r="M690" s="4">
        <f t="shared" si="92"/>
        <v>4.2</v>
      </c>
      <c r="N690" s="4" t="str">
        <f t="shared" si="93"/>
        <v>High</v>
      </c>
      <c r="O690" s="4">
        <f t="shared" si="94"/>
        <v>8.7800000000000011</v>
      </c>
      <c r="P690" s="4">
        <f>Table2[[#This Row],[Rating]]*Table2[[#This Row],[Rating_Count]]</f>
        <v>19236</v>
      </c>
      <c r="Q690" s="12" t="str">
        <f t="shared" si="95"/>
        <v>21-30</v>
      </c>
      <c r="R690" s="13">
        <f>Table2[[#This Row],[Average Rating]]+(Table2[[#This Row],[Rating_Count]]/1000)</f>
        <v>8.7800000000000011</v>
      </c>
      <c r="S690" s="10">
        <f t="shared" si="96"/>
        <v>4</v>
      </c>
    </row>
    <row r="691" spans="1:19" x14ac:dyDescent="0.25">
      <c r="A691" t="s">
        <v>11405</v>
      </c>
      <c r="B691" t="s">
        <v>11406</v>
      </c>
      <c r="C691" t="s">
        <v>13085</v>
      </c>
      <c r="D691">
        <f t="shared" si="97"/>
        <v>0</v>
      </c>
      <c r="E691">
        <v>635</v>
      </c>
      <c r="F691">
        <v>635</v>
      </c>
      <c r="G691" s="1">
        <v>0</v>
      </c>
      <c r="H691" s="5" t="str">
        <f t="shared" si="90"/>
        <v>No</v>
      </c>
      <c r="I691" s="6">
        <f t="shared" si="98"/>
        <v>2901950</v>
      </c>
      <c r="J691" s="6" t="str">
        <f t="shared" si="91"/>
        <v>&gt;500</v>
      </c>
      <c r="K691">
        <v>4.3</v>
      </c>
      <c r="L691" s="4">
        <v>4570</v>
      </c>
      <c r="M691" s="4">
        <f t="shared" si="92"/>
        <v>4.3</v>
      </c>
      <c r="N691" s="4" t="str">
        <f t="shared" si="93"/>
        <v>High</v>
      </c>
      <c r="O691" s="4">
        <f t="shared" si="94"/>
        <v>8.870000000000001</v>
      </c>
      <c r="P691" s="4">
        <f>Table2[[#This Row],[Rating]]*Table2[[#This Row],[Rating_Count]]</f>
        <v>19651</v>
      </c>
      <c r="Q691" s="12" t="str">
        <f t="shared" si="95"/>
        <v>Out of Range</v>
      </c>
      <c r="R691" s="13">
        <f>Table2[[#This Row],[Average Rating]]+(Table2[[#This Row],[Rating_Count]]/1000)</f>
        <v>8.870000000000001</v>
      </c>
      <c r="S691" s="10">
        <f t="shared" si="96"/>
        <v>4</v>
      </c>
    </row>
    <row r="692" spans="1:19" x14ac:dyDescent="0.25">
      <c r="A692" t="s">
        <v>5707</v>
      </c>
      <c r="B692" t="s">
        <v>5708</v>
      </c>
      <c r="C692" t="s">
        <v>13081</v>
      </c>
      <c r="D692">
        <f t="shared" si="97"/>
        <v>3.8327526132404177</v>
      </c>
      <c r="E692">
        <v>828</v>
      </c>
      <c r="F692">
        <v>861</v>
      </c>
      <c r="G692" s="1">
        <v>0.04</v>
      </c>
      <c r="H692" s="5" t="str">
        <f t="shared" si="90"/>
        <v>No</v>
      </c>
      <c r="I692" s="6">
        <f t="shared" si="98"/>
        <v>3932187</v>
      </c>
      <c r="J692" s="6" t="str">
        <f t="shared" si="91"/>
        <v>&gt;500</v>
      </c>
      <c r="K692">
        <v>4.2</v>
      </c>
      <c r="L692" s="4">
        <v>4567</v>
      </c>
      <c r="M692" s="4">
        <f t="shared" si="92"/>
        <v>4.2</v>
      </c>
      <c r="N692" s="4" t="str">
        <f t="shared" si="93"/>
        <v>High</v>
      </c>
      <c r="O692" s="4">
        <f t="shared" si="94"/>
        <v>8.7669999999999995</v>
      </c>
      <c r="P692" s="4">
        <f>Table2[[#This Row],[Rating]]*Table2[[#This Row],[Rating_Count]]</f>
        <v>19181.400000000001</v>
      </c>
      <c r="Q692" s="12" t="str">
        <f t="shared" si="95"/>
        <v>01-10</v>
      </c>
      <c r="R692" s="13">
        <f>Table2[[#This Row],[Average Rating]]+(Table2[[#This Row],[Rating_Count]]/1000)</f>
        <v>8.7669999999999995</v>
      </c>
      <c r="S692" s="10">
        <f t="shared" si="96"/>
        <v>4</v>
      </c>
    </row>
    <row r="693" spans="1:19" x14ac:dyDescent="0.25">
      <c r="A693" t="s">
        <v>7608</v>
      </c>
      <c r="B693" t="s">
        <v>7609</v>
      </c>
      <c r="C693" t="s">
        <v>13082</v>
      </c>
      <c r="D693">
        <f t="shared" si="97"/>
        <v>60.004800384030723</v>
      </c>
      <c r="E693" s="2">
        <v>4999</v>
      </c>
      <c r="F693" s="2">
        <v>12499</v>
      </c>
      <c r="G693" s="1">
        <v>0.6</v>
      </c>
      <c r="H693" s="5" t="str">
        <f t="shared" si="90"/>
        <v>Yes</v>
      </c>
      <c r="I693" s="6">
        <f t="shared" si="98"/>
        <v>56757959</v>
      </c>
      <c r="J693" s="6" t="str">
        <f t="shared" si="91"/>
        <v>&gt;500</v>
      </c>
      <c r="K693">
        <v>4.2</v>
      </c>
      <c r="L693" s="4">
        <v>4541</v>
      </c>
      <c r="M693" s="4">
        <f t="shared" si="92"/>
        <v>4.2</v>
      </c>
      <c r="N693" s="4" t="str">
        <f t="shared" si="93"/>
        <v>High</v>
      </c>
      <c r="O693" s="4">
        <f t="shared" si="94"/>
        <v>8.7409999999999997</v>
      </c>
      <c r="P693" s="4">
        <f>Table2[[#This Row],[Rating]]*Table2[[#This Row],[Rating_Count]]</f>
        <v>19072.2</v>
      </c>
      <c r="Q693" s="12" t="str">
        <f t="shared" si="95"/>
        <v>51-60</v>
      </c>
      <c r="R693" s="13">
        <f>Table2[[#This Row],[Average Rating]]+(Table2[[#This Row],[Rating_Count]]/1000)</f>
        <v>8.7409999999999997</v>
      </c>
      <c r="S693" s="10">
        <f t="shared" si="96"/>
        <v>4</v>
      </c>
    </row>
    <row r="694" spans="1:19" x14ac:dyDescent="0.25">
      <c r="A694" t="s">
        <v>7242</v>
      </c>
      <c r="B694" t="s">
        <v>7243</v>
      </c>
      <c r="C694" t="s">
        <v>13084</v>
      </c>
      <c r="D694">
        <f t="shared" si="97"/>
        <v>1.875</v>
      </c>
      <c r="E694">
        <v>157</v>
      </c>
      <c r="F694">
        <v>160</v>
      </c>
      <c r="G694" s="1">
        <v>0.02</v>
      </c>
      <c r="H694" s="5" t="str">
        <f t="shared" si="90"/>
        <v>No</v>
      </c>
      <c r="I694" s="6">
        <f t="shared" si="98"/>
        <v>708480</v>
      </c>
      <c r="J694" s="6" t="str">
        <f t="shared" si="91"/>
        <v>&lt;200</v>
      </c>
      <c r="K694">
        <v>4.5</v>
      </c>
      <c r="L694" s="4">
        <v>4428</v>
      </c>
      <c r="M694" s="4">
        <f t="shared" si="92"/>
        <v>4.5</v>
      </c>
      <c r="N694" s="4" t="str">
        <f t="shared" si="93"/>
        <v>High</v>
      </c>
      <c r="O694" s="4">
        <f t="shared" si="94"/>
        <v>8.9280000000000008</v>
      </c>
      <c r="P694" s="4">
        <f>Table2[[#This Row],[Rating]]*Table2[[#This Row],[Rating_Count]]</f>
        <v>19926</v>
      </c>
      <c r="Q694" s="12" t="str">
        <f t="shared" si="95"/>
        <v>01-10</v>
      </c>
      <c r="R694" s="13">
        <f>Table2[[#This Row],[Average Rating]]+(Table2[[#This Row],[Rating_Count]]/1000)</f>
        <v>8.9280000000000008</v>
      </c>
      <c r="S694" s="10">
        <f t="shared" si="96"/>
        <v>5</v>
      </c>
    </row>
    <row r="695" spans="1:19" x14ac:dyDescent="0.25">
      <c r="A695" t="s">
        <v>5696</v>
      </c>
      <c r="B695" t="s">
        <v>5697</v>
      </c>
      <c r="C695" t="s">
        <v>13081</v>
      </c>
      <c r="D695">
        <f t="shared" si="97"/>
        <v>94.118823764752946</v>
      </c>
      <c r="E695">
        <v>294</v>
      </c>
      <c r="F695" s="2">
        <v>4999</v>
      </c>
      <c r="G695" s="1">
        <v>0.94</v>
      </c>
      <c r="H695" s="5" t="str">
        <f t="shared" si="90"/>
        <v>Yes</v>
      </c>
      <c r="I695" s="6">
        <f t="shared" si="98"/>
        <v>22125574</v>
      </c>
      <c r="J695" s="6" t="str">
        <f t="shared" si="91"/>
        <v>200–500</v>
      </c>
      <c r="K695">
        <v>4.3</v>
      </c>
      <c r="L695" s="4">
        <v>4426</v>
      </c>
      <c r="M695" s="4">
        <f t="shared" si="92"/>
        <v>4.3</v>
      </c>
      <c r="N695" s="4" t="str">
        <f t="shared" si="93"/>
        <v>High</v>
      </c>
      <c r="O695" s="4">
        <f t="shared" si="94"/>
        <v>8.7259999999999991</v>
      </c>
      <c r="P695" s="4">
        <f>Table2[[#This Row],[Rating]]*Table2[[#This Row],[Rating_Count]]</f>
        <v>19031.8</v>
      </c>
      <c r="Q695" s="12" t="str">
        <f t="shared" si="95"/>
        <v>91-100</v>
      </c>
      <c r="R695" s="13">
        <f>Table2[[#This Row],[Average Rating]]+(Table2[[#This Row],[Rating_Count]]/1000)</f>
        <v>8.7259999999999991</v>
      </c>
      <c r="S695" s="10">
        <f t="shared" si="96"/>
        <v>4</v>
      </c>
    </row>
    <row r="696" spans="1:19" x14ac:dyDescent="0.25">
      <c r="A696" t="s">
        <v>7972</v>
      </c>
      <c r="B696" t="s">
        <v>7973</v>
      </c>
      <c r="C696" t="s">
        <v>13084</v>
      </c>
      <c r="D696">
        <f t="shared" si="97"/>
        <v>0</v>
      </c>
      <c r="E696">
        <v>535</v>
      </c>
      <c r="F696">
        <v>535</v>
      </c>
      <c r="G696" s="1">
        <v>0</v>
      </c>
      <c r="H696" s="5" t="str">
        <f t="shared" si="90"/>
        <v>No</v>
      </c>
      <c r="I696" s="6">
        <f t="shared" si="98"/>
        <v>2367910</v>
      </c>
      <c r="J696" s="6" t="str">
        <f t="shared" si="91"/>
        <v>&gt;500</v>
      </c>
      <c r="K696">
        <v>4.4000000000000004</v>
      </c>
      <c r="L696" s="4">
        <v>4426</v>
      </c>
      <c r="M696" s="4">
        <f t="shared" si="92"/>
        <v>4.4000000000000004</v>
      </c>
      <c r="N696" s="4" t="str">
        <f t="shared" si="93"/>
        <v>High</v>
      </c>
      <c r="O696" s="4">
        <f t="shared" si="94"/>
        <v>8.8260000000000005</v>
      </c>
      <c r="P696" s="4">
        <f>Table2[[#This Row],[Rating]]*Table2[[#This Row],[Rating_Count]]</f>
        <v>19474.400000000001</v>
      </c>
      <c r="Q696" s="12" t="str">
        <f t="shared" si="95"/>
        <v>Out of Range</v>
      </c>
      <c r="R696" s="13">
        <f>Table2[[#This Row],[Average Rating]]+(Table2[[#This Row],[Rating_Count]]/1000)</f>
        <v>8.8260000000000005</v>
      </c>
      <c r="S696" s="10">
        <f t="shared" si="96"/>
        <v>4</v>
      </c>
    </row>
    <row r="697" spans="1:19" x14ac:dyDescent="0.25">
      <c r="A697" t="s">
        <v>3895</v>
      </c>
      <c r="B697" t="s">
        <v>3896</v>
      </c>
      <c r="C697" t="s">
        <v>13082</v>
      </c>
      <c r="D697">
        <f t="shared" si="97"/>
        <v>78.346391065177528</v>
      </c>
      <c r="E697" s="2">
        <v>1299</v>
      </c>
      <c r="F697" s="2">
        <v>5999</v>
      </c>
      <c r="G697" s="1">
        <v>0.78</v>
      </c>
      <c r="H697" s="5" t="str">
        <f t="shared" si="90"/>
        <v>Yes</v>
      </c>
      <c r="I697" s="6">
        <f t="shared" si="98"/>
        <v>26485585</v>
      </c>
      <c r="J697" s="6" t="str">
        <f t="shared" si="91"/>
        <v>&gt;500</v>
      </c>
      <c r="K697">
        <v>3.3</v>
      </c>
      <c r="L697" s="4">
        <v>4415</v>
      </c>
      <c r="M697" s="4">
        <f t="shared" si="92"/>
        <v>3.3</v>
      </c>
      <c r="N697" s="4" t="str">
        <f t="shared" si="93"/>
        <v>High</v>
      </c>
      <c r="O697" s="4">
        <f t="shared" si="94"/>
        <v>7.7149999999999999</v>
      </c>
      <c r="P697" s="4">
        <f>Table2[[#This Row],[Rating]]*Table2[[#This Row],[Rating_Count]]</f>
        <v>14569.5</v>
      </c>
      <c r="Q697" s="12" t="str">
        <f t="shared" si="95"/>
        <v>71-80</v>
      </c>
      <c r="R697" s="13">
        <f>Table2[[#This Row],[Average Rating]]+(Table2[[#This Row],[Rating_Count]]/1000)</f>
        <v>7.7149999999999999</v>
      </c>
      <c r="S697" s="10">
        <f t="shared" si="96"/>
        <v>3</v>
      </c>
    </row>
    <row r="698" spans="1:19" x14ac:dyDescent="0.25">
      <c r="A698" t="s">
        <v>4097</v>
      </c>
      <c r="B698" t="s">
        <v>4098</v>
      </c>
      <c r="C698" t="s">
        <v>13082</v>
      </c>
      <c r="D698">
        <f t="shared" si="97"/>
        <v>76.679446574429065</v>
      </c>
      <c r="E698" s="2">
        <v>1399</v>
      </c>
      <c r="F698" s="2">
        <v>5999</v>
      </c>
      <c r="G698" s="1">
        <v>0.77</v>
      </c>
      <c r="H698" s="5" t="str">
        <f t="shared" si="90"/>
        <v>Yes</v>
      </c>
      <c r="I698" s="6">
        <f t="shared" si="98"/>
        <v>26485585</v>
      </c>
      <c r="J698" s="6" t="str">
        <f t="shared" si="91"/>
        <v>&gt;500</v>
      </c>
      <c r="K698">
        <v>3.3</v>
      </c>
      <c r="L698" s="4">
        <v>4415</v>
      </c>
      <c r="M698" s="4">
        <f t="shared" si="92"/>
        <v>3.3</v>
      </c>
      <c r="N698" s="4" t="str">
        <f t="shared" si="93"/>
        <v>High</v>
      </c>
      <c r="O698" s="4">
        <f t="shared" si="94"/>
        <v>7.7149999999999999</v>
      </c>
      <c r="P698" s="4">
        <f>Table2[[#This Row],[Rating]]*Table2[[#This Row],[Rating_Count]]</f>
        <v>14569.5</v>
      </c>
      <c r="Q698" s="12" t="str">
        <f t="shared" si="95"/>
        <v>71-80</v>
      </c>
      <c r="R698" s="13">
        <f>Table2[[#This Row],[Average Rating]]+(Table2[[#This Row],[Rating_Count]]/1000)</f>
        <v>7.7149999999999999</v>
      </c>
      <c r="S698" s="10">
        <f t="shared" si="96"/>
        <v>3</v>
      </c>
    </row>
    <row r="699" spans="1:19" x14ac:dyDescent="0.25">
      <c r="A699" t="s">
        <v>4198</v>
      </c>
      <c r="B699" t="s">
        <v>4199</v>
      </c>
      <c r="C699" t="s">
        <v>13082</v>
      </c>
      <c r="D699">
        <f t="shared" si="97"/>
        <v>78.346391065177528</v>
      </c>
      <c r="E699" s="2">
        <v>1299</v>
      </c>
      <c r="F699" s="2">
        <v>5999</v>
      </c>
      <c r="G699" s="1">
        <v>0.78</v>
      </c>
      <c r="H699" s="5" t="str">
        <f t="shared" si="90"/>
        <v>Yes</v>
      </c>
      <c r="I699" s="6">
        <f t="shared" si="98"/>
        <v>26485585</v>
      </c>
      <c r="J699" s="6" t="str">
        <f t="shared" si="91"/>
        <v>&gt;500</v>
      </c>
      <c r="K699">
        <v>3.3</v>
      </c>
      <c r="L699" s="4">
        <v>4415</v>
      </c>
      <c r="M699" s="4">
        <f t="shared" si="92"/>
        <v>3.3</v>
      </c>
      <c r="N699" s="4" t="str">
        <f t="shared" si="93"/>
        <v>High</v>
      </c>
      <c r="O699" s="4">
        <f t="shared" si="94"/>
        <v>7.7149999999999999</v>
      </c>
      <c r="P699" s="4">
        <f>Table2[[#This Row],[Rating]]*Table2[[#This Row],[Rating_Count]]</f>
        <v>14569.5</v>
      </c>
      <c r="Q699" s="12" t="str">
        <f t="shared" si="95"/>
        <v>71-80</v>
      </c>
      <c r="R699" s="13">
        <f>Table2[[#This Row],[Average Rating]]+(Table2[[#This Row],[Rating_Count]]/1000)</f>
        <v>7.7149999999999999</v>
      </c>
      <c r="S699" s="10">
        <f t="shared" si="96"/>
        <v>3</v>
      </c>
    </row>
    <row r="700" spans="1:19" x14ac:dyDescent="0.25">
      <c r="A700" t="s">
        <v>11656</v>
      </c>
      <c r="B700" t="s">
        <v>11657</v>
      </c>
      <c r="C700" t="s">
        <v>13085</v>
      </c>
      <c r="D700">
        <f t="shared" si="97"/>
        <v>26.684456304202804</v>
      </c>
      <c r="E700" s="2">
        <v>1099</v>
      </c>
      <c r="F700" s="2">
        <v>1499</v>
      </c>
      <c r="G700" s="1">
        <v>0.27</v>
      </c>
      <c r="H700" s="5" t="str">
        <f t="shared" si="90"/>
        <v>No</v>
      </c>
      <c r="I700" s="6">
        <f t="shared" si="98"/>
        <v>6597099</v>
      </c>
      <c r="J700" s="6" t="str">
        <f t="shared" si="91"/>
        <v>&gt;500</v>
      </c>
      <c r="K700">
        <v>4.0999999999999996</v>
      </c>
      <c r="L700" s="4">
        <v>4401</v>
      </c>
      <c r="M700" s="4">
        <f t="shared" si="92"/>
        <v>4.0999999999999996</v>
      </c>
      <c r="N700" s="4" t="str">
        <f t="shared" si="93"/>
        <v>High</v>
      </c>
      <c r="O700" s="4">
        <f t="shared" si="94"/>
        <v>8.5009999999999994</v>
      </c>
      <c r="P700" s="4">
        <f>Table2[[#This Row],[Rating]]*Table2[[#This Row],[Rating_Count]]</f>
        <v>18044.099999999999</v>
      </c>
      <c r="Q700" s="12" t="str">
        <f t="shared" si="95"/>
        <v>21-30</v>
      </c>
      <c r="R700" s="13">
        <f>Table2[[#This Row],[Average Rating]]+(Table2[[#This Row],[Rating_Count]]/1000)</f>
        <v>8.5009999999999994</v>
      </c>
      <c r="S700" s="10">
        <f t="shared" si="96"/>
        <v>4</v>
      </c>
    </row>
    <row r="701" spans="1:19" x14ac:dyDescent="0.25">
      <c r="A701" t="s">
        <v>3503</v>
      </c>
      <c r="B701" t="s">
        <v>3504</v>
      </c>
      <c r="C701" t="s">
        <v>13082</v>
      </c>
      <c r="D701">
        <f t="shared" si="97"/>
        <v>70.043777360850541</v>
      </c>
      <c r="E701" s="2">
        <v>4790</v>
      </c>
      <c r="F701" s="2">
        <v>15990</v>
      </c>
      <c r="G701" s="1">
        <v>0.7</v>
      </c>
      <c r="H701" s="5" t="str">
        <f t="shared" si="90"/>
        <v>Yes</v>
      </c>
      <c r="I701" s="6">
        <f t="shared" si="98"/>
        <v>70196100</v>
      </c>
      <c r="J701" s="6" t="str">
        <f t="shared" si="91"/>
        <v>&gt;500</v>
      </c>
      <c r="K701">
        <v>4</v>
      </c>
      <c r="L701" s="4">
        <v>4390</v>
      </c>
      <c r="M701" s="4">
        <f t="shared" si="92"/>
        <v>4</v>
      </c>
      <c r="N701" s="4" t="str">
        <f t="shared" si="93"/>
        <v>High</v>
      </c>
      <c r="O701" s="4">
        <f t="shared" si="94"/>
        <v>8.39</v>
      </c>
      <c r="P701" s="4">
        <f>Table2[[#This Row],[Rating]]*Table2[[#This Row],[Rating_Count]]</f>
        <v>17560</v>
      </c>
      <c r="Q701" s="12" t="str">
        <f t="shared" si="95"/>
        <v>61-70</v>
      </c>
      <c r="R701" s="13">
        <f>Table2[[#This Row],[Average Rating]]+(Table2[[#This Row],[Rating_Count]]/1000)</f>
        <v>8.39</v>
      </c>
      <c r="S701" s="10">
        <f t="shared" si="96"/>
        <v>4</v>
      </c>
    </row>
    <row r="702" spans="1:19" x14ac:dyDescent="0.25">
      <c r="A702" t="s">
        <v>9508</v>
      </c>
      <c r="B702" t="s">
        <v>9509</v>
      </c>
      <c r="C702" t="s">
        <v>13085</v>
      </c>
      <c r="D702">
        <f t="shared" si="97"/>
        <v>54.021608643457384</v>
      </c>
      <c r="E702" s="2">
        <v>1149</v>
      </c>
      <c r="F702" s="2">
        <v>2499</v>
      </c>
      <c r="G702" s="1">
        <v>0.54</v>
      </c>
      <c r="H702" s="5" t="str">
        <f t="shared" si="90"/>
        <v>Yes</v>
      </c>
      <c r="I702" s="6">
        <f t="shared" si="98"/>
        <v>10953117</v>
      </c>
      <c r="J702" s="6" t="str">
        <f t="shared" si="91"/>
        <v>&gt;500</v>
      </c>
      <c r="K702">
        <v>3.8</v>
      </c>
      <c r="L702" s="4">
        <v>4383</v>
      </c>
      <c r="M702" s="4">
        <f t="shared" si="92"/>
        <v>3.8</v>
      </c>
      <c r="N702" s="4" t="str">
        <f t="shared" si="93"/>
        <v>High</v>
      </c>
      <c r="O702" s="4">
        <f t="shared" si="94"/>
        <v>8.1829999999999998</v>
      </c>
      <c r="P702" s="4">
        <f>Table2[[#This Row],[Rating]]*Table2[[#This Row],[Rating_Count]]</f>
        <v>16655.399999999998</v>
      </c>
      <c r="Q702" s="12" t="str">
        <f t="shared" si="95"/>
        <v>51-60</v>
      </c>
      <c r="R702" s="13">
        <f>Table2[[#This Row],[Average Rating]]+(Table2[[#This Row],[Rating_Count]]/1000)</f>
        <v>8.1829999999999998</v>
      </c>
      <c r="S702" s="10">
        <f t="shared" si="96"/>
        <v>4</v>
      </c>
    </row>
    <row r="703" spans="1:19" x14ac:dyDescent="0.25">
      <c r="A703" t="s">
        <v>10991</v>
      </c>
      <c r="B703" t="s">
        <v>10992</v>
      </c>
      <c r="C703" t="s">
        <v>13085</v>
      </c>
      <c r="D703">
        <f t="shared" si="97"/>
        <v>41.481481481481481</v>
      </c>
      <c r="E703">
        <v>948</v>
      </c>
      <c r="F703" s="2">
        <v>1620</v>
      </c>
      <c r="G703" s="1">
        <v>0.41</v>
      </c>
      <c r="H703" s="5" t="str">
        <f t="shared" si="90"/>
        <v>No</v>
      </c>
      <c r="I703" s="6">
        <f t="shared" si="98"/>
        <v>7079400</v>
      </c>
      <c r="J703" s="6" t="str">
        <f t="shared" si="91"/>
        <v>&gt;500</v>
      </c>
      <c r="K703">
        <v>4.0999999999999996</v>
      </c>
      <c r="L703" s="4">
        <v>4370</v>
      </c>
      <c r="M703" s="4">
        <f t="shared" si="92"/>
        <v>4.0999999999999996</v>
      </c>
      <c r="N703" s="4" t="str">
        <f t="shared" si="93"/>
        <v>High</v>
      </c>
      <c r="O703" s="4">
        <f t="shared" si="94"/>
        <v>8.4699999999999989</v>
      </c>
      <c r="P703" s="4">
        <f>Table2[[#This Row],[Rating]]*Table2[[#This Row],[Rating_Count]]</f>
        <v>17917</v>
      </c>
      <c r="Q703" s="12" t="str">
        <f t="shared" si="95"/>
        <v>41-50</v>
      </c>
      <c r="R703" s="13">
        <f>Table2[[#This Row],[Average Rating]]+(Table2[[#This Row],[Rating_Count]]/1000)</f>
        <v>8.4699999999999989</v>
      </c>
      <c r="S703" s="10">
        <f t="shared" si="96"/>
        <v>4</v>
      </c>
    </row>
    <row r="704" spans="1:19" x14ac:dyDescent="0.25">
      <c r="A704" t="s">
        <v>9942</v>
      </c>
      <c r="B704" t="s">
        <v>9943</v>
      </c>
      <c r="C704" t="s">
        <v>13085</v>
      </c>
      <c r="D704">
        <f t="shared" si="97"/>
        <v>45.004500450045001</v>
      </c>
      <c r="E704" s="2">
        <v>5499</v>
      </c>
      <c r="F704" s="2">
        <v>9999</v>
      </c>
      <c r="G704" s="1">
        <v>0.45</v>
      </c>
      <c r="H704" s="5" t="str">
        <f t="shared" si="90"/>
        <v>No</v>
      </c>
      <c r="I704" s="6">
        <f t="shared" si="98"/>
        <v>43525647</v>
      </c>
      <c r="J704" s="6" t="str">
        <f t="shared" si="91"/>
        <v>&gt;500</v>
      </c>
      <c r="K704">
        <v>3.8</v>
      </c>
      <c r="L704" s="4">
        <v>4353</v>
      </c>
      <c r="M704" s="4">
        <f t="shared" si="92"/>
        <v>3.8</v>
      </c>
      <c r="N704" s="4" t="str">
        <f t="shared" si="93"/>
        <v>High</v>
      </c>
      <c r="O704" s="4">
        <f t="shared" si="94"/>
        <v>8.1529999999999987</v>
      </c>
      <c r="P704" s="4">
        <f>Table2[[#This Row],[Rating]]*Table2[[#This Row],[Rating_Count]]</f>
        <v>16541.399999999998</v>
      </c>
      <c r="Q704" s="12" t="str">
        <f t="shared" si="95"/>
        <v>41-50</v>
      </c>
      <c r="R704" s="13">
        <f>Table2[[#This Row],[Average Rating]]+(Table2[[#This Row],[Rating_Count]]/1000)</f>
        <v>8.1529999999999987</v>
      </c>
      <c r="S704" s="10">
        <f t="shared" si="96"/>
        <v>4</v>
      </c>
    </row>
    <row r="705" spans="1:19" x14ac:dyDescent="0.25">
      <c r="A705" t="s">
        <v>7087</v>
      </c>
      <c r="B705" t="s">
        <v>7088</v>
      </c>
      <c r="C705" t="s">
        <v>13084</v>
      </c>
      <c r="D705">
        <f t="shared" si="97"/>
        <v>0</v>
      </c>
      <c r="E705">
        <v>120</v>
      </c>
      <c r="F705">
        <v>120</v>
      </c>
      <c r="G705" s="1">
        <v>0</v>
      </c>
      <c r="H705" s="5" t="str">
        <f t="shared" si="90"/>
        <v>No</v>
      </c>
      <c r="I705" s="6">
        <f t="shared" si="98"/>
        <v>516960</v>
      </c>
      <c r="J705" s="6" t="str">
        <f t="shared" si="91"/>
        <v>&lt;200</v>
      </c>
      <c r="K705">
        <v>4.0999999999999996</v>
      </c>
      <c r="L705" s="4">
        <v>4308</v>
      </c>
      <c r="M705" s="4">
        <f t="shared" si="92"/>
        <v>4.0999999999999996</v>
      </c>
      <c r="N705" s="4" t="str">
        <f t="shared" si="93"/>
        <v>High</v>
      </c>
      <c r="O705" s="4">
        <f t="shared" si="94"/>
        <v>8.4079999999999995</v>
      </c>
      <c r="P705" s="4">
        <f>Table2[[#This Row],[Rating]]*Table2[[#This Row],[Rating_Count]]</f>
        <v>17662.8</v>
      </c>
      <c r="Q705" s="12" t="str">
        <f t="shared" si="95"/>
        <v>Out of Range</v>
      </c>
      <c r="R705" s="13">
        <f>Table2[[#This Row],[Average Rating]]+(Table2[[#This Row],[Rating_Count]]/1000)</f>
        <v>8.4079999999999995</v>
      </c>
      <c r="S705" s="10">
        <f t="shared" si="96"/>
        <v>4</v>
      </c>
    </row>
    <row r="706" spans="1:19" x14ac:dyDescent="0.25">
      <c r="A706" t="s">
        <v>2260</v>
      </c>
      <c r="B706" t="s">
        <v>2261</v>
      </c>
      <c r="C706" t="s">
        <v>13082</v>
      </c>
      <c r="D706">
        <f t="shared" si="97"/>
        <v>42.084432717678098</v>
      </c>
      <c r="E706">
        <v>439</v>
      </c>
      <c r="F706">
        <v>758</v>
      </c>
      <c r="G706" s="1">
        <v>0.42</v>
      </c>
      <c r="H706" s="5" t="str">
        <f t="shared" ref="H706:H769" si="99">IF(G706 &gt;=50%,"Yes","No")</f>
        <v>No</v>
      </c>
      <c r="I706" s="6">
        <f t="shared" si="98"/>
        <v>3256368</v>
      </c>
      <c r="J706" s="6" t="str">
        <f t="shared" ref="J706:J769" si="100">IF(E706&lt;200,"&lt;200",IF(E706&lt;=500,"200–500","&gt;500"))</f>
        <v>200–500</v>
      </c>
      <c r="K706">
        <v>4.2</v>
      </c>
      <c r="L706" s="4">
        <v>4296</v>
      </c>
      <c r="M706" s="4">
        <f t="shared" ref="M706:M769" si="101">AVERAGE(K706)</f>
        <v>4.2</v>
      </c>
      <c r="N706" s="4" t="str">
        <f t="shared" ref="N706:N769" si="102">IF(L706&lt;1000,"Low","High")</f>
        <v>High</v>
      </c>
      <c r="O706" s="4">
        <f t="shared" ref="O706:O769" si="103">M706+(L706/1000)</f>
        <v>8.4960000000000004</v>
      </c>
      <c r="P706" s="4">
        <f>Table2[[#This Row],[Rating]]*Table2[[#This Row],[Rating_Count]]</f>
        <v>18043.2</v>
      </c>
      <c r="Q706" s="12" t="str">
        <f t="shared" ref="Q706:Q769" si="104">IF(AND(ISNUMBER(G706), G706&gt;0, G706&lt;=1), TEXT(INT((G706*100-1)/10)*10+1,"00") &amp; "-" &amp; TEXT(INT((G706*100-1)/10)*10+10,"00"), "Out of Range")</f>
        <v>41-50</v>
      </c>
      <c r="R706" s="13">
        <f>Table2[[#This Row],[Average Rating]]+(Table2[[#This Row],[Rating_Count]]/1000)</f>
        <v>8.4960000000000004</v>
      </c>
      <c r="S706" s="10">
        <f t="shared" ref="S706:S769" si="105">ROUND(K706,0)</f>
        <v>4</v>
      </c>
    </row>
    <row r="707" spans="1:19" x14ac:dyDescent="0.25">
      <c r="A707" t="s">
        <v>9569</v>
      </c>
      <c r="B707" t="s">
        <v>9570</v>
      </c>
      <c r="C707" t="s">
        <v>13085</v>
      </c>
      <c r="D707">
        <f t="shared" ref="D707:D770" si="106">((F707-E707) /F707)*100</f>
        <v>38.774373259052922</v>
      </c>
      <c r="E707" s="2">
        <v>1099</v>
      </c>
      <c r="F707" s="2">
        <v>1795</v>
      </c>
      <c r="G707" s="1">
        <v>0.39</v>
      </c>
      <c r="H707" s="5" t="str">
        <f t="shared" si="99"/>
        <v>No</v>
      </c>
      <c r="I707" s="6">
        <f t="shared" ref="I707:I770" si="107">F707*L707</f>
        <v>7617980</v>
      </c>
      <c r="J707" s="6" t="str">
        <f t="shared" si="100"/>
        <v>&gt;500</v>
      </c>
      <c r="K707">
        <v>4.2</v>
      </c>
      <c r="L707" s="4">
        <v>4244</v>
      </c>
      <c r="M707" s="4">
        <f t="shared" si="101"/>
        <v>4.2</v>
      </c>
      <c r="N707" s="4" t="str">
        <f t="shared" si="102"/>
        <v>High</v>
      </c>
      <c r="O707" s="4">
        <f t="shared" si="103"/>
        <v>8.4439999999999991</v>
      </c>
      <c r="P707" s="4">
        <f>Table2[[#This Row],[Rating]]*Table2[[#This Row],[Rating_Count]]</f>
        <v>17824.8</v>
      </c>
      <c r="Q707" s="12" t="str">
        <f t="shared" si="104"/>
        <v>31-40</v>
      </c>
      <c r="R707" s="13">
        <f>Table2[[#This Row],[Average Rating]]+(Table2[[#This Row],[Rating_Count]]/1000)</f>
        <v>8.4439999999999991</v>
      </c>
      <c r="S707" s="10">
        <f t="shared" si="105"/>
        <v>4</v>
      </c>
    </row>
    <row r="708" spans="1:19" x14ac:dyDescent="0.25">
      <c r="A708" t="s">
        <v>9610</v>
      </c>
      <c r="B708" t="s">
        <v>9611</v>
      </c>
      <c r="C708" t="s">
        <v>13085</v>
      </c>
      <c r="D708">
        <f t="shared" si="106"/>
        <v>41.482965931863731</v>
      </c>
      <c r="E708">
        <v>292</v>
      </c>
      <c r="F708">
        <v>499</v>
      </c>
      <c r="G708" s="1">
        <v>0.41</v>
      </c>
      <c r="H708" s="5" t="str">
        <f t="shared" si="99"/>
        <v>No</v>
      </c>
      <c r="I708" s="6">
        <f t="shared" si="107"/>
        <v>2114762</v>
      </c>
      <c r="J708" s="6" t="str">
        <f t="shared" si="100"/>
        <v>200–500</v>
      </c>
      <c r="K708">
        <v>4.0999999999999996</v>
      </c>
      <c r="L708" s="4">
        <v>4238</v>
      </c>
      <c r="M708" s="4">
        <f t="shared" si="101"/>
        <v>4.0999999999999996</v>
      </c>
      <c r="N708" s="4" t="str">
        <f t="shared" si="102"/>
        <v>High</v>
      </c>
      <c r="O708" s="4">
        <f t="shared" si="103"/>
        <v>8.338000000000001</v>
      </c>
      <c r="P708" s="4">
        <f>Table2[[#This Row],[Rating]]*Table2[[#This Row],[Rating_Count]]</f>
        <v>17375.8</v>
      </c>
      <c r="Q708" s="12" t="str">
        <f t="shared" si="104"/>
        <v>41-50</v>
      </c>
      <c r="R708" s="13">
        <f>Table2[[#This Row],[Average Rating]]+(Table2[[#This Row],[Rating_Count]]/1000)</f>
        <v>8.338000000000001</v>
      </c>
      <c r="S708" s="10">
        <f t="shared" si="105"/>
        <v>4</v>
      </c>
    </row>
    <row r="709" spans="1:19" x14ac:dyDescent="0.25">
      <c r="A709" t="s">
        <v>7367</v>
      </c>
      <c r="B709" t="s">
        <v>7368</v>
      </c>
      <c r="C709" t="s">
        <v>13081</v>
      </c>
      <c r="D709">
        <f t="shared" si="106"/>
        <v>52.725250278086769</v>
      </c>
      <c r="E709">
        <v>425</v>
      </c>
      <c r="F709">
        <v>899</v>
      </c>
      <c r="G709" s="1">
        <v>0.53</v>
      </c>
      <c r="H709" s="5" t="str">
        <f t="shared" si="99"/>
        <v>Yes</v>
      </c>
      <c r="I709" s="6">
        <f t="shared" si="107"/>
        <v>3792881</v>
      </c>
      <c r="J709" s="6" t="str">
        <f t="shared" si="100"/>
        <v>200–500</v>
      </c>
      <c r="K709">
        <v>4.5</v>
      </c>
      <c r="L709" s="4">
        <v>4219</v>
      </c>
      <c r="M709" s="4">
        <f t="shared" si="101"/>
        <v>4.5</v>
      </c>
      <c r="N709" s="4" t="str">
        <f t="shared" si="102"/>
        <v>High</v>
      </c>
      <c r="O709" s="4">
        <f t="shared" si="103"/>
        <v>8.7190000000000012</v>
      </c>
      <c r="P709" s="4">
        <f>Table2[[#This Row],[Rating]]*Table2[[#This Row],[Rating_Count]]</f>
        <v>18985.5</v>
      </c>
      <c r="Q709" s="12" t="str">
        <f t="shared" si="104"/>
        <v>51-60</v>
      </c>
      <c r="R709" s="13">
        <f>Table2[[#This Row],[Average Rating]]+(Table2[[#This Row],[Rating_Count]]/1000)</f>
        <v>8.7190000000000012</v>
      </c>
      <c r="S709" s="10">
        <f t="shared" si="105"/>
        <v>5</v>
      </c>
    </row>
    <row r="710" spans="1:19" x14ac:dyDescent="0.25">
      <c r="A710" t="s">
        <v>12412</v>
      </c>
      <c r="B710" t="s">
        <v>12413</v>
      </c>
      <c r="C710" t="s">
        <v>13085</v>
      </c>
      <c r="D710">
        <f t="shared" si="106"/>
        <v>30.214628047509901</v>
      </c>
      <c r="E710" s="2">
        <v>3349</v>
      </c>
      <c r="F710" s="2">
        <v>4799</v>
      </c>
      <c r="G710" s="1">
        <v>0.3</v>
      </c>
      <c r="H710" s="5" t="str">
        <f t="shared" si="99"/>
        <v>No</v>
      </c>
      <c r="I710" s="6">
        <f t="shared" si="107"/>
        <v>20155800</v>
      </c>
      <c r="J710" s="6" t="str">
        <f t="shared" si="100"/>
        <v>&gt;500</v>
      </c>
      <c r="K710">
        <v>3.7</v>
      </c>
      <c r="L710" s="4">
        <v>4200</v>
      </c>
      <c r="M710" s="4">
        <f t="shared" si="101"/>
        <v>3.7</v>
      </c>
      <c r="N710" s="4" t="str">
        <f t="shared" si="102"/>
        <v>High</v>
      </c>
      <c r="O710" s="4">
        <f t="shared" si="103"/>
        <v>7.9</v>
      </c>
      <c r="P710" s="4">
        <f>Table2[[#This Row],[Rating]]*Table2[[#This Row],[Rating_Count]]</f>
        <v>15540</v>
      </c>
      <c r="Q710" s="12" t="str">
        <f t="shared" si="104"/>
        <v>21-30</v>
      </c>
      <c r="R710" s="13">
        <f>Table2[[#This Row],[Average Rating]]+(Table2[[#This Row],[Rating_Count]]/1000)</f>
        <v>7.9</v>
      </c>
      <c r="S710" s="10">
        <f t="shared" si="105"/>
        <v>4</v>
      </c>
    </row>
    <row r="711" spans="1:19" x14ac:dyDescent="0.25">
      <c r="A711" t="s">
        <v>8016</v>
      </c>
      <c r="B711" t="s">
        <v>8017</v>
      </c>
      <c r="C711" t="s">
        <v>13081</v>
      </c>
      <c r="D711">
        <f t="shared" si="106"/>
        <v>15.788722341184869</v>
      </c>
      <c r="E711" s="2">
        <v>5899</v>
      </c>
      <c r="F711" s="2">
        <v>7005</v>
      </c>
      <c r="G711" s="1">
        <v>0.16</v>
      </c>
      <c r="H711" s="5" t="str">
        <f t="shared" si="99"/>
        <v>No</v>
      </c>
      <c r="I711" s="6">
        <f t="shared" si="107"/>
        <v>29413995</v>
      </c>
      <c r="J711" s="6" t="str">
        <f t="shared" si="100"/>
        <v>&gt;500</v>
      </c>
      <c r="K711">
        <v>3.6</v>
      </c>
      <c r="L711" s="4">
        <v>4199</v>
      </c>
      <c r="M711" s="4">
        <f t="shared" si="101"/>
        <v>3.6</v>
      </c>
      <c r="N711" s="4" t="str">
        <f t="shared" si="102"/>
        <v>High</v>
      </c>
      <c r="O711" s="4">
        <f t="shared" si="103"/>
        <v>7.7989999999999995</v>
      </c>
      <c r="P711" s="4">
        <f>Table2[[#This Row],[Rating]]*Table2[[#This Row],[Rating_Count]]</f>
        <v>15116.4</v>
      </c>
      <c r="Q711" s="12" t="str">
        <f t="shared" si="104"/>
        <v>11-20</v>
      </c>
      <c r="R711" s="13">
        <f>Table2[[#This Row],[Average Rating]]+(Table2[[#This Row],[Rating_Count]]/1000)</f>
        <v>7.7989999999999995</v>
      </c>
      <c r="S711" s="10">
        <f t="shared" si="105"/>
        <v>4</v>
      </c>
    </row>
    <row r="712" spans="1:19" x14ac:dyDescent="0.25">
      <c r="A712" t="s">
        <v>12080</v>
      </c>
      <c r="B712" t="s">
        <v>12081</v>
      </c>
      <c r="C712" t="s">
        <v>13085</v>
      </c>
      <c r="D712">
        <f t="shared" si="106"/>
        <v>28.655462184873947</v>
      </c>
      <c r="E712">
        <v>849</v>
      </c>
      <c r="F712" s="2">
        <v>1190</v>
      </c>
      <c r="G712" s="1">
        <v>0.28999999999999998</v>
      </c>
      <c r="H712" s="5" t="str">
        <f t="shared" si="99"/>
        <v>No</v>
      </c>
      <c r="I712" s="6">
        <f t="shared" si="107"/>
        <v>4978960</v>
      </c>
      <c r="J712" s="6" t="str">
        <f t="shared" si="100"/>
        <v>&gt;500</v>
      </c>
      <c r="K712">
        <v>4.2</v>
      </c>
      <c r="L712" s="4">
        <v>4184</v>
      </c>
      <c r="M712" s="4">
        <f t="shared" si="101"/>
        <v>4.2</v>
      </c>
      <c r="N712" s="4" t="str">
        <f t="shared" si="102"/>
        <v>High</v>
      </c>
      <c r="O712" s="4">
        <f t="shared" si="103"/>
        <v>8.3840000000000003</v>
      </c>
      <c r="P712" s="4">
        <f>Table2[[#This Row],[Rating]]*Table2[[#This Row],[Rating_Count]]</f>
        <v>17572.8</v>
      </c>
      <c r="Q712" s="12" t="str">
        <f t="shared" si="104"/>
        <v>21-30</v>
      </c>
      <c r="R712" s="13">
        <f>Table2[[#This Row],[Average Rating]]+(Table2[[#This Row],[Rating_Count]]/1000)</f>
        <v>8.3840000000000003</v>
      </c>
      <c r="S712" s="10">
        <f t="shared" si="105"/>
        <v>4</v>
      </c>
    </row>
    <row r="713" spans="1:19" x14ac:dyDescent="0.25">
      <c r="A713" t="s">
        <v>10529</v>
      </c>
      <c r="B713" t="s">
        <v>10530</v>
      </c>
      <c r="C713" t="s">
        <v>13085</v>
      </c>
      <c r="D713">
        <f t="shared" si="106"/>
        <v>26.644435181325555</v>
      </c>
      <c r="E713" s="2">
        <v>8799</v>
      </c>
      <c r="F713" s="2">
        <v>11995</v>
      </c>
      <c r="G713" s="1">
        <v>0.27</v>
      </c>
      <c r="H713" s="5" t="str">
        <f t="shared" si="99"/>
        <v>No</v>
      </c>
      <c r="I713" s="6">
        <f t="shared" si="107"/>
        <v>49863215</v>
      </c>
      <c r="J713" s="6" t="str">
        <f t="shared" si="100"/>
        <v>&gt;500</v>
      </c>
      <c r="K713">
        <v>4.0999999999999996</v>
      </c>
      <c r="L713" s="4">
        <v>4157</v>
      </c>
      <c r="M713" s="4">
        <f t="shared" si="101"/>
        <v>4.0999999999999996</v>
      </c>
      <c r="N713" s="4" t="str">
        <f t="shared" si="102"/>
        <v>High</v>
      </c>
      <c r="O713" s="4">
        <f t="shared" si="103"/>
        <v>8.2569999999999997</v>
      </c>
      <c r="P713" s="4">
        <f>Table2[[#This Row],[Rating]]*Table2[[#This Row],[Rating_Count]]</f>
        <v>17043.699999999997</v>
      </c>
      <c r="Q713" s="12" t="str">
        <f t="shared" si="104"/>
        <v>21-30</v>
      </c>
      <c r="R713" s="13">
        <f>Table2[[#This Row],[Average Rating]]+(Table2[[#This Row],[Rating_Count]]/1000)</f>
        <v>8.2569999999999997</v>
      </c>
      <c r="S713" s="10">
        <f t="shared" si="105"/>
        <v>4</v>
      </c>
    </row>
    <row r="714" spans="1:19" x14ac:dyDescent="0.25">
      <c r="A714" t="s">
        <v>7805</v>
      </c>
      <c r="B714" t="s">
        <v>7806</v>
      </c>
      <c r="C714" t="s">
        <v>13081</v>
      </c>
      <c r="D714">
        <f t="shared" si="106"/>
        <v>74.716477651767846</v>
      </c>
      <c r="E714">
        <v>379</v>
      </c>
      <c r="F714" s="2">
        <v>1499</v>
      </c>
      <c r="G714" s="1">
        <v>0.75</v>
      </c>
      <c r="H714" s="5" t="str">
        <f t="shared" si="99"/>
        <v>Yes</v>
      </c>
      <c r="I714" s="6">
        <f t="shared" si="107"/>
        <v>6219351</v>
      </c>
      <c r="J714" s="6" t="str">
        <f t="shared" si="100"/>
        <v>200–500</v>
      </c>
      <c r="K714">
        <v>4.2</v>
      </c>
      <c r="L714" s="4">
        <v>4149</v>
      </c>
      <c r="M714" s="4">
        <f t="shared" si="101"/>
        <v>4.2</v>
      </c>
      <c r="N714" s="4" t="str">
        <f t="shared" si="102"/>
        <v>High</v>
      </c>
      <c r="O714" s="4">
        <f t="shared" si="103"/>
        <v>8.3490000000000002</v>
      </c>
      <c r="P714" s="4">
        <f>Table2[[#This Row],[Rating]]*Table2[[#This Row],[Rating_Count]]</f>
        <v>17425.8</v>
      </c>
      <c r="Q714" s="12" t="str">
        <f t="shared" si="104"/>
        <v>71-80</v>
      </c>
      <c r="R714" s="13">
        <f>Table2[[#This Row],[Average Rating]]+(Table2[[#This Row],[Rating_Count]]/1000)</f>
        <v>8.3490000000000002</v>
      </c>
      <c r="S714" s="10">
        <f t="shared" si="105"/>
        <v>4</v>
      </c>
    </row>
    <row r="715" spans="1:19" x14ac:dyDescent="0.25">
      <c r="A715" t="s">
        <v>917</v>
      </c>
      <c r="B715" t="s">
        <v>918</v>
      </c>
      <c r="C715" t="s">
        <v>13082</v>
      </c>
      <c r="D715">
        <f t="shared" si="106"/>
        <v>76.717811874583049</v>
      </c>
      <c r="E715">
        <v>349</v>
      </c>
      <c r="F715" s="2">
        <v>1499</v>
      </c>
      <c r="G715" s="1">
        <v>0.77</v>
      </c>
      <c r="H715" s="5" t="str">
        <f t="shared" si="99"/>
        <v>Yes</v>
      </c>
      <c r="I715" s="6">
        <f t="shared" si="107"/>
        <v>6213355</v>
      </c>
      <c r="J715" s="6" t="str">
        <f t="shared" si="100"/>
        <v>200–500</v>
      </c>
      <c r="K715">
        <v>4.3</v>
      </c>
      <c r="L715" s="4">
        <v>4145</v>
      </c>
      <c r="M715" s="4">
        <f t="shared" si="101"/>
        <v>4.3</v>
      </c>
      <c r="N715" s="4" t="str">
        <f t="shared" si="102"/>
        <v>High</v>
      </c>
      <c r="O715" s="4">
        <f t="shared" si="103"/>
        <v>8.4450000000000003</v>
      </c>
      <c r="P715" s="4">
        <f>Table2[[#This Row],[Rating]]*Table2[[#This Row],[Rating_Count]]</f>
        <v>17823.5</v>
      </c>
      <c r="Q715" s="12" t="str">
        <f t="shared" si="104"/>
        <v>71-80</v>
      </c>
      <c r="R715" s="13">
        <f>Table2[[#This Row],[Average Rating]]+(Table2[[#This Row],[Rating_Count]]/1000)</f>
        <v>8.4450000000000003</v>
      </c>
      <c r="S715" s="10">
        <f t="shared" si="105"/>
        <v>4</v>
      </c>
    </row>
    <row r="716" spans="1:19" x14ac:dyDescent="0.25">
      <c r="A716" t="s">
        <v>12984</v>
      </c>
      <c r="B716" t="s">
        <v>12985</v>
      </c>
      <c r="C716" t="s">
        <v>13085</v>
      </c>
      <c r="D716">
        <f t="shared" si="106"/>
        <v>25.123152709359609</v>
      </c>
      <c r="E716" s="2">
        <v>2280</v>
      </c>
      <c r="F716" s="2">
        <v>3045</v>
      </c>
      <c r="G716" s="1">
        <v>0.25</v>
      </c>
      <c r="H716" s="5" t="str">
        <f t="shared" si="99"/>
        <v>No</v>
      </c>
      <c r="I716" s="6">
        <f t="shared" si="107"/>
        <v>12539310</v>
      </c>
      <c r="J716" s="6" t="str">
        <f t="shared" si="100"/>
        <v>&gt;500</v>
      </c>
      <c r="K716">
        <v>4.0999999999999996</v>
      </c>
      <c r="L716" s="4">
        <v>4118</v>
      </c>
      <c r="M716" s="4">
        <f t="shared" si="101"/>
        <v>4.0999999999999996</v>
      </c>
      <c r="N716" s="4" t="str">
        <f t="shared" si="102"/>
        <v>High</v>
      </c>
      <c r="O716" s="4">
        <f t="shared" si="103"/>
        <v>8.218</v>
      </c>
      <c r="P716" s="4">
        <f>Table2[[#This Row],[Rating]]*Table2[[#This Row],[Rating_Count]]</f>
        <v>16883.8</v>
      </c>
      <c r="Q716" s="12" t="str">
        <f t="shared" si="104"/>
        <v>21-30</v>
      </c>
      <c r="R716" s="13">
        <f>Table2[[#This Row],[Average Rating]]+(Table2[[#This Row],[Rating_Count]]/1000)</f>
        <v>8.218</v>
      </c>
      <c r="S716" s="10">
        <f t="shared" si="105"/>
        <v>4</v>
      </c>
    </row>
    <row r="717" spans="1:19" x14ac:dyDescent="0.25">
      <c r="A717" t="s">
        <v>7223</v>
      </c>
      <c r="B717" t="s">
        <v>7224</v>
      </c>
      <c r="C717" t="s">
        <v>13081</v>
      </c>
      <c r="D717">
        <f t="shared" si="106"/>
        <v>50.207612456747405</v>
      </c>
      <c r="E717" s="2">
        <v>1439</v>
      </c>
      <c r="F717" s="2">
        <v>2890</v>
      </c>
      <c r="G717" s="1">
        <v>0.5</v>
      </c>
      <c r="H717" s="5" t="str">
        <f t="shared" si="99"/>
        <v>Yes</v>
      </c>
      <c r="I717" s="6">
        <f t="shared" si="107"/>
        <v>11846110</v>
      </c>
      <c r="J717" s="6" t="str">
        <f t="shared" si="100"/>
        <v>&gt;500</v>
      </c>
      <c r="K717">
        <v>4.5</v>
      </c>
      <c r="L717" s="4">
        <v>4099</v>
      </c>
      <c r="M717" s="4">
        <f t="shared" si="101"/>
        <v>4.5</v>
      </c>
      <c r="N717" s="4" t="str">
        <f t="shared" si="102"/>
        <v>High</v>
      </c>
      <c r="O717" s="4">
        <f t="shared" si="103"/>
        <v>8.5990000000000002</v>
      </c>
      <c r="P717" s="4">
        <f>Table2[[#This Row],[Rating]]*Table2[[#This Row],[Rating_Count]]</f>
        <v>18445.5</v>
      </c>
      <c r="Q717" s="12" t="str">
        <f t="shared" si="104"/>
        <v>41-50</v>
      </c>
      <c r="R717" s="13">
        <f>Table2[[#This Row],[Average Rating]]+(Table2[[#This Row],[Rating_Count]]/1000)</f>
        <v>8.5990000000000002</v>
      </c>
      <c r="S717" s="10">
        <f t="shared" si="105"/>
        <v>5</v>
      </c>
    </row>
    <row r="718" spans="1:19" x14ac:dyDescent="0.25">
      <c r="A718" t="s">
        <v>12462</v>
      </c>
      <c r="B718" t="s">
        <v>12463</v>
      </c>
      <c r="C718" t="s">
        <v>13085</v>
      </c>
      <c r="D718">
        <f t="shared" si="106"/>
        <v>50.333333333333329</v>
      </c>
      <c r="E718">
        <v>149</v>
      </c>
      <c r="F718">
        <v>300</v>
      </c>
      <c r="G718" s="1">
        <v>0.5</v>
      </c>
      <c r="H718" s="5" t="str">
        <f t="shared" si="99"/>
        <v>Yes</v>
      </c>
      <c r="I718" s="6">
        <f t="shared" si="107"/>
        <v>1222200</v>
      </c>
      <c r="J718" s="6" t="str">
        <f t="shared" si="100"/>
        <v>&lt;200</v>
      </c>
      <c r="K718">
        <v>4.0999999999999996</v>
      </c>
      <c r="L718" s="4">
        <v>4074</v>
      </c>
      <c r="M718" s="4">
        <f t="shared" si="101"/>
        <v>4.0999999999999996</v>
      </c>
      <c r="N718" s="4" t="str">
        <f t="shared" si="102"/>
        <v>High</v>
      </c>
      <c r="O718" s="4">
        <f t="shared" si="103"/>
        <v>8.1739999999999995</v>
      </c>
      <c r="P718" s="4">
        <f>Table2[[#This Row],[Rating]]*Table2[[#This Row],[Rating_Count]]</f>
        <v>16703.399999999998</v>
      </c>
      <c r="Q718" s="12" t="str">
        <f t="shared" si="104"/>
        <v>41-50</v>
      </c>
      <c r="R718" s="13">
        <f>Table2[[#This Row],[Average Rating]]+(Table2[[#This Row],[Rating_Count]]/1000)</f>
        <v>8.1739999999999995</v>
      </c>
      <c r="S718" s="10">
        <f t="shared" si="105"/>
        <v>4</v>
      </c>
    </row>
    <row r="719" spans="1:19" x14ac:dyDescent="0.25">
      <c r="A719" t="s">
        <v>10081</v>
      </c>
      <c r="B719" t="s">
        <v>10082</v>
      </c>
      <c r="C719" t="s">
        <v>13085</v>
      </c>
      <c r="D719">
        <f t="shared" si="106"/>
        <v>23.301792445572737</v>
      </c>
      <c r="E719" s="2">
        <v>9970</v>
      </c>
      <c r="F719" s="2">
        <v>12999</v>
      </c>
      <c r="G719" s="1">
        <v>0.23</v>
      </c>
      <c r="H719" s="5" t="str">
        <f t="shared" si="99"/>
        <v>No</v>
      </c>
      <c r="I719" s="6">
        <f t="shared" si="107"/>
        <v>52632951</v>
      </c>
      <c r="J719" s="6" t="str">
        <f t="shared" si="100"/>
        <v>&gt;500</v>
      </c>
      <c r="K719">
        <v>4.3</v>
      </c>
      <c r="L719" s="4">
        <v>4049</v>
      </c>
      <c r="M719" s="4">
        <f t="shared" si="101"/>
        <v>4.3</v>
      </c>
      <c r="N719" s="4" t="str">
        <f t="shared" si="102"/>
        <v>High</v>
      </c>
      <c r="O719" s="4">
        <f t="shared" si="103"/>
        <v>8.3490000000000002</v>
      </c>
      <c r="P719" s="4">
        <f>Table2[[#This Row],[Rating]]*Table2[[#This Row],[Rating_Count]]</f>
        <v>17410.7</v>
      </c>
      <c r="Q719" s="12" t="str">
        <f t="shared" si="104"/>
        <v>21-30</v>
      </c>
      <c r="R719" s="13">
        <f>Table2[[#This Row],[Average Rating]]+(Table2[[#This Row],[Rating_Count]]/1000)</f>
        <v>8.3490000000000002</v>
      </c>
      <c r="S719" s="10">
        <f t="shared" si="105"/>
        <v>4</v>
      </c>
    </row>
    <row r="720" spans="1:19" x14ac:dyDescent="0.25">
      <c r="A720" t="s">
        <v>12241</v>
      </c>
      <c r="B720" t="s">
        <v>12242</v>
      </c>
      <c r="C720" t="s">
        <v>13085</v>
      </c>
      <c r="D720">
        <f t="shared" si="106"/>
        <v>30.581613508442778</v>
      </c>
      <c r="E720" s="2">
        <v>1110</v>
      </c>
      <c r="F720" s="2">
        <v>1599</v>
      </c>
      <c r="G720" s="1">
        <v>0.31</v>
      </c>
      <c r="H720" s="5" t="str">
        <f t="shared" si="99"/>
        <v>No</v>
      </c>
      <c r="I720" s="6">
        <f t="shared" si="107"/>
        <v>6431178</v>
      </c>
      <c r="J720" s="6" t="str">
        <f t="shared" si="100"/>
        <v>&gt;500</v>
      </c>
      <c r="K720">
        <v>4.3</v>
      </c>
      <c r="L720" s="4">
        <v>4022</v>
      </c>
      <c r="M720" s="4">
        <f t="shared" si="101"/>
        <v>4.3</v>
      </c>
      <c r="N720" s="4" t="str">
        <f t="shared" si="102"/>
        <v>High</v>
      </c>
      <c r="O720" s="4">
        <f t="shared" si="103"/>
        <v>8.3219999999999992</v>
      </c>
      <c r="P720" s="4">
        <f>Table2[[#This Row],[Rating]]*Table2[[#This Row],[Rating_Count]]</f>
        <v>17294.599999999999</v>
      </c>
      <c r="Q720" s="12" t="str">
        <f t="shared" si="104"/>
        <v>31-40</v>
      </c>
      <c r="R720" s="13">
        <f>Table2[[#This Row],[Average Rating]]+(Table2[[#This Row],[Rating_Count]]/1000)</f>
        <v>8.3219999999999992</v>
      </c>
      <c r="S720" s="10">
        <f t="shared" si="105"/>
        <v>4</v>
      </c>
    </row>
    <row r="721" spans="1:19" x14ac:dyDescent="0.25">
      <c r="A721" t="s">
        <v>5635</v>
      </c>
      <c r="B721" t="s">
        <v>5636</v>
      </c>
      <c r="C721" t="s">
        <v>13081</v>
      </c>
      <c r="D721">
        <f t="shared" si="106"/>
        <v>33.370411568409338</v>
      </c>
      <c r="E721">
        <v>599</v>
      </c>
      <c r="F721">
        <v>899</v>
      </c>
      <c r="G721" s="1">
        <v>0.33</v>
      </c>
      <c r="H721" s="5" t="str">
        <f t="shared" si="99"/>
        <v>No</v>
      </c>
      <c r="I721" s="6">
        <f t="shared" si="107"/>
        <v>3612182</v>
      </c>
      <c r="J721" s="6" t="str">
        <f t="shared" si="100"/>
        <v>&gt;500</v>
      </c>
      <c r="K721">
        <v>4</v>
      </c>
      <c r="L721" s="4">
        <v>4018</v>
      </c>
      <c r="M721" s="4">
        <f t="shared" si="101"/>
        <v>4</v>
      </c>
      <c r="N721" s="4" t="str">
        <f t="shared" si="102"/>
        <v>High</v>
      </c>
      <c r="O721" s="4">
        <f t="shared" si="103"/>
        <v>8.0180000000000007</v>
      </c>
      <c r="P721" s="4">
        <f>Table2[[#This Row],[Rating]]*Table2[[#This Row],[Rating_Count]]</f>
        <v>16072</v>
      </c>
      <c r="Q721" s="12" t="str">
        <f t="shared" si="104"/>
        <v>31-40</v>
      </c>
      <c r="R721" s="13">
        <f>Table2[[#This Row],[Average Rating]]+(Table2[[#This Row],[Rating_Count]]/1000)</f>
        <v>8.0180000000000007</v>
      </c>
      <c r="S721" s="10">
        <f t="shared" si="105"/>
        <v>4</v>
      </c>
    </row>
    <row r="722" spans="1:19" x14ac:dyDescent="0.25">
      <c r="A722" t="s">
        <v>506</v>
      </c>
      <c r="B722" t="s">
        <v>507</v>
      </c>
      <c r="C722" t="s">
        <v>13082</v>
      </c>
      <c r="D722">
        <f t="shared" si="106"/>
        <v>46.157396722824835</v>
      </c>
      <c r="E722" s="2">
        <v>6999</v>
      </c>
      <c r="F722" s="2">
        <v>12999</v>
      </c>
      <c r="G722" s="1">
        <v>0.46</v>
      </c>
      <c r="H722" s="5" t="str">
        <f t="shared" si="99"/>
        <v>No</v>
      </c>
      <c r="I722" s="6">
        <f t="shared" si="107"/>
        <v>52034997</v>
      </c>
      <c r="J722" s="6" t="str">
        <f t="shared" si="100"/>
        <v>&gt;500</v>
      </c>
      <c r="K722">
        <v>4.2</v>
      </c>
      <c r="L722" s="4">
        <v>4003</v>
      </c>
      <c r="M722" s="4">
        <f t="shared" si="101"/>
        <v>4.2</v>
      </c>
      <c r="N722" s="4" t="str">
        <f t="shared" si="102"/>
        <v>High</v>
      </c>
      <c r="O722" s="4">
        <f t="shared" si="103"/>
        <v>8.2029999999999994</v>
      </c>
      <c r="P722" s="4">
        <f>Table2[[#This Row],[Rating]]*Table2[[#This Row],[Rating_Count]]</f>
        <v>16812.600000000002</v>
      </c>
      <c r="Q722" s="12" t="str">
        <f t="shared" si="104"/>
        <v>41-50</v>
      </c>
      <c r="R722" s="13">
        <f>Table2[[#This Row],[Average Rating]]+(Table2[[#This Row],[Rating_Count]]/1000)</f>
        <v>8.2029999999999994</v>
      </c>
      <c r="S722" s="10">
        <f t="shared" si="105"/>
        <v>4</v>
      </c>
    </row>
    <row r="723" spans="1:19" x14ac:dyDescent="0.25">
      <c r="A723" t="s">
        <v>1676</v>
      </c>
      <c r="B723" t="s">
        <v>1677</v>
      </c>
      <c r="C723" t="s">
        <v>13082</v>
      </c>
      <c r="D723">
        <f t="shared" si="106"/>
        <v>48.190909090909088</v>
      </c>
      <c r="E723" s="2">
        <v>5699</v>
      </c>
      <c r="F723" s="2">
        <v>11000</v>
      </c>
      <c r="G723" s="1">
        <v>0.48</v>
      </c>
      <c r="H723" s="5" t="str">
        <f t="shared" si="99"/>
        <v>No</v>
      </c>
      <c r="I723" s="6">
        <f t="shared" si="107"/>
        <v>44033000</v>
      </c>
      <c r="J723" s="6" t="str">
        <f t="shared" si="100"/>
        <v>&gt;500</v>
      </c>
      <c r="K723">
        <v>4.2</v>
      </c>
      <c r="L723" s="4">
        <v>4003</v>
      </c>
      <c r="M723" s="4">
        <f t="shared" si="101"/>
        <v>4.2</v>
      </c>
      <c r="N723" s="4" t="str">
        <f t="shared" si="102"/>
        <v>High</v>
      </c>
      <c r="O723" s="4">
        <f t="shared" si="103"/>
        <v>8.2029999999999994</v>
      </c>
      <c r="P723" s="4">
        <f>Table2[[#This Row],[Rating]]*Table2[[#This Row],[Rating_Count]]</f>
        <v>16812.600000000002</v>
      </c>
      <c r="Q723" s="12" t="str">
        <f t="shared" si="104"/>
        <v>41-50</v>
      </c>
      <c r="R723" s="13">
        <f>Table2[[#This Row],[Average Rating]]+(Table2[[#This Row],[Rating_Count]]/1000)</f>
        <v>8.2029999999999994</v>
      </c>
      <c r="S723" s="10">
        <f t="shared" si="105"/>
        <v>4</v>
      </c>
    </row>
    <row r="724" spans="1:19" x14ac:dyDescent="0.25">
      <c r="A724" t="s">
        <v>11103</v>
      </c>
      <c r="B724" t="s">
        <v>11104</v>
      </c>
      <c r="C724" t="s">
        <v>13085</v>
      </c>
      <c r="D724">
        <f t="shared" si="106"/>
        <v>36.647887323943664</v>
      </c>
      <c r="E724" s="2">
        <v>2249</v>
      </c>
      <c r="F724" s="2">
        <v>3550</v>
      </c>
      <c r="G724" s="1">
        <v>0.37</v>
      </c>
      <c r="H724" s="5" t="str">
        <f t="shared" si="99"/>
        <v>No</v>
      </c>
      <c r="I724" s="6">
        <f t="shared" si="107"/>
        <v>14104150</v>
      </c>
      <c r="J724" s="6" t="str">
        <f t="shared" si="100"/>
        <v>&gt;500</v>
      </c>
      <c r="K724">
        <v>4</v>
      </c>
      <c r="L724" s="4">
        <v>3973</v>
      </c>
      <c r="M724" s="4">
        <f t="shared" si="101"/>
        <v>4</v>
      </c>
      <c r="N724" s="4" t="str">
        <f t="shared" si="102"/>
        <v>High</v>
      </c>
      <c r="O724" s="4">
        <f t="shared" si="103"/>
        <v>7.9729999999999999</v>
      </c>
      <c r="P724" s="4">
        <f>Table2[[#This Row],[Rating]]*Table2[[#This Row],[Rating_Count]]</f>
        <v>15892</v>
      </c>
      <c r="Q724" s="12" t="str">
        <f t="shared" si="104"/>
        <v>31-40</v>
      </c>
      <c r="R724" s="13">
        <f>Table2[[#This Row],[Average Rating]]+(Table2[[#This Row],[Rating_Count]]/1000)</f>
        <v>7.9729999999999999</v>
      </c>
      <c r="S724" s="10">
        <f t="shared" si="105"/>
        <v>4</v>
      </c>
    </row>
    <row r="725" spans="1:19" x14ac:dyDescent="0.25">
      <c r="A725" t="s">
        <v>11355</v>
      </c>
      <c r="B725" t="s">
        <v>11356</v>
      </c>
      <c r="C725" t="s">
        <v>13085</v>
      </c>
      <c r="D725">
        <f t="shared" si="106"/>
        <v>75.086039203950321</v>
      </c>
      <c r="E725" s="2">
        <v>4995</v>
      </c>
      <c r="F725" s="2">
        <v>20049</v>
      </c>
      <c r="G725" s="1">
        <v>0.75</v>
      </c>
      <c r="H725" s="5" t="str">
        <f t="shared" si="99"/>
        <v>Yes</v>
      </c>
      <c r="I725" s="6">
        <f t="shared" si="107"/>
        <v>79474236</v>
      </c>
      <c r="J725" s="6" t="str">
        <f t="shared" si="100"/>
        <v>&gt;500</v>
      </c>
      <c r="K725">
        <v>4.8</v>
      </c>
      <c r="L725" s="4">
        <v>3964</v>
      </c>
      <c r="M725" s="4">
        <f t="shared" si="101"/>
        <v>4.8</v>
      </c>
      <c r="N725" s="4" t="str">
        <f t="shared" si="102"/>
        <v>High</v>
      </c>
      <c r="O725" s="4">
        <f t="shared" si="103"/>
        <v>8.7639999999999993</v>
      </c>
      <c r="P725" s="4">
        <f>Table2[[#This Row],[Rating]]*Table2[[#This Row],[Rating_Count]]</f>
        <v>19027.2</v>
      </c>
      <c r="Q725" s="12" t="str">
        <f t="shared" si="104"/>
        <v>71-80</v>
      </c>
      <c r="R725" s="13">
        <f>Table2[[#This Row],[Average Rating]]+(Table2[[#This Row],[Rating_Count]]/1000)</f>
        <v>8.7639999999999993</v>
      </c>
      <c r="S725" s="10">
        <f t="shared" si="105"/>
        <v>5</v>
      </c>
    </row>
    <row r="726" spans="1:19" x14ac:dyDescent="0.25">
      <c r="A726" t="s">
        <v>12432</v>
      </c>
      <c r="B726" t="s">
        <v>12433</v>
      </c>
      <c r="C726" t="s">
        <v>13085</v>
      </c>
      <c r="D726">
        <f t="shared" si="106"/>
        <v>36.861506055818857</v>
      </c>
      <c r="E726" s="2">
        <v>1199</v>
      </c>
      <c r="F726" s="2">
        <v>1899</v>
      </c>
      <c r="G726" s="1">
        <v>0.37</v>
      </c>
      <c r="H726" s="5" t="str">
        <f t="shared" si="99"/>
        <v>No</v>
      </c>
      <c r="I726" s="6">
        <f t="shared" si="107"/>
        <v>7326342</v>
      </c>
      <c r="J726" s="6" t="str">
        <f t="shared" si="100"/>
        <v>&gt;500</v>
      </c>
      <c r="K726">
        <v>4.2</v>
      </c>
      <c r="L726" s="4">
        <v>3858</v>
      </c>
      <c r="M726" s="4">
        <f t="shared" si="101"/>
        <v>4.2</v>
      </c>
      <c r="N726" s="4" t="str">
        <f t="shared" si="102"/>
        <v>High</v>
      </c>
      <c r="O726" s="4">
        <f t="shared" si="103"/>
        <v>8.0579999999999998</v>
      </c>
      <c r="P726" s="4">
        <f>Table2[[#This Row],[Rating]]*Table2[[#This Row],[Rating_Count]]</f>
        <v>16203.6</v>
      </c>
      <c r="Q726" s="12" t="str">
        <f t="shared" si="104"/>
        <v>31-40</v>
      </c>
      <c r="R726" s="13">
        <f>Table2[[#This Row],[Average Rating]]+(Table2[[#This Row],[Rating_Count]]/1000)</f>
        <v>8.0579999999999998</v>
      </c>
      <c r="S726" s="10">
        <f t="shared" si="105"/>
        <v>4</v>
      </c>
    </row>
    <row r="727" spans="1:19" x14ac:dyDescent="0.25">
      <c r="A727" t="s">
        <v>10113</v>
      </c>
      <c r="B727" t="s">
        <v>10114</v>
      </c>
      <c r="C727" t="s">
        <v>13085</v>
      </c>
      <c r="D727">
        <f t="shared" si="106"/>
        <v>59.949937421777221</v>
      </c>
      <c r="E727">
        <v>320</v>
      </c>
      <c r="F727">
        <v>799</v>
      </c>
      <c r="G727" s="1">
        <v>0.6</v>
      </c>
      <c r="H727" s="5" t="str">
        <f t="shared" si="99"/>
        <v>Yes</v>
      </c>
      <c r="I727" s="6">
        <f t="shared" si="107"/>
        <v>3072954</v>
      </c>
      <c r="J727" s="6" t="str">
        <f t="shared" si="100"/>
        <v>200–500</v>
      </c>
      <c r="K727">
        <v>4.2</v>
      </c>
      <c r="L727" s="4">
        <v>3846</v>
      </c>
      <c r="M727" s="4">
        <f t="shared" si="101"/>
        <v>4.2</v>
      </c>
      <c r="N727" s="4" t="str">
        <f t="shared" si="102"/>
        <v>High</v>
      </c>
      <c r="O727" s="4">
        <f t="shared" si="103"/>
        <v>8.0459999999999994</v>
      </c>
      <c r="P727" s="4">
        <f>Table2[[#This Row],[Rating]]*Table2[[#This Row],[Rating_Count]]</f>
        <v>16153.2</v>
      </c>
      <c r="Q727" s="12" t="str">
        <f t="shared" si="104"/>
        <v>51-60</v>
      </c>
      <c r="R727" s="13">
        <f>Table2[[#This Row],[Average Rating]]+(Table2[[#This Row],[Rating_Count]]/1000)</f>
        <v>8.0459999999999994</v>
      </c>
      <c r="S727" s="10">
        <f t="shared" si="105"/>
        <v>4</v>
      </c>
    </row>
    <row r="728" spans="1:19" x14ac:dyDescent="0.25">
      <c r="A728" t="s">
        <v>10641</v>
      </c>
      <c r="B728" t="s">
        <v>10642</v>
      </c>
      <c r="C728" t="s">
        <v>13085</v>
      </c>
      <c r="D728">
        <f t="shared" si="106"/>
        <v>49.894459102902374</v>
      </c>
      <c r="E728" s="2">
        <v>1899</v>
      </c>
      <c r="F728" s="2">
        <v>3790</v>
      </c>
      <c r="G728" s="1">
        <v>0.5</v>
      </c>
      <c r="H728" s="5" t="str">
        <f t="shared" si="99"/>
        <v>Yes</v>
      </c>
      <c r="I728" s="6">
        <f t="shared" si="107"/>
        <v>14561180</v>
      </c>
      <c r="J728" s="6" t="str">
        <f t="shared" si="100"/>
        <v>&gt;500</v>
      </c>
      <c r="K728">
        <v>3.8</v>
      </c>
      <c r="L728" s="4">
        <v>3842</v>
      </c>
      <c r="M728" s="4">
        <f t="shared" si="101"/>
        <v>3.8</v>
      </c>
      <c r="N728" s="4" t="str">
        <f t="shared" si="102"/>
        <v>High</v>
      </c>
      <c r="O728" s="4">
        <f t="shared" si="103"/>
        <v>7.6419999999999995</v>
      </c>
      <c r="P728" s="4">
        <f>Table2[[#This Row],[Rating]]*Table2[[#This Row],[Rating_Count]]</f>
        <v>14599.599999999999</v>
      </c>
      <c r="Q728" s="12" t="str">
        <f t="shared" si="104"/>
        <v>41-50</v>
      </c>
      <c r="R728" s="13">
        <f>Table2[[#This Row],[Average Rating]]+(Table2[[#This Row],[Rating_Count]]/1000)</f>
        <v>7.6419999999999995</v>
      </c>
      <c r="S728" s="10">
        <f t="shared" si="105"/>
        <v>4</v>
      </c>
    </row>
    <row r="729" spans="1:19" x14ac:dyDescent="0.25">
      <c r="A729" t="s">
        <v>10174</v>
      </c>
      <c r="B729" t="s">
        <v>10175</v>
      </c>
      <c r="C729" t="s">
        <v>13085</v>
      </c>
      <c r="D729">
        <f t="shared" si="106"/>
        <v>75.959933222036724</v>
      </c>
      <c r="E729" s="2">
        <v>14400</v>
      </c>
      <c r="F729" s="2">
        <v>59900</v>
      </c>
      <c r="G729" s="1">
        <v>0.76</v>
      </c>
      <c r="H729" s="5" t="str">
        <f t="shared" si="99"/>
        <v>Yes</v>
      </c>
      <c r="I729" s="6">
        <f t="shared" si="107"/>
        <v>229836300</v>
      </c>
      <c r="J729" s="6" t="str">
        <f t="shared" si="100"/>
        <v>&gt;500</v>
      </c>
      <c r="K729">
        <v>4.4000000000000004</v>
      </c>
      <c r="L729" s="4">
        <v>3837</v>
      </c>
      <c r="M729" s="4">
        <f t="shared" si="101"/>
        <v>4.4000000000000004</v>
      </c>
      <c r="N729" s="4" t="str">
        <f t="shared" si="102"/>
        <v>High</v>
      </c>
      <c r="O729" s="4">
        <f t="shared" si="103"/>
        <v>8.2370000000000001</v>
      </c>
      <c r="P729" s="4">
        <f>Table2[[#This Row],[Rating]]*Table2[[#This Row],[Rating_Count]]</f>
        <v>16882.800000000003</v>
      </c>
      <c r="Q729" s="12" t="str">
        <f t="shared" si="104"/>
        <v>71-80</v>
      </c>
      <c r="R729" s="13">
        <f>Table2[[#This Row],[Average Rating]]+(Table2[[#This Row],[Rating_Count]]/1000)</f>
        <v>8.2370000000000001</v>
      </c>
      <c r="S729" s="10">
        <f t="shared" si="105"/>
        <v>4</v>
      </c>
    </row>
    <row r="730" spans="1:19" x14ac:dyDescent="0.25">
      <c r="A730" t="s">
        <v>10960</v>
      </c>
      <c r="B730" t="s">
        <v>10961</v>
      </c>
      <c r="C730" t="s">
        <v>13085</v>
      </c>
      <c r="D730">
        <f t="shared" si="106"/>
        <v>17.187230371009491</v>
      </c>
      <c r="E730" s="2">
        <v>4799</v>
      </c>
      <c r="F730" s="2">
        <v>5795</v>
      </c>
      <c r="G730" s="1">
        <v>0.17</v>
      </c>
      <c r="H730" s="5" t="str">
        <f t="shared" si="99"/>
        <v>No</v>
      </c>
      <c r="I730" s="6">
        <f t="shared" si="107"/>
        <v>22107925</v>
      </c>
      <c r="J730" s="6" t="str">
        <f t="shared" si="100"/>
        <v>&gt;500</v>
      </c>
      <c r="K730">
        <v>3.9</v>
      </c>
      <c r="L730" s="4">
        <v>3815</v>
      </c>
      <c r="M730" s="4">
        <f t="shared" si="101"/>
        <v>3.9</v>
      </c>
      <c r="N730" s="4" t="str">
        <f t="shared" si="102"/>
        <v>High</v>
      </c>
      <c r="O730" s="4">
        <f t="shared" si="103"/>
        <v>7.7149999999999999</v>
      </c>
      <c r="P730" s="4">
        <f>Table2[[#This Row],[Rating]]*Table2[[#This Row],[Rating_Count]]</f>
        <v>14878.5</v>
      </c>
      <c r="Q730" s="12" t="str">
        <f t="shared" si="104"/>
        <v>11-20</v>
      </c>
      <c r="R730" s="13">
        <f>Table2[[#This Row],[Average Rating]]+(Table2[[#This Row],[Rating_Count]]/1000)</f>
        <v>7.7149999999999999</v>
      </c>
      <c r="S730" s="10">
        <f t="shared" si="105"/>
        <v>4</v>
      </c>
    </row>
    <row r="731" spans="1:19" x14ac:dyDescent="0.25">
      <c r="A731" t="s">
        <v>6271</v>
      </c>
      <c r="B731" t="s">
        <v>6272</v>
      </c>
      <c r="C731" t="s">
        <v>13084</v>
      </c>
      <c r="D731">
        <f t="shared" si="106"/>
        <v>20</v>
      </c>
      <c r="E731">
        <v>252</v>
      </c>
      <c r="F731">
        <v>315</v>
      </c>
      <c r="G731" s="1">
        <v>0.2</v>
      </c>
      <c r="H731" s="5" t="str">
        <f t="shared" si="99"/>
        <v>No</v>
      </c>
      <c r="I731" s="6">
        <f t="shared" si="107"/>
        <v>1192275</v>
      </c>
      <c r="J731" s="6" t="str">
        <f t="shared" si="100"/>
        <v>200–500</v>
      </c>
      <c r="K731">
        <v>4.5</v>
      </c>
      <c r="L731" s="4">
        <v>3785</v>
      </c>
      <c r="M731" s="4">
        <f t="shared" si="101"/>
        <v>4.5</v>
      </c>
      <c r="N731" s="4" t="str">
        <f t="shared" si="102"/>
        <v>High</v>
      </c>
      <c r="O731" s="4">
        <f t="shared" si="103"/>
        <v>8.2850000000000001</v>
      </c>
      <c r="P731" s="4">
        <f>Table2[[#This Row],[Rating]]*Table2[[#This Row],[Rating_Count]]</f>
        <v>17032.5</v>
      </c>
      <c r="Q731" s="12" t="str">
        <f t="shared" si="104"/>
        <v>11-20</v>
      </c>
      <c r="R731" s="13">
        <f>Table2[[#This Row],[Average Rating]]+(Table2[[#This Row],[Rating_Count]]/1000)</f>
        <v>8.2850000000000001</v>
      </c>
      <c r="S731" s="10">
        <f t="shared" si="105"/>
        <v>5</v>
      </c>
    </row>
    <row r="732" spans="1:19" x14ac:dyDescent="0.25">
      <c r="A732" t="s">
        <v>11646</v>
      </c>
      <c r="B732" t="s">
        <v>11647</v>
      </c>
      <c r="C732" t="s">
        <v>13085</v>
      </c>
      <c r="D732">
        <f t="shared" si="106"/>
        <v>24.562737642585553</v>
      </c>
      <c r="E732" s="2">
        <v>2976</v>
      </c>
      <c r="F732" s="2">
        <v>3945</v>
      </c>
      <c r="G732" s="1">
        <v>0.25</v>
      </c>
      <c r="H732" s="5" t="str">
        <f t="shared" si="99"/>
        <v>No</v>
      </c>
      <c r="I732" s="6">
        <f t="shared" si="107"/>
        <v>14754300</v>
      </c>
      <c r="J732" s="6" t="str">
        <f t="shared" si="100"/>
        <v>&gt;500</v>
      </c>
      <c r="K732">
        <v>4.2</v>
      </c>
      <c r="L732" s="4">
        <v>3740</v>
      </c>
      <c r="M732" s="4">
        <f t="shared" si="101"/>
        <v>4.2</v>
      </c>
      <c r="N732" s="4" t="str">
        <f t="shared" si="102"/>
        <v>High</v>
      </c>
      <c r="O732" s="4">
        <f t="shared" si="103"/>
        <v>7.94</v>
      </c>
      <c r="P732" s="4">
        <f>Table2[[#This Row],[Rating]]*Table2[[#This Row],[Rating_Count]]</f>
        <v>15708</v>
      </c>
      <c r="Q732" s="12" t="str">
        <f t="shared" si="104"/>
        <v>21-30</v>
      </c>
      <c r="R732" s="13">
        <f>Table2[[#This Row],[Average Rating]]+(Table2[[#This Row],[Rating_Count]]/1000)</f>
        <v>7.94</v>
      </c>
      <c r="S732" s="10">
        <f t="shared" si="105"/>
        <v>4</v>
      </c>
    </row>
    <row r="733" spans="1:19" x14ac:dyDescent="0.25">
      <c r="A733" t="s">
        <v>12482</v>
      </c>
      <c r="B733" t="s">
        <v>12483</v>
      </c>
      <c r="C733" t="s">
        <v>13085</v>
      </c>
      <c r="D733">
        <f t="shared" si="106"/>
        <v>2.5706940874035991</v>
      </c>
      <c r="E733">
        <v>379</v>
      </c>
      <c r="F733">
        <v>389</v>
      </c>
      <c r="G733" s="1">
        <v>0.03</v>
      </c>
      <c r="H733" s="5" t="str">
        <f t="shared" si="99"/>
        <v>No</v>
      </c>
      <c r="I733" s="6">
        <f t="shared" si="107"/>
        <v>1454471</v>
      </c>
      <c r="J733" s="6" t="str">
        <f t="shared" si="100"/>
        <v>200–500</v>
      </c>
      <c r="K733">
        <v>4.2</v>
      </c>
      <c r="L733" s="4">
        <v>3739</v>
      </c>
      <c r="M733" s="4">
        <f t="shared" si="101"/>
        <v>4.2</v>
      </c>
      <c r="N733" s="4" t="str">
        <f t="shared" si="102"/>
        <v>High</v>
      </c>
      <c r="O733" s="4">
        <f t="shared" si="103"/>
        <v>7.9390000000000001</v>
      </c>
      <c r="P733" s="4">
        <f>Table2[[#This Row],[Rating]]*Table2[[#This Row],[Rating_Count]]</f>
        <v>15703.800000000001</v>
      </c>
      <c r="Q733" s="12" t="str">
        <f t="shared" si="104"/>
        <v>01-10</v>
      </c>
      <c r="R733" s="13">
        <f>Table2[[#This Row],[Average Rating]]+(Table2[[#This Row],[Rating_Count]]/1000)</f>
        <v>7.9390000000000001</v>
      </c>
      <c r="S733" s="10">
        <f t="shared" si="105"/>
        <v>4</v>
      </c>
    </row>
    <row r="734" spans="1:19" x14ac:dyDescent="0.25">
      <c r="A734" t="s">
        <v>9498</v>
      </c>
      <c r="B734" t="s">
        <v>9499</v>
      </c>
      <c r="C734" t="s">
        <v>13085</v>
      </c>
      <c r="D734">
        <f t="shared" si="106"/>
        <v>11.055276381909549</v>
      </c>
      <c r="E734">
        <v>177</v>
      </c>
      <c r="F734">
        <v>199</v>
      </c>
      <c r="G734" s="1">
        <v>0.11</v>
      </c>
      <c r="H734" s="5" t="str">
        <f t="shared" si="99"/>
        <v>No</v>
      </c>
      <c r="I734" s="6">
        <f t="shared" si="107"/>
        <v>733912</v>
      </c>
      <c r="J734" s="6" t="str">
        <f t="shared" si="100"/>
        <v>&lt;200</v>
      </c>
      <c r="K734">
        <v>4.0999999999999996</v>
      </c>
      <c r="L734" s="4">
        <v>3688</v>
      </c>
      <c r="M734" s="4">
        <f t="shared" si="101"/>
        <v>4.0999999999999996</v>
      </c>
      <c r="N734" s="4" t="str">
        <f t="shared" si="102"/>
        <v>High</v>
      </c>
      <c r="O734" s="4">
        <f t="shared" si="103"/>
        <v>7.7880000000000003</v>
      </c>
      <c r="P734" s="4">
        <f>Table2[[#This Row],[Rating]]*Table2[[#This Row],[Rating_Count]]</f>
        <v>15120.8</v>
      </c>
      <c r="Q734" s="12" t="str">
        <f t="shared" si="104"/>
        <v>11-20</v>
      </c>
      <c r="R734" s="13">
        <f>Table2[[#This Row],[Average Rating]]+(Table2[[#This Row],[Rating_Count]]/1000)</f>
        <v>7.7880000000000003</v>
      </c>
      <c r="S734" s="10">
        <f t="shared" si="105"/>
        <v>4</v>
      </c>
    </row>
    <row r="735" spans="1:19" x14ac:dyDescent="0.25">
      <c r="A735" t="s">
        <v>7680</v>
      </c>
      <c r="B735" t="s">
        <v>7681</v>
      </c>
      <c r="C735" t="s">
        <v>13084</v>
      </c>
      <c r="D735">
        <f t="shared" si="106"/>
        <v>15</v>
      </c>
      <c r="E735">
        <v>272</v>
      </c>
      <c r="F735">
        <v>320</v>
      </c>
      <c r="G735" s="1">
        <v>0.15</v>
      </c>
      <c r="H735" s="5" t="str">
        <f t="shared" si="99"/>
        <v>No</v>
      </c>
      <c r="I735" s="6">
        <f t="shared" si="107"/>
        <v>1179520</v>
      </c>
      <c r="J735" s="6" t="str">
        <f t="shared" si="100"/>
        <v>200–500</v>
      </c>
      <c r="K735">
        <v>4</v>
      </c>
      <c r="L735" s="4">
        <v>3686</v>
      </c>
      <c r="M735" s="4">
        <f t="shared" si="101"/>
        <v>4</v>
      </c>
      <c r="N735" s="4" t="str">
        <f t="shared" si="102"/>
        <v>High</v>
      </c>
      <c r="O735" s="4">
        <f t="shared" si="103"/>
        <v>7.6859999999999999</v>
      </c>
      <c r="P735" s="4">
        <f>Table2[[#This Row],[Rating]]*Table2[[#This Row],[Rating_Count]]</f>
        <v>14744</v>
      </c>
      <c r="Q735" s="12" t="str">
        <f t="shared" si="104"/>
        <v>11-20</v>
      </c>
      <c r="R735" s="13">
        <f>Table2[[#This Row],[Average Rating]]+(Table2[[#This Row],[Rating_Count]]/1000)</f>
        <v>7.6859999999999999</v>
      </c>
      <c r="S735" s="10">
        <f t="shared" si="105"/>
        <v>4</v>
      </c>
    </row>
    <row r="736" spans="1:19" x14ac:dyDescent="0.25">
      <c r="A736" t="s">
        <v>1237</v>
      </c>
      <c r="B736" t="s">
        <v>1238</v>
      </c>
      <c r="C736" t="s">
        <v>13082</v>
      </c>
      <c r="D736">
        <f t="shared" si="106"/>
        <v>58.357649020425171</v>
      </c>
      <c r="E736">
        <v>999</v>
      </c>
      <c r="F736" s="2">
        <v>2399</v>
      </c>
      <c r="G736" s="1">
        <v>0.57999999999999996</v>
      </c>
      <c r="H736" s="5" t="str">
        <f t="shared" si="99"/>
        <v>Yes</v>
      </c>
      <c r="I736" s="6">
        <f t="shared" si="107"/>
        <v>8789936</v>
      </c>
      <c r="J736" s="6" t="str">
        <f t="shared" si="100"/>
        <v>&gt;500</v>
      </c>
      <c r="K736">
        <v>4.5999999999999996</v>
      </c>
      <c r="L736" s="4">
        <v>3664</v>
      </c>
      <c r="M736" s="4">
        <f t="shared" si="101"/>
        <v>4.5999999999999996</v>
      </c>
      <c r="N736" s="4" t="str">
        <f t="shared" si="102"/>
        <v>High</v>
      </c>
      <c r="O736" s="4">
        <f t="shared" si="103"/>
        <v>8.2639999999999993</v>
      </c>
      <c r="P736" s="4">
        <f>Table2[[#This Row],[Rating]]*Table2[[#This Row],[Rating_Count]]</f>
        <v>16854.399999999998</v>
      </c>
      <c r="Q736" s="12" t="str">
        <f t="shared" si="104"/>
        <v>51-60</v>
      </c>
      <c r="R736" s="13">
        <f>Table2[[#This Row],[Average Rating]]+(Table2[[#This Row],[Rating_Count]]/1000)</f>
        <v>8.2639999999999993</v>
      </c>
      <c r="S736" s="10">
        <f t="shared" si="105"/>
        <v>5</v>
      </c>
    </row>
    <row r="737" spans="1:19" x14ac:dyDescent="0.25">
      <c r="A737" t="s">
        <v>10829</v>
      </c>
      <c r="B737" t="s">
        <v>10830</v>
      </c>
      <c r="C737" t="s">
        <v>13089</v>
      </c>
      <c r="D737">
        <f t="shared" si="106"/>
        <v>52.684210526315788</v>
      </c>
      <c r="E737">
        <v>899</v>
      </c>
      <c r="F737" s="2">
        <v>1900</v>
      </c>
      <c r="G737" s="1">
        <v>0.53</v>
      </c>
      <c r="H737" s="5" t="str">
        <f t="shared" si="99"/>
        <v>Yes</v>
      </c>
      <c r="I737" s="6">
        <f t="shared" si="107"/>
        <v>6959700</v>
      </c>
      <c r="J737" s="6" t="str">
        <f t="shared" si="100"/>
        <v>&gt;500</v>
      </c>
      <c r="K737">
        <v>4</v>
      </c>
      <c r="L737" s="4">
        <v>3663</v>
      </c>
      <c r="M737" s="4">
        <f t="shared" si="101"/>
        <v>4</v>
      </c>
      <c r="N737" s="4" t="str">
        <f t="shared" si="102"/>
        <v>High</v>
      </c>
      <c r="O737" s="4">
        <f t="shared" si="103"/>
        <v>7.6630000000000003</v>
      </c>
      <c r="P737" s="4">
        <f>Table2[[#This Row],[Rating]]*Table2[[#This Row],[Rating_Count]]</f>
        <v>14652</v>
      </c>
      <c r="Q737" s="12" t="str">
        <f t="shared" si="104"/>
        <v>51-60</v>
      </c>
      <c r="R737" s="13">
        <f>Table2[[#This Row],[Average Rating]]+(Table2[[#This Row],[Rating_Count]]/1000)</f>
        <v>7.6630000000000003</v>
      </c>
      <c r="S737" s="10">
        <f t="shared" si="105"/>
        <v>4</v>
      </c>
    </row>
    <row r="738" spans="1:19" x14ac:dyDescent="0.25">
      <c r="A738" t="s">
        <v>8431</v>
      </c>
      <c r="B738" t="s">
        <v>8432</v>
      </c>
      <c r="C738" t="s">
        <v>13081</v>
      </c>
      <c r="D738">
        <f t="shared" si="106"/>
        <v>13.257142857142856</v>
      </c>
      <c r="E738" s="2">
        <v>8349</v>
      </c>
      <c r="F738" s="2">
        <v>9625</v>
      </c>
      <c r="G738" s="1">
        <v>0.13</v>
      </c>
      <c r="H738" s="5" t="str">
        <f t="shared" si="99"/>
        <v>No</v>
      </c>
      <c r="I738" s="6">
        <f t="shared" si="107"/>
        <v>35150500</v>
      </c>
      <c r="J738" s="6" t="str">
        <f t="shared" si="100"/>
        <v>&gt;500</v>
      </c>
      <c r="K738">
        <v>3.8</v>
      </c>
      <c r="L738" s="4">
        <v>3652</v>
      </c>
      <c r="M738" s="4">
        <f t="shared" si="101"/>
        <v>3.8</v>
      </c>
      <c r="N738" s="4" t="str">
        <f t="shared" si="102"/>
        <v>High</v>
      </c>
      <c r="O738" s="4">
        <f t="shared" si="103"/>
        <v>7.452</v>
      </c>
      <c r="P738" s="4">
        <f>Table2[[#This Row],[Rating]]*Table2[[#This Row],[Rating_Count]]</f>
        <v>13877.599999999999</v>
      </c>
      <c r="Q738" s="12" t="str">
        <f t="shared" si="104"/>
        <v>11-20</v>
      </c>
      <c r="R738" s="13">
        <f>Table2[[#This Row],[Average Rating]]+(Table2[[#This Row],[Rating_Count]]/1000)</f>
        <v>7.452</v>
      </c>
      <c r="S738" s="10">
        <f t="shared" si="105"/>
        <v>4</v>
      </c>
    </row>
    <row r="739" spans="1:19" x14ac:dyDescent="0.25">
      <c r="A739" t="s">
        <v>3683</v>
      </c>
      <c r="B739" t="s">
        <v>3684</v>
      </c>
      <c r="C739" t="s">
        <v>13082</v>
      </c>
      <c r="D739">
        <f t="shared" si="106"/>
        <v>75.537768884442229</v>
      </c>
      <c r="E739">
        <v>489</v>
      </c>
      <c r="F739" s="2">
        <v>1999</v>
      </c>
      <c r="G739" s="1">
        <v>0.76</v>
      </c>
      <c r="H739" s="5" t="str">
        <f t="shared" si="99"/>
        <v>Yes</v>
      </c>
      <c r="I739" s="6">
        <f t="shared" si="107"/>
        <v>7248374</v>
      </c>
      <c r="J739" s="6" t="str">
        <f t="shared" si="100"/>
        <v>200–500</v>
      </c>
      <c r="K739">
        <v>4</v>
      </c>
      <c r="L739" s="4">
        <v>3626</v>
      </c>
      <c r="M739" s="4">
        <f t="shared" si="101"/>
        <v>4</v>
      </c>
      <c r="N739" s="4" t="str">
        <f t="shared" si="102"/>
        <v>High</v>
      </c>
      <c r="O739" s="4">
        <f t="shared" si="103"/>
        <v>7.6259999999999994</v>
      </c>
      <c r="P739" s="4">
        <f>Table2[[#This Row],[Rating]]*Table2[[#This Row],[Rating_Count]]</f>
        <v>14504</v>
      </c>
      <c r="Q739" s="12" t="str">
        <f t="shared" si="104"/>
        <v>71-80</v>
      </c>
      <c r="R739" s="13">
        <f>Table2[[#This Row],[Average Rating]]+(Table2[[#This Row],[Rating_Count]]/1000)</f>
        <v>7.6259999999999994</v>
      </c>
      <c r="S739" s="10">
        <f t="shared" si="105"/>
        <v>4</v>
      </c>
    </row>
    <row r="740" spans="1:19" x14ac:dyDescent="0.25">
      <c r="A740" t="s">
        <v>7529</v>
      </c>
      <c r="B740" t="s">
        <v>7530</v>
      </c>
      <c r="C740" t="s">
        <v>13082</v>
      </c>
      <c r="D740">
        <f t="shared" si="106"/>
        <v>37.593984962406012</v>
      </c>
      <c r="E740" s="2">
        <v>2490</v>
      </c>
      <c r="F740" s="2">
        <v>3990</v>
      </c>
      <c r="G740" s="1">
        <v>0.38</v>
      </c>
      <c r="H740" s="5" t="str">
        <f t="shared" si="99"/>
        <v>No</v>
      </c>
      <c r="I740" s="6">
        <f t="shared" si="107"/>
        <v>14387940</v>
      </c>
      <c r="J740" s="6" t="str">
        <f t="shared" si="100"/>
        <v>&gt;500</v>
      </c>
      <c r="K740">
        <v>4.0999999999999996</v>
      </c>
      <c r="L740" s="4">
        <v>3606</v>
      </c>
      <c r="M740" s="4">
        <f t="shared" si="101"/>
        <v>4.0999999999999996</v>
      </c>
      <c r="N740" s="4" t="str">
        <f t="shared" si="102"/>
        <v>High</v>
      </c>
      <c r="O740" s="4">
        <f t="shared" si="103"/>
        <v>7.7059999999999995</v>
      </c>
      <c r="P740" s="4">
        <f>Table2[[#This Row],[Rating]]*Table2[[#This Row],[Rating_Count]]</f>
        <v>14784.599999999999</v>
      </c>
      <c r="Q740" s="12" t="str">
        <f t="shared" si="104"/>
        <v>31-40</v>
      </c>
      <c r="R740" s="13">
        <f>Table2[[#This Row],[Average Rating]]+(Table2[[#This Row],[Rating_Count]]/1000)</f>
        <v>7.7059999999999995</v>
      </c>
      <c r="S740" s="10">
        <f t="shared" si="105"/>
        <v>4</v>
      </c>
    </row>
    <row r="741" spans="1:19" x14ac:dyDescent="0.25">
      <c r="A741" t="s">
        <v>985</v>
      </c>
      <c r="B741" t="s">
        <v>986</v>
      </c>
      <c r="C741" t="s">
        <v>13082</v>
      </c>
      <c r="D741">
        <f t="shared" si="106"/>
        <v>41.54</v>
      </c>
      <c r="E741" s="2">
        <v>37999</v>
      </c>
      <c r="F741" s="2">
        <v>65000</v>
      </c>
      <c r="G741" s="1">
        <v>0.42</v>
      </c>
      <c r="H741" s="5" t="str">
        <f t="shared" si="99"/>
        <v>No</v>
      </c>
      <c r="I741" s="6">
        <f t="shared" si="107"/>
        <v>233155000</v>
      </c>
      <c r="J741" s="6" t="str">
        <f t="shared" si="100"/>
        <v>&gt;500</v>
      </c>
      <c r="K741">
        <v>4.3</v>
      </c>
      <c r="L741" s="4">
        <v>3587</v>
      </c>
      <c r="M741" s="4">
        <f t="shared" si="101"/>
        <v>4.3</v>
      </c>
      <c r="N741" s="4" t="str">
        <f t="shared" si="102"/>
        <v>High</v>
      </c>
      <c r="O741" s="4">
        <f t="shared" si="103"/>
        <v>7.8870000000000005</v>
      </c>
      <c r="P741" s="4">
        <f>Table2[[#This Row],[Rating]]*Table2[[#This Row],[Rating_Count]]</f>
        <v>15424.099999999999</v>
      </c>
      <c r="Q741" s="12" t="str">
        <f t="shared" si="104"/>
        <v>41-50</v>
      </c>
      <c r="R741" s="13">
        <f>Table2[[#This Row],[Average Rating]]+(Table2[[#This Row],[Rating_Count]]/1000)</f>
        <v>7.8870000000000005</v>
      </c>
      <c r="S741" s="10">
        <f t="shared" si="105"/>
        <v>4</v>
      </c>
    </row>
    <row r="742" spans="1:19" x14ac:dyDescent="0.25">
      <c r="A742" t="s">
        <v>2256</v>
      </c>
      <c r="B742" t="s">
        <v>2257</v>
      </c>
      <c r="C742" t="s">
        <v>13082</v>
      </c>
      <c r="D742">
        <f t="shared" si="106"/>
        <v>35.305882352941175</v>
      </c>
      <c r="E742" s="2">
        <v>54990</v>
      </c>
      <c r="F742" s="2">
        <v>85000</v>
      </c>
      <c r="G742" s="1">
        <v>0.35</v>
      </c>
      <c r="H742" s="5" t="str">
        <f t="shared" si="99"/>
        <v>No</v>
      </c>
      <c r="I742" s="6">
        <f t="shared" si="107"/>
        <v>304895000</v>
      </c>
      <c r="J742" s="6" t="str">
        <f t="shared" si="100"/>
        <v>&gt;500</v>
      </c>
      <c r="K742">
        <v>4.3</v>
      </c>
      <c r="L742" s="4">
        <v>3587</v>
      </c>
      <c r="M742" s="4">
        <f t="shared" si="101"/>
        <v>4.3</v>
      </c>
      <c r="N742" s="4" t="str">
        <f t="shared" si="102"/>
        <v>High</v>
      </c>
      <c r="O742" s="4">
        <f t="shared" si="103"/>
        <v>7.8870000000000005</v>
      </c>
      <c r="P742" s="4">
        <f>Table2[[#This Row],[Rating]]*Table2[[#This Row],[Rating_Count]]</f>
        <v>15424.099999999999</v>
      </c>
      <c r="Q742" s="12" t="str">
        <f t="shared" si="104"/>
        <v>31-40</v>
      </c>
      <c r="R742" s="13">
        <f>Table2[[#This Row],[Average Rating]]+(Table2[[#This Row],[Rating_Count]]/1000)</f>
        <v>7.8870000000000005</v>
      </c>
      <c r="S742" s="10">
        <f t="shared" si="105"/>
        <v>4</v>
      </c>
    </row>
    <row r="743" spans="1:19" x14ac:dyDescent="0.25">
      <c r="A743" t="s">
        <v>11776</v>
      </c>
      <c r="B743" t="s">
        <v>11777</v>
      </c>
      <c r="C743" t="s">
        <v>13085</v>
      </c>
      <c r="D743">
        <f t="shared" si="106"/>
        <v>27.938213566151781</v>
      </c>
      <c r="E743" s="2">
        <v>5365</v>
      </c>
      <c r="F743" s="2">
        <v>7445</v>
      </c>
      <c r="G743" s="1">
        <v>0.28000000000000003</v>
      </c>
      <c r="H743" s="5" t="str">
        <f t="shared" si="99"/>
        <v>No</v>
      </c>
      <c r="I743" s="6">
        <f t="shared" si="107"/>
        <v>26682880</v>
      </c>
      <c r="J743" s="6" t="str">
        <f t="shared" si="100"/>
        <v>&gt;500</v>
      </c>
      <c r="K743">
        <v>3.9</v>
      </c>
      <c r="L743" s="4">
        <v>3584</v>
      </c>
      <c r="M743" s="4">
        <f t="shared" si="101"/>
        <v>3.9</v>
      </c>
      <c r="N743" s="4" t="str">
        <f t="shared" si="102"/>
        <v>High</v>
      </c>
      <c r="O743" s="4">
        <f t="shared" si="103"/>
        <v>7.484</v>
      </c>
      <c r="P743" s="4">
        <f>Table2[[#This Row],[Rating]]*Table2[[#This Row],[Rating_Count]]</f>
        <v>13977.6</v>
      </c>
      <c r="Q743" s="12" t="str">
        <f t="shared" si="104"/>
        <v>21-30</v>
      </c>
      <c r="R743" s="13">
        <f>Table2[[#This Row],[Average Rating]]+(Table2[[#This Row],[Rating_Count]]/1000)</f>
        <v>7.484</v>
      </c>
      <c r="S743" s="10">
        <f t="shared" si="105"/>
        <v>4</v>
      </c>
    </row>
    <row r="744" spans="1:19" x14ac:dyDescent="0.25">
      <c r="A744" t="s">
        <v>8572</v>
      </c>
      <c r="B744" t="s">
        <v>8573</v>
      </c>
      <c r="C744" t="s">
        <v>13085</v>
      </c>
      <c r="D744">
        <f t="shared" si="106"/>
        <v>54.454454454454456</v>
      </c>
      <c r="E744">
        <v>455</v>
      </c>
      <c r="F744">
        <v>999</v>
      </c>
      <c r="G744" s="1">
        <v>0.54</v>
      </c>
      <c r="H744" s="5" t="str">
        <f t="shared" si="99"/>
        <v>Yes</v>
      </c>
      <c r="I744" s="6">
        <f t="shared" si="107"/>
        <v>3574422</v>
      </c>
      <c r="J744" s="6" t="str">
        <f t="shared" si="100"/>
        <v>200–500</v>
      </c>
      <c r="K744">
        <v>4.0999999999999996</v>
      </c>
      <c r="L744" s="4">
        <v>3578</v>
      </c>
      <c r="M744" s="4">
        <f t="shared" si="101"/>
        <v>4.0999999999999996</v>
      </c>
      <c r="N744" s="4" t="str">
        <f t="shared" si="102"/>
        <v>High</v>
      </c>
      <c r="O744" s="4">
        <f t="shared" si="103"/>
        <v>7.677999999999999</v>
      </c>
      <c r="P744" s="4">
        <f>Table2[[#This Row],[Rating]]*Table2[[#This Row],[Rating_Count]]</f>
        <v>14669.8</v>
      </c>
      <c r="Q744" s="12" t="str">
        <f t="shared" si="104"/>
        <v>51-60</v>
      </c>
      <c r="R744" s="13">
        <f>Table2[[#This Row],[Average Rating]]+(Table2[[#This Row],[Rating_Count]]/1000)</f>
        <v>7.677999999999999</v>
      </c>
      <c r="S744" s="10">
        <f t="shared" si="105"/>
        <v>4</v>
      </c>
    </row>
    <row r="745" spans="1:19" x14ac:dyDescent="0.25">
      <c r="A745" t="s">
        <v>1433</v>
      </c>
      <c r="B745" t="s">
        <v>1434</v>
      </c>
      <c r="C745" t="s">
        <v>13082</v>
      </c>
      <c r="D745">
        <f t="shared" si="106"/>
        <v>31.937500000000004</v>
      </c>
      <c r="E745" s="2">
        <v>1089</v>
      </c>
      <c r="F745" s="2">
        <v>1600</v>
      </c>
      <c r="G745" s="1">
        <v>0.32</v>
      </c>
      <c r="H745" s="5" t="str">
        <f t="shared" si="99"/>
        <v>No</v>
      </c>
      <c r="I745" s="6">
        <f t="shared" si="107"/>
        <v>5704000</v>
      </c>
      <c r="J745" s="6" t="str">
        <f t="shared" si="100"/>
        <v>&gt;500</v>
      </c>
      <c r="K745">
        <v>4</v>
      </c>
      <c r="L745" s="4">
        <v>3565</v>
      </c>
      <c r="M745" s="4">
        <f t="shared" si="101"/>
        <v>4</v>
      </c>
      <c r="N745" s="4" t="str">
        <f t="shared" si="102"/>
        <v>High</v>
      </c>
      <c r="O745" s="4">
        <f t="shared" si="103"/>
        <v>7.5649999999999995</v>
      </c>
      <c r="P745" s="4">
        <f>Table2[[#This Row],[Rating]]*Table2[[#This Row],[Rating_Count]]</f>
        <v>14260</v>
      </c>
      <c r="Q745" s="12" t="str">
        <f t="shared" si="104"/>
        <v>31-40</v>
      </c>
      <c r="R745" s="13">
        <f>Table2[[#This Row],[Average Rating]]+(Table2[[#This Row],[Rating_Count]]/1000)</f>
        <v>7.5649999999999995</v>
      </c>
      <c r="S745" s="10">
        <f t="shared" si="105"/>
        <v>4</v>
      </c>
    </row>
    <row r="746" spans="1:19" x14ac:dyDescent="0.25">
      <c r="A746" t="s">
        <v>10850</v>
      </c>
      <c r="B746" t="s">
        <v>10851</v>
      </c>
      <c r="C746" t="s">
        <v>13085</v>
      </c>
      <c r="D746">
        <f t="shared" si="106"/>
        <v>37.633763376337633</v>
      </c>
      <c r="E746" s="2">
        <v>6236</v>
      </c>
      <c r="F746" s="2">
        <v>9999</v>
      </c>
      <c r="G746" s="1">
        <v>0.38</v>
      </c>
      <c r="H746" s="5" t="str">
        <f t="shared" si="99"/>
        <v>No</v>
      </c>
      <c r="I746" s="6">
        <f t="shared" si="107"/>
        <v>35516448</v>
      </c>
      <c r="J746" s="6" t="str">
        <f t="shared" si="100"/>
        <v>&gt;500</v>
      </c>
      <c r="K746">
        <v>4.0999999999999996</v>
      </c>
      <c r="L746" s="4">
        <v>3552</v>
      </c>
      <c r="M746" s="4">
        <f t="shared" si="101"/>
        <v>4.0999999999999996</v>
      </c>
      <c r="N746" s="4" t="str">
        <f t="shared" si="102"/>
        <v>High</v>
      </c>
      <c r="O746" s="4">
        <f t="shared" si="103"/>
        <v>7.6519999999999992</v>
      </c>
      <c r="P746" s="4">
        <f>Table2[[#This Row],[Rating]]*Table2[[#This Row],[Rating_Count]]</f>
        <v>14563.199999999999</v>
      </c>
      <c r="Q746" s="12" t="str">
        <f t="shared" si="104"/>
        <v>31-40</v>
      </c>
      <c r="R746" s="13">
        <f>Table2[[#This Row],[Average Rating]]+(Table2[[#This Row],[Rating_Count]]/1000)</f>
        <v>7.6519999999999992</v>
      </c>
      <c r="S746" s="10">
        <f t="shared" si="105"/>
        <v>4</v>
      </c>
    </row>
    <row r="747" spans="1:19" x14ac:dyDescent="0.25">
      <c r="A747" t="s">
        <v>8947</v>
      </c>
      <c r="B747" t="s">
        <v>8948</v>
      </c>
      <c r="C747" t="s">
        <v>13085</v>
      </c>
      <c r="D747">
        <f t="shared" si="106"/>
        <v>12.094395280235988</v>
      </c>
      <c r="E747" s="2">
        <v>1490</v>
      </c>
      <c r="F747" s="2">
        <v>1695</v>
      </c>
      <c r="G747" s="1">
        <v>0.12</v>
      </c>
      <c r="H747" s="5" t="str">
        <f t="shared" si="99"/>
        <v>No</v>
      </c>
      <c r="I747" s="6">
        <f t="shared" si="107"/>
        <v>6005385</v>
      </c>
      <c r="J747" s="6" t="str">
        <f t="shared" si="100"/>
        <v>&gt;500</v>
      </c>
      <c r="K747">
        <v>4.4000000000000004</v>
      </c>
      <c r="L747" s="4">
        <v>3543</v>
      </c>
      <c r="M747" s="4">
        <f t="shared" si="101"/>
        <v>4.4000000000000004</v>
      </c>
      <c r="N747" s="4" t="str">
        <f t="shared" si="102"/>
        <v>High</v>
      </c>
      <c r="O747" s="4">
        <f t="shared" si="103"/>
        <v>7.9430000000000005</v>
      </c>
      <c r="P747" s="4">
        <f>Table2[[#This Row],[Rating]]*Table2[[#This Row],[Rating_Count]]</f>
        <v>15589.2</v>
      </c>
      <c r="Q747" s="12" t="str">
        <f t="shared" si="104"/>
        <v>11-20</v>
      </c>
      <c r="R747" s="13">
        <f>Table2[[#This Row],[Average Rating]]+(Table2[[#This Row],[Rating_Count]]/1000)</f>
        <v>7.9430000000000005</v>
      </c>
      <c r="S747" s="10">
        <f t="shared" si="105"/>
        <v>4</v>
      </c>
    </row>
    <row r="748" spans="1:19" x14ac:dyDescent="0.25">
      <c r="A748" t="s">
        <v>7930</v>
      </c>
      <c r="B748" t="s">
        <v>7931</v>
      </c>
      <c r="C748" t="s">
        <v>13084</v>
      </c>
      <c r="D748">
        <f t="shared" si="106"/>
        <v>53.351117039013005</v>
      </c>
      <c r="E748" s="2">
        <v>1399</v>
      </c>
      <c r="F748" s="2">
        <v>2999</v>
      </c>
      <c r="G748" s="1">
        <v>0.53</v>
      </c>
      <c r="H748" s="5" t="str">
        <f t="shared" si="99"/>
        <v>Yes</v>
      </c>
      <c r="I748" s="6">
        <f t="shared" si="107"/>
        <v>10586470</v>
      </c>
      <c r="J748" s="6" t="str">
        <f t="shared" si="100"/>
        <v>&gt;500</v>
      </c>
      <c r="K748">
        <v>4.3</v>
      </c>
      <c r="L748" s="4">
        <v>3530</v>
      </c>
      <c r="M748" s="4">
        <f t="shared" si="101"/>
        <v>4.3</v>
      </c>
      <c r="N748" s="4" t="str">
        <f t="shared" si="102"/>
        <v>High</v>
      </c>
      <c r="O748" s="4">
        <f t="shared" si="103"/>
        <v>7.83</v>
      </c>
      <c r="P748" s="4">
        <f>Table2[[#This Row],[Rating]]*Table2[[#This Row],[Rating_Count]]</f>
        <v>15179</v>
      </c>
      <c r="Q748" s="12" t="str">
        <f t="shared" si="104"/>
        <v>51-60</v>
      </c>
      <c r="R748" s="13">
        <f>Table2[[#This Row],[Average Rating]]+(Table2[[#This Row],[Rating_Count]]/1000)</f>
        <v>7.83</v>
      </c>
      <c r="S748" s="10">
        <f t="shared" si="105"/>
        <v>4</v>
      </c>
    </row>
    <row r="749" spans="1:19" x14ac:dyDescent="0.25">
      <c r="A749" t="s">
        <v>11506</v>
      </c>
      <c r="B749" t="s">
        <v>11507</v>
      </c>
      <c r="C749" t="s">
        <v>13085</v>
      </c>
      <c r="D749">
        <f t="shared" si="106"/>
        <v>77.30786721236926</v>
      </c>
      <c r="E749">
        <v>499</v>
      </c>
      <c r="F749" s="2">
        <v>2199</v>
      </c>
      <c r="G749" s="1">
        <v>0.77</v>
      </c>
      <c r="H749" s="5" t="str">
        <f t="shared" si="99"/>
        <v>Yes</v>
      </c>
      <c r="I749" s="6">
        <f t="shared" si="107"/>
        <v>7755873</v>
      </c>
      <c r="J749" s="6" t="str">
        <f t="shared" si="100"/>
        <v>200–500</v>
      </c>
      <c r="K749">
        <v>3.1</v>
      </c>
      <c r="L749" s="4">
        <v>3527</v>
      </c>
      <c r="M749" s="4">
        <f t="shared" si="101"/>
        <v>3.1</v>
      </c>
      <c r="N749" s="4" t="str">
        <f t="shared" si="102"/>
        <v>High</v>
      </c>
      <c r="O749" s="4">
        <f t="shared" si="103"/>
        <v>6.6270000000000007</v>
      </c>
      <c r="P749" s="4">
        <f>Table2[[#This Row],[Rating]]*Table2[[#This Row],[Rating_Count]]</f>
        <v>10933.7</v>
      </c>
      <c r="Q749" s="12" t="str">
        <f t="shared" si="104"/>
        <v>71-80</v>
      </c>
      <c r="R749" s="13">
        <f>Table2[[#This Row],[Average Rating]]+(Table2[[#This Row],[Rating_Count]]/1000)</f>
        <v>6.6270000000000007</v>
      </c>
      <c r="S749" s="10">
        <f t="shared" si="105"/>
        <v>3</v>
      </c>
    </row>
    <row r="750" spans="1:19" x14ac:dyDescent="0.25">
      <c r="A750" t="s">
        <v>12593</v>
      </c>
      <c r="B750" t="s">
        <v>12594</v>
      </c>
      <c r="C750" t="s">
        <v>13085</v>
      </c>
      <c r="D750">
        <f t="shared" si="106"/>
        <v>58.639053254437869</v>
      </c>
      <c r="E750">
        <v>699</v>
      </c>
      <c r="F750" s="2">
        <v>1690</v>
      </c>
      <c r="G750" s="1">
        <v>0.59</v>
      </c>
      <c r="H750" s="5" t="str">
        <f t="shared" si="99"/>
        <v>Yes</v>
      </c>
      <c r="I750" s="6">
        <f t="shared" si="107"/>
        <v>5955560</v>
      </c>
      <c r="J750" s="6" t="str">
        <f t="shared" si="100"/>
        <v>&gt;500</v>
      </c>
      <c r="K750">
        <v>4.0999999999999996</v>
      </c>
      <c r="L750" s="4">
        <v>3524</v>
      </c>
      <c r="M750" s="4">
        <f t="shared" si="101"/>
        <v>4.0999999999999996</v>
      </c>
      <c r="N750" s="4" t="str">
        <f t="shared" si="102"/>
        <v>High</v>
      </c>
      <c r="O750" s="4">
        <f t="shared" si="103"/>
        <v>7.6239999999999997</v>
      </c>
      <c r="P750" s="4">
        <f>Table2[[#This Row],[Rating]]*Table2[[#This Row],[Rating_Count]]</f>
        <v>14448.4</v>
      </c>
      <c r="Q750" s="12" t="str">
        <f t="shared" si="104"/>
        <v>51-60</v>
      </c>
      <c r="R750" s="13">
        <f>Table2[[#This Row],[Average Rating]]+(Table2[[#This Row],[Rating_Count]]/1000)</f>
        <v>7.6239999999999997</v>
      </c>
      <c r="S750" s="10">
        <f t="shared" si="105"/>
        <v>4</v>
      </c>
    </row>
    <row r="751" spans="1:19" x14ac:dyDescent="0.25">
      <c r="A751" t="s">
        <v>2876</v>
      </c>
      <c r="B751" t="s">
        <v>2877</v>
      </c>
      <c r="C751" t="s">
        <v>13082</v>
      </c>
      <c r="D751">
        <f t="shared" si="106"/>
        <v>51.002000000000002</v>
      </c>
      <c r="E751" s="2">
        <v>24499</v>
      </c>
      <c r="F751" s="2">
        <v>50000</v>
      </c>
      <c r="G751" s="1">
        <v>0.51</v>
      </c>
      <c r="H751" s="5" t="str">
        <f t="shared" si="99"/>
        <v>Yes</v>
      </c>
      <c r="I751" s="6">
        <f t="shared" si="107"/>
        <v>175900000</v>
      </c>
      <c r="J751" s="6" t="str">
        <f t="shared" si="100"/>
        <v>&gt;500</v>
      </c>
      <c r="K751">
        <v>3.9</v>
      </c>
      <c r="L751" s="4">
        <v>3518</v>
      </c>
      <c r="M751" s="4">
        <f t="shared" si="101"/>
        <v>3.9</v>
      </c>
      <c r="N751" s="4" t="str">
        <f t="shared" si="102"/>
        <v>High</v>
      </c>
      <c r="O751" s="4">
        <f t="shared" si="103"/>
        <v>7.4179999999999993</v>
      </c>
      <c r="P751" s="4">
        <f>Table2[[#This Row],[Rating]]*Table2[[#This Row],[Rating_Count]]</f>
        <v>13720.199999999999</v>
      </c>
      <c r="Q751" s="12" t="str">
        <f t="shared" si="104"/>
        <v>51-60</v>
      </c>
      <c r="R751" s="13">
        <f>Table2[[#This Row],[Average Rating]]+(Table2[[#This Row],[Rating_Count]]/1000)</f>
        <v>7.4179999999999993</v>
      </c>
      <c r="S751" s="10">
        <f t="shared" si="105"/>
        <v>4</v>
      </c>
    </row>
    <row r="752" spans="1:19" x14ac:dyDescent="0.25">
      <c r="A752" t="s">
        <v>5973</v>
      </c>
      <c r="B752" t="s">
        <v>5974</v>
      </c>
      <c r="C752" t="s">
        <v>13082</v>
      </c>
      <c r="D752">
        <f t="shared" si="106"/>
        <v>55.013753438359593</v>
      </c>
      <c r="E752" s="2">
        <v>1799</v>
      </c>
      <c r="F752" s="2">
        <v>3999</v>
      </c>
      <c r="G752" s="1">
        <v>0.55000000000000004</v>
      </c>
      <c r="H752" s="5" t="str">
        <f t="shared" si="99"/>
        <v>Yes</v>
      </c>
      <c r="I752" s="6">
        <f t="shared" si="107"/>
        <v>14064483</v>
      </c>
      <c r="J752" s="6" t="str">
        <f t="shared" si="100"/>
        <v>&gt;500</v>
      </c>
      <c r="K752">
        <v>3.9</v>
      </c>
      <c r="L752" s="4">
        <v>3517</v>
      </c>
      <c r="M752" s="4">
        <f t="shared" si="101"/>
        <v>3.9</v>
      </c>
      <c r="N752" s="4" t="str">
        <f t="shared" si="102"/>
        <v>High</v>
      </c>
      <c r="O752" s="4">
        <f t="shared" si="103"/>
        <v>7.4169999999999998</v>
      </c>
      <c r="P752" s="4">
        <f>Table2[[#This Row],[Rating]]*Table2[[#This Row],[Rating_Count]]</f>
        <v>13716.3</v>
      </c>
      <c r="Q752" s="12" t="str">
        <f t="shared" si="104"/>
        <v>51-60</v>
      </c>
      <c r="R752" s="13">
        <f>Table2[[#This Row],[Average Rating]]+(Table2[[#This Row],[Rating_Count]]/1000)</f>
        <v>7.4169999999999998</v>
      </c>
      <c r="S752" s="10">
        <f t="shared" si="105"/>
        <v>4</v>
      </c>
    </row>
    <row r="753" spans="1:19" x14ac:dyDescent="0.25">
      <c r="A753" t="s">
        <v>4188</v>
      </c>
      <c r="B753" t="s">
        <v>4189</v>
      </c>
      <c r="C753" t="s">
        <v>13082</v>
      </c>
      <c r="D753">
        <f t="shared" si="106"/>
        <v>67.067067067067072</v>
      </c>
      <c r="E753">
        <v>329</v>
      </c>
      <c r="F753">
        <v>999</v>
      </c>
      <c r="G753" s="1">
        <v>0.67</v>
      </c>
      <c r="H753" s="5" t="str">
        <f t="shared" si="99"/>
        <v>Yes</v>
      </c>
      <c r="I753" s="6">
        <f t="shared" si="107"/>
        <v>3488508</v>
      </c>
      <c r="J753" s="6" t="str">
        <f t="shared" si="100"/>
        <v>200–500</v>
      </c>
      <c r="K753">
        <v>4.2</v>
      </c>
      <c r="L753" s="4">
        <v>3492</v>
      </c>
      <c r="M753" s="4">
        <f t="shared" si="101"/>
        <v>4.2</v>
      </c>
      <c r="N753" s="4" t="str">
        <f t="shared" si="102"/>
        <v>High</v>
      </c>
      <c r="O753" s="4">
        <f t="shared" si="103"/>
        <v>7.6920000000000002</v>
      </c>
      <c r="P753" s="4">
        <f>Table2[[#This Row],[Rating]]*Table2[[#This Row],[Rating_Count]]</f>
        <v>14666.400000000001</v>
      </c>
      <c r="Q753" s="12" t="str">
        <f t="shared" si="104"/>
        <v>61-70</v>
      </c>
      <c r="R753" s="13">
        <f>Table2[[#This Row],[Average Rating]]+(Table2[[#This Row],[Rating_Count]]/1000)</f>
        <v>7.6920000000000002</v>
      </c>
      <c r="S753" s="10">
        <f t="shared" si="105"/>
        <v>4</v>
      </c>
    </row>
    <row r="754" spans="1:19" x14ac:dyDescent="0.25">
      <c r="A754" t="s">
        <v>8284</v>
      </c>
      <c r="B754" t="s">
        <v>8285</v>
      </c>
      <c r="C754" t="s">
        <v>13081</v>
      </c>
      <c r="D754">
        <f t="shared" si="106"/>
        <v>46.88073394495413</v>
      </c>
      <c r="E754">
        <v>579</v>
      </c>
      <c r="F754" s="2">
        <v>1090</v>
      </c>
      <c r="G754" s="1">
        <v>0.47</v>
      </c>
      <c r="H754" s="5" t="str">
        <f t="shared" si="99"/>
        <v>No</v>
      </c>
      <c r="I754" s="6">
        <f t="shared" si="107"/>
        <v>3795380</v>
      </c>
      <c r="J754" s="6" t="str">
        <f t="shared" si="100"/>
        <v>&gt;500</v>
      </c>
      <c r="K754">
        <v>4.4000000000000004</v>
      </c>
      <c r="L754" s="4">
        <v>3482</v>
      </c>
      <c r="M754" s="4">
        <f t="shared" si="101"/>
        <v>4.4000000000000004</v>
      </c>
      <c r="N754" s="4" t="str">
        <f t="shared" si="102"/>
        <v>High</v>
      </c>
      <c r="O754" s="4">
        <f t="shared" si="103"/>
        <v>7.8820000000000006</v>
      </c>
      <c r="P754" s="4">
        <f>Table2[[#This Row],[Rating]]*Table2[[#This Row],[Rating_Count]]</f>
        <v>15320.800000000001</v>
      </c>
      <c r="Q754" s="12" t="str">
        <f t="shared" si="104"/>
        <v>41-50</v>
      </c>
      <c r="R754" s="13">
        <f>Table2[[#This Row],[Average Rating]]+(Table2[[#This Row],[Rating_Count]]/1000)</f>
        <v>7.8820000000000006</v>
      </c>
      <c r="S754" s="10">
        <f t="shared" si="105"/>
        <v>4</v>
      </c>
    </row>
    <row r="755" spans="1:19" x14ac:dyDescent="0.25">
      <c r="A755" t="s">
        <v>6117</v>
      </c>
      <c r="B755" t="s">
        <v>6118</v>
      </c>
      <c r="C755" t="s">
        <v>13082</v>
      </c>
      <c r="D755">
        <f t="shared" si="106"/>
        <v>42.918454935622321</v>
      </c>
      <c r="E755">
        <v>399</v>
      </c>
      <c r="F755">
        <v>699</v>
      </c>
      <c r="G755" s="1">
        <v>0.43</v>
      </c>
      <c r="H755" s="5" t="str">
        <f t="shared" si="99"/>
        <v>No</v>
      </c>
      <c r="I755" s="6">
        <f t="shared" si="107"/>
        <v>2414346</v>
      </c>
      <c r="J755" s="6" t="str">
        <f t="shared" si="100"/>
        <v>200–500</v>
      </c>
      <c r="K755">
        <v>3.4</v>
      </c>
      <c r="L755" s="4">
        <v>3454</v>
      </c>
      <c r="M755" s="4">
        <f t="shared" si="101"/>
        <v>3.4</v>
      </c>
      <c r="N755" s="4" t="str">
        <f t="shared" si="102"/>
        <v>High</v>
      </c>
      <c r="O755" s="4">
        <f t="shared" si="103"/>
        <v>6.8540000000000001</v>
      </c>
      <c r="P755" s="4">
        <f>Table2[[#This Row],[Rating]]*Table2[[#This Row],[Rating_Count]]</f>
        <v>11743.6</v>
      </c>
      <c r="Q755" s="12" t="str">
        <f t="shared" si="104"/>
        <v>41-50</v>
      </c>
      <c r="R755" s="13">
        <f>Table2[[#This Row],[Average Rating]]+(Table2[[#This Row],[Rating_Count]]/1000)</f>
        <v>6.8540000000000001</v>
      </c>
      <c r="S755" s="10">
        <f t="shared" si="105"/>
        <v>3</v>
      </c>
    </row>
    <row r="756" spans="1:19" x14ac:dyDescent="0.25">
      <c r="A756" t="s">
        <v>7035</v>
      </c>
      <c r="B756" t="s">
        <v>7036</v>
      </c>
      <c r="C756" t="s">
        <v>13081</v>
      </c>
      <c r="D756">
        <f t="shared" si="106"/>
        <v>17.794486215538846</v>
      </c>
      <c r="E756">
        <v>328</v>
      </c>
      <c r="F756">
        <v>399</v>
      </c>
      <c r="G756" s="1">
        <v>0.18</v>
      </c>
      <c r="H756" s="5" t="str">
        <f t="shared" si="99"/>
        <v>No</v>
      </c>
      <c r="I756" s="6">
        <f t="shared" si="107"/>
        <v>1372959</v>
      </c>
      <c r="J756" s="6" t="str">
        <f t="shared" si="100"/>
        <v>200–500</v>
      </c>
      <c r="K756">
        <v>4.0999999999999996</v>
      </c>
      <c r="L756" s="4">
        <v>3441</v>
      </c>
      <c r="M756" s="4">
        <f t="shared" si="101"/>
        <v>4.0999999999999996</v>
      </c>
      <c r="N756" s="4" t="str">
        <f t="shared" si="102"/>
        <v>High</v>
      </c>
      <c r="O756" s="4">
        <f t="shared" si="103"/>
        <v>7.5409999999999995</v>
      </c>
      <c r="P756" s="4">
        <f>Table2[[#This Row],[Rating]]*Table2[[#This Row],[Rating_Count]]</f>
        <v>14108.099999999999</v>
      </c>
      <c r="Q756" s="12" t="str">
        <f t="shared" si="104"/>
        <v>11-20</v>
      </c>
      <c r="R756" s="13">
        <f>Table2[[#This Row],[Average Rating]]+(Table2[[#This Row],[Rating_Count]]/1000)</f>
        <v>7.5409999999999995</v>
      </c>
      <c r="S756" s="10">
        <f t="shared" si="105"/>
        <v>4</v>
      </c>
    </row>
    <row r="757" spans="1:19" x14ac:dyDescent="0.25">
      <c r="A757" t="s">
        <v>5378</v>
      </c>
      <c r="B757" t="s">
        <v>5379</v>
      </c>
      <c r="C757" t="s">
        <v>13082</v>
      </c>
      <c r="D757">
        <f t="shared" si="106"/>
        <v>77.795065570126695</v>
      </c>
      <c r="E757">
        <v>999</v>
      </c>
      <c r="F757" s="2">
        <v>4499</v>
      </c>
      <c r="G757" s="1">
        <v>0.78</v>
      </c>
      <c r="H757" s="5" t="str">
        <f t="shared" si="99"/>
        <v>Yes</v>
      </c>
      <c r="I757" s="6">
        <f t="shared" si="107"/>
        <v>15251610</v>
      </c>
      <c r="J757" s="6" t="str">
        <f t="shared" si="100"/>
        <v>&gt;500</v>
      </c>
      <c r="K757">
        <v>3.8</v>
      </c>
      <c r="L757" s="4">
        <v>3390</v>
      </c>
      <c r="M757" s="4">
        <f t="shared" si="101"/>
        <v>3.8</v>
      </c>
      <c r="N757" s="4" t="str">
        <f t="shared" si="102"/>
        <v>High</v>
      </c>
      <c r="O757" s="4">
        <f t="shared" si="103"/>
        <v>7.1899999999999995</v>
      </c>
      <c r="P757" s="4">
        <f>Table2[[#This Row],[Rating]]*Table2[[#This Row],[Rating_Count]]</f>
        <v>12882</v>
      </c>
      <c r="Q757" s="12" t="str">
        <f t="shared" si="104"/>
        <v>71-80</v>
      </c>
      <c r="R757" s="13">
        <f>Table2[[#This Row],[Average Rating]]+(Table2[[#This Row],[Rating_Count]]/1000)</f>
        <v>7.1899999999999995</v>
      </c>
      <c r="S757" s="10">
        <f t="shared" si="105"/>
        <v>4</v>
      </c>
    </row>
    <row r="758" spans="1:19" x14ac:dyDescent="0.25">
      <c r="A758" t="s">
        <v>3431</v>
      </c>
      <c r="B758" t="s">
        <v>3432</v>
      </c>
      <c r="C758" t="s">
        <v>13082</v>
      </c>
      <c r="D758">
        <f t="shared" si="106"/>
        <v>80.040020010004994</v>
      </c>
      <c r="E758">
        <v>399</v>
      </c>
      <c r="F758" s="2">
        <v>1999</v>
      </c>
      <c r="G758" s="1">
        <v>0.8</v>
      </c>
      <c r="H758" s="5" t="str">
        <f t="shared" si="99"/>
        <v>Yes</v>
      </c>
      <c r="I758" s="6">
        <f t="shared" si="107"/>
        <v>6760618</v>
      </c>
      <c r="J758" s="6" t="str">
        <f t="shared" si="100"/>
        <v>200–500</v>
      </c>
      <c r="K758">
        <v>4</v>
      </c>
      <c r="L758" s="4">
        <v>3382</v>
      </c>
      <c r="M758" s="4">
        <f t="shared" si="101"/>
        <v>4</v>
      </c>
      <c r="N758" s="4" t="str">
        <f t="shared" si="102"/>
        <v>High</v>
      </c>
      <c r="O758" s="4">
        <f t="shared" si="103"/>
        <v>7.3819999999999997</v>
      </c>
      <c r="P758" s="4">
        <f>Table2[[#This Row],[Rating]]*Table2[[#This Row],[Rating_Count]]</f>
        <v>13528</v>
      </c>
      <c r="Q758" s="12" t="str">
        <f t="shared" si="104"/>
        <v>71-80</v>
      </c>
      <c r="R758" s="13">
        <f>Table2[[#This Row],[Average Rating]]+(Table2[[#This Row],[Rating_Count]]/1000)</f>
        <v>7.3819999999999997</v>
      </c>
      <c r="S758" s="10">
        <f t="shared" si="105"/>
        <v>4</v>
      </c>
    </row>
    <row r="759" spans="1:19" x14ac:dyDescent="0.25">
      <c r="A759" t="s">
        <v>5131</v>
      </c>
      <c r="B759" t="s">
        <v>5132</v>
      </c>
      <c r="C759" t="s">
        <v>13082</v>
      </c>
      <c r="D759">
        <f t="shared" si="106"/>
        <v>75.03751875937968</v>
      </c>
      <c r="E759">
        <v>499</v>
      </c>
      <c r="F759" s="2">
        <v>1999</v>
      </c>
      <c r="G759" s="1">
        <v>0.75</v>
      </c>
      <c r="H759" s="5" t="str">
        <f t="shared" si="99"/>
        <v>Yes</v>
      </c>
      <c r="I759" s="6">
        <f t="shared" si="107"/>
        <v>6734631</v>
      </c>
      <c r="J759" s="6" t="str">
        <f t="shared" si="100"/>
        <v>200–500</v>
      </c>
      <c r="K759">
        <v>3.7</v>
      </c>
      <c r="L759" s="4">
        <v>3369</v>
      </c>
      <c r="M759" s="4">
        <f t="shared" si="101"/>
        <v>3.7</v>
      </c>
      <c r="N759" s="4" t="str">
        <f t="shared" si="102"/>
        <v>High</v>
      </c>
      <c r="O759" s="4">
        <f t="shared" si="103"/>
        <v>7.0690000000000008</v>
      </c>
      <c r="P759" s="4">
        <f>Table2[[#This Row],[Rating]]*Table2[[#This Row],[Rating_Count]]</f>
        <v>12465.300000000001</v>
      </c>
      <c r="Q759" s="12" t="str">
        <f t="shared" si="104"/>
        <v>71-80</v>
      </c>
      <c r="R759" s="13">
        <f>Table2[[#This Row],[Average Rating]]+(Table2[[#This Row],[Rating_Count]]/1000)</f>
        <v>7.0690000000000008</v>
      </c>
      <c r="S759" s="10">
        <f t="shared" si="105"/>
        <v>4</v>
      </c>
    </row>
    <row r="760" spans="1:19" x14ac:dyDescent="0.25">
      <c r="A760" t="s">
        <v>9375</v>
      </c>
      <c r="B760" t="s">
        <v>9376</v>
      </c>
      <c r="C760" t="s">
        <v>13085</v>
      </c>
      <c r="D760">
        <f t="shared" si="106"/>
        <v>35.980392156862742</v>
      </c>
      <c r="E760">
        <v>653</v>
      </c>
      <c r="F760" s="2">
        <v>1020</v>
      </c>
      <c r="G760" s="1">
        <v>0.36</v>
      </c>
      <c r="H760" s="5" t="str">
        <f t="shared" si="99"/>
        <v>No</v>
      </c>
      <c r="I760" s="6">
        <f t="shared" si="107"/>
        <v>3433320</v>
      </c>
      <c r="J760" s="6" t="str">
        <f t="shared" si="100"/>
        <v>&gt;500</v>
      </c>
      <c r="K760">
        <v>4.0999999999999996</v>
      </c>
      <c r="L760" s="4">
        <v>3366</v>
      </c>
      <c r="M760" s="4">
        <f t="shared" si="101"/>
        <v>4.0999999999999996</v>
      </c>
      <c r="N760" s="4" t="str">
        <f t="shared" si="102"/>
        <v>High</v>
      </c>
      <c r="O760" s="4">
        <f t="shared" si="103"/>
        <v>7.4659999999999993</v>
      </c>
      <c r="P760" s="4">
        <f>Table2[[#This Row],[Rating]]*Table2[[#This Row],[Rating_Count]]</f>
        <v>13800.599999999999</v>
      </c>
      <c r="Q760" s="12" t="str">
        <f t="shared" si="104"/>
        <v>31-40</v>
      </c>
      <c r="R760" s="13">
        <f>Table2[[#This Row],[Average Rating]]+(Table2[[#This Row],[Rating_Count]]/1000)</f>
        <v>7.4659999999999993</v>
      </c>
      <c r="S760" s="10">
        <f t="shared" si="105"/>
        <v>4</v>
      </c>
    </row>
    <row r="761" spans="1:19" x14ac:dyDescent="0.25">
      <c r="A761" t="s">
        <v>8153</v>
      </c>
      <c r="B761" t="s">
        <v>8154</v>
      </c>
      <c r="C761" t="s">
        <v>13081</v>
      </c>
      <c r="D761">
        <f t="shared" si="106"/>
        <v>0</v>
      </c>
      <c r="E761">
        <v>39</v>
      </c>
      <c r="F761">
        <v>39</v>
      </c>
      <c r="G761" s="1">
        <v>0</v>
      </c>
      <c r="H761" s="5" t="str">
        <f t="shared" si="99"/>
        <v>No</v>
      </c>
      <c r="I761" s="6">
        <f t="shared" si="107"/>
        <v>130416</v>
      </c>
      <c r="J761" s="6" t="str">
        <f t="shared" si="100"/>
        <v>&lt;200</v>
      </c>
      <c r="K761">
        <v>3.8</v>
      </c>
      <c r="L761" s="4">
        <v>3344</v>
      </c>
      <c r="M761" s="4">
        <f t="shared" si="101"/>
        <v>3.8</v>
      </c>
      <c r="N761" s="4" t="str">
        <f t="shared" si="102"/>
        <v>High</v>
      </c>
      <c r="O761" s="4">
        <f t="shared" si="103"/>
        <v>7.1440000000000001</v>
      </c>
      <c r="P761" s="4">
        <f>Table2[[#This Row],[Rating]]*Table2[[#This Row],[Rating_Count]]</f>
        <v>12707.199999999999</v>
      </c>
      <c r="Q761" s="12" t="str">
        <f t="shared" si="104"/>
        <v>Out of Range</v>
      </c>
      <c r="R761" s="13">
        <f>Table2[[#This Row],[Average Rating]]+(Table2[[#This Row],[Rating_Count]]/1000)</f>
        <v>7.1440000000000001</v>
      </c>
      <c r="S761" s="10">
        <f t="shared" si="105"/>
        <v>4</v>
      </c>
    </row>
    <row r="762" spans="1:19" x14ac:dyDescent="0.25">
      <c r="A762" t="s">
        <v>2407</v>
      </c>
      <c r="B762" t="s">
        <v>2408</v>
      </c>
      <c r="C762" t="s">
        <v>13082</v>
      </c>
      <c r="D762">
        <f t="shared" si="106"/>
        <v>60.113092648977819</v>
      </c>
      <c r="E762">
        <v>917</v>
      </c>
      <c r="F762" s="2">
        <v>2299</v>
      </c>
      <c r="G762" s="1">
        <v>0.6</v>
      </c>
      <c r="H762" s="5" t="str">
        <f t="shared" si="99"/>
        <v>Yes</v>
      </c>
      <c r="I762" s="6">
        <f t="shared" si="107"/>
        <v>7586700</v>
      </c>
      <c r="J762" s="6" t="str">
        <f t="shared" si="100"/>
        <v>&gt;500</v>
      </c>
      <c r="K762">
        <v>4.2</v>
      </c>
      <c r="L762" s="4">
        <v>3300</v>
      </c>
      <c r="M762" s="4">
        <f t="shared" si="101"/>
        <v>4.2</v>
      </c>
      <c r="N762" s="4" t="str">
        <f t="shared" si="102"/>
        <v>High</v>
      </c>
      <c r="O762" s="4">
        <f t="shared" si="103"/>
        <v>7.5</v>
      </c>
      <c r="P762" s="4">
        <f>Table2[[#This Row],[Rating]]*Table2[[#This Row],[Rating_Count]]</f>
        <v>13860</v>
      </c>
      <c r="Q762" s="12" t="str">
        <f t="shared" si="104"/>
        <v>51-60</v>
      </c>
      <c r="R762" s="13">
        <f>Table2[[#This Row],[Average Rating]]+(Table2[[#This Row],[Rating_Count]]/1000)</f>
        <v>7.5</v>
      </c>
      <c r="S762" s="10">
        <f t="shared" si="105"/>
        <v>4</v>
      </c>
    </row>
    <row r="763" spans="1:19" x14ac:dyDescent="0.25">
      <c r="A763" t="s">
        <v>1191</v>
      </c>
      <c r="B763" t="s">
        <v>1192</v>
      </c>
      <c r="C763" t="s">
        <v>13082</v>
      </c>
      <c r="D763">
        <f t="shared" si="106"/>
        <v>73.133179368745189</v>
      </c>
      <c r="E763">
        <v>349</v>
      </c>
      <c r="F763" s="2">
        <v>1299</v>
      </c>
      <c r="G763" s="1">
        <v>0.73</v>
      </c>
      <c r="H763" s="5" t="str">
        <f t="shared" si="99"/>
        <v>Yes</v>
      </c>
      <c r="I763" s="6">
        <f t="shared" si="107"/>
        <v>4280205</v>
      </c>
      <c r="J763" s="6" t="str">
        <f t="shared" si="100"/>
        <v>200–500</v>
      </c>
      <c r="K763">
        <v>4</v>
      </c>
      <c r="L763" s="4">
        <v>3295</v>
      </c>
      <c r="M763" s="4">
        <f t="shared" si="101"/>
        <v>4</v>
      </c>
      <c r="N763" s="4" t="str">
        <f t="shared" si="102"/>
        <v>High</v>
      </c>
      <c r="O763" s="4">
        <f t="shared" si="103"/>
        <v>7.2949999999999999</v>
      </c>
      <c r="P763" s="4">
        <f>Table2[[#This Row],[Rating]]*Table2[[#This Row],[Rating_Count]]</f>
        <v>13180</v>
      </c>
      <c r="Q763" s="12" t="str">
        <f t="shared" si="104"/>
        <v>71-80</v>
      </c>
      <c r="R763" s="13">
        <f>Table2[[#This Row],[Average Rating]]+(Table2[[#This Row],[Rating_Count]]/1000)</f>
        <v>7.2949999999999999</v>
      </c>
      <c r="S763" s="10">
        <f t="shared" si="105"/>
        <v>4</v>
      </c>
    </row>
    <row r="764" spans="1:19" x14ac:dyDescent="0.25">
      <c r="A764" t="s">
        <v>11876</v>
      </c>
      <c r="B764" t="s">
        <v>11877</v>
      </c>
      <c r="C764" t="s">
        <v>13085</v>
      </c>
      <c r="D764">
        <f t="shared" si="106"/>
        <v>41.363636363636367</v>
      </c>
      <c r="E764">
        <v>645</v>
      </c>
      <c r="F764" s="2">
        <v>1100</v>
      </c>
      <c r="G764" s="1">
        <v>0.41</v>
      </c>
      <c r="H764" s="5" t="str">
        <f t="shared" si="99"/>
        <v>No</v>
      </c>
      <c r="I764" s="6">
        <f t="shared" si="107"/>
        <v>3598100</v>
      </c>
      <c r="J764" s="6" t="str">
        <f t="shared" si="100"/>
        <v>&gt;500</v>
      </c>
      <c r="K764">
        <v>4</v>
      </c>
      <c r="L764" s="4">
        <v>3271</v>
      </c>
      <c r="M764" s="4">
        <f t="shared" si="101"/>
        <v>4</v>
      </c>
      <c r="N764" s="4" t="str">
        <f t="shared" si="102"/>
        <v>High</v>
      </c>
      <c r="O764" s="4">
        <f t="shared" si="103"/>
        <v>7.2709999999999999</v>
      </c>
      <c r="P764" s="4">
        <f>Table2[[#This Row],[Rating]]*Table2[[#This Row],[Rating_Count]]</f>
        <v>13084</v>
      </c>
      <c r="Q764" s="12" t="str">
        <f t="shared" si="104"/>
        <v>41-50</v>
      </c>
      <c r="R764" s="13">
        <f>Table2[[#This Row],[Average Rating]]+(Table2[[#This Row],[Rating_Count]]/1000)</f>
        <v>7.2709999999999999</v>
      </c>
      <c r="S764" s="10">
        <f t="shared" si="105"/>
        <v>4</v>
      </c>
    </row>
    <row r="765" spans="1:19" x14ac:dyDescent="0.25">
      <c r="A765" t="s">
        <v>11917</v>
      </c>
      <c r="B765" t="s">
        <v>11918</v>
      </c>
      <c r="C765" t="s">
        <v>13085</v>
      </c>
      <c r="D765">
        <f t="shared" si="106"/>
        <v>0</v>
      </c>
      <c r="E765">
        <v>825</v>
      </c>
      <c r="F765">
        <v>825</v>
      </c>
      <c r="G765" s="1">
        <v>0</v>
      </c>
      <c r="H765" s="5" t="str">
        <f t="shared" si="99"/>
        <v>No</v>
      </c>
      <c r="I765" s="6">
        <f t="shared" si="107"/>
        <v>2677950</v>
      </c>
      <c r="J765" s="6" t="str">
        <f t="shared" si="100"/>
        <v>&gt;500</v>
      </c>
      <c r="K765">
        <v>4</v>
      </c>
      <c r="L765" s="4">
        <v>3246</v>
      </c>
      <c r="M765" s="4">
        <f t="shared" si="101"/>
        <v>4</v>
      </c>
      <c r="N765" s="4" t="str">
        <f t="shared" si="102"/>
        <v>High</v>
      </c>
      <c r="O765" s="4">
        <f t="shared" si="103"/>
        <v>7.2460000000000004</v>
      </c>
      <c r="P765" s="4">
        <f>Table2[[#This Row],[Rating]]*Table2[[#This Row],[Rating_Count]]</f>
        <v>12984</v>
      </c>
      <c r="Q765" s="12" t="str">
        <f t="shared" si="104"/>
        <v>Out of Range</v>
      </c>
      <c r="R765" s="13">
        <f>Table2[[#This Row],[Average Rating]]+(Table2[[#This Row],[Rating_Count]]/1000)</f>
        <v>7.2460000000000004</v>
      </c>
      <c r="S765" s="10">
        <f t="shared" si="105"/>
        <v>4</v>
      </c>
    </row>
    <row r="766" spans="1:19" x14ac:dyDescent="0.25">
      <c r="A766" t="s">
        <v>10031</v>
      </c>
      <c r="B766" t="s">
        <v>10032</v>
      </c>
      <c r="C766" t="s">
        <v>13085</v>
      </c>
      <c r="D766">
        <f t="shared" si="106"/>
        <v>46.674445740956827</v>
      </c>
      <c r="E766" s="2">
        <v>3199</v>
      </c>
      <c r="F766" s="2">
        <v>5999</v>
      </c>
      <c r="G766" s="1">
        <v>0.47</v>
      </c>
      <c r="H766" s="5" t="str">
        <f t="shared" si="99"/>
        <v>No</v>
      </c>
      <c r="I766" s="6">
        <f t="shared" si="107"/>
        <v>19448758</v>
      </c>
      <c r="J766" s="6" t="str">
        <f t="shared" si="100"/>
        <v>&gt;500</v>
      </c>
      <c r="K766">
        <v>4</v>
      </c>
      <c r="L766" s="4">
        <v>3242</v>
      </c>
      <c r="M766" s="4">
        <f t="shared" si="101"/>
        <v>4</v>
      </c>
      <c r="N766" s="4" t="str">
        <f t="shared" si="102"/>
        <v>High</v>
      </c>
      <c r="O766" s="4">
        <f t="shared" si="103"/>
        <v>7.242</v>
      </c>
      <c r="P766" s="4">
        <f>Table2[[#This Row],[Rating]]*Table2[[#This Row],[Rating_Count]]</f>
        <v>12968</v>
      </c>
      <c r="Q766" s="12" t="str">
        <f t="shared" si="104"/>
        <v>41-50</v>
      </c>
      <c r="R766" s="13">
        <f>Table2[[#This Row],[Average Rating]]+(Table2[[#This Row],[Rating_Count]]/1000)</f>
        <v>7.242</v>
      </c>
      <c r="S766" s="10">
        <f t="shared" si="105"/>
        <v>4</v>
      </c>
    </row>
    <row r="767" spans="1:19" x14ac:dyDescent="0.25">
      <c r="A767" t="s">
        <v>3938</v>
      </c>
      <c r="B767" t="s">
        <v>3939</v>
      </c>
      <c r="C767" t="s">
        <v>13082</v>
      </c>
      <c r="D767">
        <f t="shared" si="106"/>
        <v>74.874874874874877</v>
      </c>
      <c r="E767">
        <v>251</v>
      </c>
      <c r="F767">
        <v>999</v>
      </c>
      <c r="G767" s="1">
        <v>0.75</v>
      </c>
      <c r="H767" s="5" t="str">
        <f t="shared" si="99"/>
        <v>Yes</v>
      </c>
      <c r="I767" s="6">
        <f t="shared" si="107"/>
        <v>3230766</v>
      </c>
      <c r="J767" s="6" t="str">
        <f t="shared" si="100"/>
        <v>200–500</v>
      </c>
      <c r="K767">
        <v>3.7</v>
      </c>
      <c r="L767" s="4">
        <v>3234</v>
      </c>
      <c r="M767" s="4">
        <f t="shared" si="101"/>
        <v>3.7</v>
      </c>
      <c r="N767" s="4" t="str">
        <f t="shared" si="102"/>
        <v>High</v>
      </c>
      <c r="O767" s="4">
        <f t="shared" si="103"/>
        <v>6.9340000000000002</v>
      </c>
      <c r="P767" s="4">
        <f>Table2[[#This Row],[Rating]]*Table2[[#This Row],[Rating_Count]]</f>
        <v>11965.800000000001</v>
      </c>
      <c r="Q767" s="12" t="str">
        <f t="shared" si="104"/>
        <v>71-80</v>
      </c>
      <c r="R767" s="13">
        <f>Table2[[#This Row],[Average Rating]]+(Table2[[#This Row],[Rating_Count]]/1000)</f>
        <v>6.9340000000000002</v>
      </c>
      <c r="S767" s="10">
        <f t="shared" si="105"/>
        <v>4</v>
      </c>
    </row>
    <row r="768" spans="1:19" x14ac:dyDescent="0.25">
      <c r="A768" t="s">
        <v>9120</v>
      </c>
      <c r="B768" t="s">
        <v>9121</v>
      </c>
      <c r="C768" t="s">
        <v>13085</v>
      </c>
      <c r="D768">
        <f t="shared" si="106"/>
        <v>58.74918140144073</v>
      </c>
      <c r="E768" s="2">
        <v>6299</v>
      </c>
      <c r="F768" s="2">
        <v>15270</v>
      </c>
      <c r="G768" s="1">
        <v>0.59</v>
      </c>
      <c r="H768" s="5" t="str">
        <f t="shared" si="99"/>
        <v>Yes</v>
      </c>
      <c r="I768" s="6">
        <f t="shared" si="107"/>
        <v>49367910</v>
      </c>
      <c r="J768" s="6" t="str">
        <f t="shared" si="100"/>
        <v>&gt;500</v>
      </c>
      <c r="K768">
        <v>4.0999999999999996</v>
      </c>
      <c r="L768" s="4">
        <v>3233</v>
      </c>
      <c r="M768" s="4">
        <f t="shared" si="101"/>
        <v>4.0999999999999996</v>
      </c>
      <c r="N768" s="4" t="str">
        <f t="shared" si="102"/>
        <v>High</v>
      </c>
      <c r="O768" s="4">
        <f t="shared" si="103"/>
        <v>7.3330000000000002</v>
      </c>
      <c r="P768" s="4">
        <f>Table2[[#This Row],[Rating]]*Table2[[#This Row],[Rating_Count]]</f>
        <v>13255.3</v>
      </c>
      <c r="Q768" s="12" t="str">
        <f t="shared" si="104"/>
        <v>51-60</v>
      </c>
      <c r="R768" s="13">
        <f>Table2[[#This Row],[Average Rating]]+(Table2[[#This Row],[Rating_Count]]/1000)</f>
        <v>7.3330000000000002</v>
      </c>
      <c r="S768" s="10">
        <f t="shared" si="105"/>
        <v>4</v>
      </c>
    </row>
    <row r="769" spans="1:19" x14ac:dyDescent="0.25">
      <c r="A769" t="s">
        <v>1804</v>
      </c>
      <c r="B769" t="s">
        <v>1805</v>
      </c>
      <c r="C769" t="s">
        <v>13081</v>
      </c>
      <c r="D769">
        <f t="shared" si="106"/>
        <v>25.041736227045075</v>
      </c>
      <c r="E769">
        <v>449</v>
      </c>
      <c r="F769">
        <v>599</v>
      </c>
      <c r="G769" s="1">
        <v>0.25</v>
      </c>
      <c r="H769" s="5" t="str">
        <f t="shared" si="99"/>
        <v>No</v>
      </c>
      <c r="I769" s="6">
        <f t="shared" si="107"/>
        <v>1935369</v>
      </c>
      <c r="J769" s="6" t="str">
        <f t="shared" si="100"/>
        <v>200–500</v>
      </c>
      <c r="K769">
        <v>4</v>
      </c>
      <c r="L769" s="4">
        <v>3231</v>
      </c>
      <c r="M769" s="4">
        <f t="shared" si="101"/>
        <v>4</v>
      </c>
      <c r="N769" s="4" t="str">
        <f t="shared" si="102"/>
        <v>High</v>
      </c>
      <c r="O769" s="4">
        <f t="shared" si="103"/>
        <v>7.2309999999999999</v>
      </c>
      <c r="P769" s="4">
        <f>Table2[[#This Row],[Rating]]*Table2[[#This Row],[Rating_Count]]</f>
        <v>12924</v>
      </c>
      <c r="Q769" s="12" t="str">
        <f t="shared" si="104"/>
        <v>21-30</v>
      </c>
      <c r="R769" s="13">
        <f>Table2[[#This Row],[Average Rating]]+(Table2[[#This Row],[Rating_Count]]/1000)</f>
        <v>7.2309999999999999</v>
      </c>
      <c r="S769" s="10">
        <f t="shared" si="105"/>
        <v>4</v>
      </c>
    </row>
    <row r="770" spans="1:19" x14ac:dyDescent="0.25">
      <c r="A770" t="s">
        <v>11906</v>
      </c>
      <c r="B770" t="s">
        <v>11907</v>
      </c>
      <c r="C770" t="s">
        <v>13085</v>
      </c>
      <c r="D770">
        <f t="shared" si="106"/>
        <v>43.426766679826294</v>
      </c>
      <c r="E770" s="2">
        <v>42990</v>
      </c>
      <c r="F770" s="2">
        <v>75990</v>
      </c>
      <c r="G770" s="1">
        <v>0.43</v>
      </c>
      <c r="H770" s="5" t="str">
        <f t="shared" ref="H770:H833" si="108">IF(G770 &gt;=50%,"Yes","No")</f>
        <v>No</v>
      </c>
      <c r="I770" s="6">
        <f t="shared" si="107"/>
        <v>245523690</v>
      </c>
      <c r="J770" s="6" t="str">
        <f t="shared" ref="J770:J833" si="109">IF(E770&lt;200,"&lt;200",IF(E770&lt;=500,"200–500","&gt;500"))</f>
        <v>&gt;500</v>
      </c>
      <c r="K770">
        <v>4.3</v>
      </c>
      <c r="L770" s="4">
        <v>3231</v>
      </c>
      <c r="M770" s="4">
        <f t="shared" ref="M770:M833" si="110">AVERAGE(K770)</f>
        <v>4.3</v>
      </c>
      <c r="N770" s="4" t="str">
        <f t="shared" ref="N770:N833" si="111">IF(L770&lt;1000,"Low","High")</f>
        <v>High</v>
      </c>
      <c r="O770" s="4">
        <f t="shared" ref="O770:O833" si="112">M770+(L770/1000)</f>
        <v>7.5309999999999997</v>
      </c>
      <c r="P770" s="4">
        <f>Table2[[#This Row],[Rating]]*Table2[[#This Row],[Rating_Count]]</f>
        <v>13893.3</v>
      </c>
      <c r="Q770" s="12" t="str">
        <f t="shared" ref="Q770:Q833" si="113">IF(AND(ISNUMBER(G770), G770&gt;0, G770&lt;=1), TEXT(INT((G770*100-1)/10)*10+1,"00") &amp; "-" &amp; TEXT(INT((G770*100-1)/10)*10+10,"00"), "Out of Range")</f>
        <v>41-50</v>
      </c>
      <c r="R770" s="13">
        <f>Table2[[#This Row],[Average Rating]]+(Table2[[#This Row],[Rating_Count]]/1000)</f>
        <v>7.5309999999999997</v>
      </c>
      <c r="S770" s="10">
        <f t="shared" ref="S770:S833" si="114">ROUND(K770,0)</f>
        <v>4</v>
      </c>
    </row>
    <row r="771" spans="1:19" x14ac:dyDescent="0.25">
      <c r="A771" t="s">
        <v>7593</v>
      </c>
      <c r="B771" t="s">
        <v>7594</v>
      </c>
      <c r="C771" t="s">
        <v>13081</v>
      </c>
      <c r="D771">
        <f t="shared" ref="D771:D834" si="115">((F771-E771) /F771)*100</f>
        <v>17.565698478561547</v>
      </c>
      <c r="E771">
        <v>596</v>
      </c>
      <c r="F771">
        <v>723</v>
      </c>
      <c r="G771" s="1">
        <v>0.18</v>
      </c>
      <c r="H771" s="5" t="str">
        <f t="shared" si="108"/>
        <v>No</v>
      </c>
      <c r="I771" s="6">
        <f t="shared" ref="I771:I834" si="116">F771*L771</f>
        <v>2327337</v>
      </c>
      <c r="J771" s="6" t="str">
        <f t="shared" si="109"/>
        <v>&gt;500</v>
      </c>
      <c r="K771">
        <v>4.4000000000000004</v>
      </c>
      <c r="L771" s="4">
        <v>3219</v>
      </c>
      <c r="M771" s="4">
        <f t="shared" si="110"/>
        <v>4.4000000000000004</v>
      </c>
      <c r="N771" s="4" t="str">
        <f t="shared" si="111"/>
        <v>High</v>
      </c>
      <c r="O771" s="4">
        <f t="shared" si="112"/>
        <v>7.6189999999999998</v>
      </c>
      <c r="P771" s="4">
        <f>Table2[[#This Row],[Rating]]*Table2[[#This Row],[Rating_Count]]</f>
        <v>14163.6</v>
      </c>
      <c r="Q771" s="12" t="str">
        <f t="shared" si="113"/>
        <v>11-20</v>
      </c>
      <c r="R771" s="13">
        <f>Table2[[#This Row],[Average Rating]]+(Table2[[#This Row],[Rating_Count]]/1000)</f>
        <v>7.6189999999999998</v>
      </c>
      <c r="S771" s="10">
        <f t="shared" si="114"/>
        <v>4</v>
      </c>
    </row>
    <row r="772" spans="1:19" x14ac:dyDescent="0.25">
      <c r="A772" t="s">
        <v>6178</v>
      </c>
      <c r="B772" t="s">
        <v>6179</v>
      </c>
      <c r="C772" t="s">
        <v>13081</v>
      </c>
      <c r="D772">
        <f t="shared" si="115"/>
        <v>42.942942942942942</v>
      </c>
      <c r="E772">
        <v>570</v>
      </c>
      <c r="F772">
        <v>999</v>
      </c>
      <c r="G772" s="1">
        <v>0.43</v>
      </c>
      <c r="H772" s="5" t="str">
        <f t="shared" si="108"/>
        <v>No</v>
      </c>
      <c r="I772" s="6">
        <f t="shared" si="116"/>
        <v>3197799</v>
      </c>
      <c r="J772" s="6" t="str">
        <f t="shared" si="109"/>
        <v>&gt;500</v>
      </c>
      <c r="K772">
        <v>4.2</v>
      </c>
      <c r="L772" s="4">
        <v>3201</v>
      </c>
      <c r="M772" s="4">
        <f t="shared" si="110"/>
        <v>4.2</v>
      </c>
      <c r="N772" s="4" t="str">
        <f t="shared" si="111"/>
        <v>High</v>
      </c>
      <c r="O772" s="4">
        <f t="shared" si="112"/>
        <v>7.4009999999999998</v>
      </c>
      <c r="P772" s="4">
        <f>Table2[[#This Row],[Rating]]*Table2[[#This Row],[Rating_Count]]</f>
        <v>13444.2</v>
      </c>
      <c r="Q772" s="12" t="str">
        <f t="shared" si="113"/>
        <v>41-50</v>
      </c>
      <c r="R772" s="13">
        <f>Table2[[#This Row],[Average Rating]]+(Table2[[#This Row],[Rating_Count]]/1000)</f>
        <v>7.4009999999999998</v>
      </c>
      <c r="S772" s="10">
        <f t="shared" si="114"/>
        <v>4</v>
      </c>
    </row>
    <row r="773" spans="1:19" x14ac:dyDescent="0.25">
      <c r="A773" t="s">
        <v>4112</v>
      </c>
      <c r="B773" t="s">
        <v>4113</v>
      </c>
      <c r="C773" t="s">
        <v>13082</v>
      </c>
      <c r="D773">
        <f t="shared" si="115"/>
        <v>81.892629663330297</v>
      </c>
      <c r="E773">
        <v>199</v>
      </c>
      <c r="F773" s="2">
        <v>1099</v>
      </c>
      <c r="G773" s="1">
        <v>0.82</v>
      </c>
      <c r="H773" s="5" t="str">
        <f t="shared" si="108"/>
        <v>Yes</v>
      </c>
      <c r="I773" s="6">
        <f t="shared" si="116"/>
        <v>3513503</v>
      </c>
      <c r="J773" s="6" t="str">
        <f t="shared" si="109"/>
        <v>&lt;200</v>
      </c>
      <c r="K773">
        <v>4</v>
      </c>
      <c r="L773" s="4">
        <v>3197</v>
      </c>
      <c r="M773" s="4">
        <f t="shared" si="110"/>
        <v>4</v>
      </c>
      <c r="N773" s="4" t="str">
        <f t="shared" si="111"/>
        <v>High</v>
      </c>
      <c r="O773" s="4">
        <f t="shared" si="112"/>
        <v>7.1970000000000001</v>
      </c>
      <c r="P773" s="4">
        <f>Table2[[#This Row],[Rating]]*Table2[[#This Row],[Rating_Count]]</f>
        <v>12788</v>
      </c>
      <c r="Q773" s="12" t="str">
        <f t="shared" si="113"/>
        <v>81-90</v>
      </c>
      <c r="R773" s="13">
        <f>Table2[[#This Row],[Average Rating]]+(Table2[[#This Row],[Rating_Count]]/1000)</f>
        <v>7.1970000000000001</v>
      </c>
      <c r="S773" s="10">
        <f t="shared" si="114"/>
        <v>4</v>
      </c>
    </row>
    <row r="774" spans="1:19" x14ac:dyDescent="0.25">
      <c r="A774" t="s">
        <v>11896</v>
      </c>
      <c r="B774" t="s">
        <v>11897</v>
      </c>
      <c r="C774" t="s">
        <v>13085</v>
      </c>
      <c r="D774">
        <f t="shared" si="115"/>
        <v>48.523581276998641</v>
      </c>
      <c r="E774" s="2">
        <v>8699</v>
      </c>
      <c r="F774" s="2">
        <v>16899</v>
      </c>
      <c r="G774" s="1">
        <v>0.49</v>
      </c>
      <c r="H774" s="5" t="str">
        <f t="shared" si="108"/>
        <v>No</v>
      </c>
      <c r="I774" s="6">
        <f t="shared" si="116"/>
        <v>53992305</v>
      </c>
      <c r="J774" s="6" t="str">
        <f t="shared" si="109"/>
        <v>&gt;500</v>
      </c>
      <c r="K774">
        <v>4.2</v>
      </c>
      <c r="L774" s="4">
        <v>3195</v>
      </c>
      <c r="M774" s="4">
        <f t="shared" si="110"/>
        <v>4.2</v>
      </c>
      <c r="N774" s="4" t="str">
        <f t="shared" si="111"/>
        <v>High</v>
      </c>
      <c r="O774" s="4">
        <f t="shared" si="112"/>
        <v>7.3949999999999996</v>
      </c>
      <c r="P774" s="4">
        <f>Table2[[#This Row],[Rating]]*Table2[[#This Row],[Rating_Count]]</f>
        <v>13419</v>
      </c>
      <c r="Q774" s="12" t="str">
        <f t="shared" si="113"/>
        <v>41-50</v>
      </c>
      <c r="R774" s="13">
        <f>Table2[[#This Row],[Average Rating]]+(Table2[[#This Row],[Rating_Count]]/1000)</f>
        <v>7.3949999999999996</v>
      </c>
      <c r="S774" s="10">
        <f t="shared" si="114"/>
        <v>4</v>
      </c>
    </row>
    <row r="775" spans="1:19" x14ac:dyDescent="0.25">
      <c r="A775" t="s">
        <v>12039</v>
      </c>
      <c r="B775" t="s">
        <v>12040</v>
      </c>
      <c r="C775" t="s">
        <v>13085</v>
      </c>
      <c r="D775">
        <f t="shared" si="115"/>
        <v>34.313725490196077</v>
      </c>
      <c r="E775">
        <v>335</v>
      </c>
      <c r="F775">
        <v>510</v>
      </c>
      <c r="G775" s="1">
        <v>0.34</v>
      </c>
      <c r="H775" s="5" t="str">
        <f t="shared" si="108"/>
        <v>No</v>
      </c>
      <c r="I775" s="6">
        <f t="shared" si="116"/>
        <v>1629450</v>
      </c>
      <c r="J775" s="6" t="str">
        <f t="shared" si="109"/>
        <v>200–500</v>
      </c>
      <c r="K775">
        <v>3.8</v>
      </c>
      <c r="L775" s="4">
        <v>3195</v>
      </c>
      <c r="M775" s="4">
        <f t="shared" si="110"/>
        <v>3.8</v>
      </c>
      <c r="N775" s="4" t="str">
        <f t="shared" si="111"/>
        <v>High</v>
      </c>
      <c r="O775" s="4">
        <f t="shared" si="112"/>
        <v>6.9949999999999992</v>
      </c>
      <c r="P775" s="4">
        <f>Table2[[#This Row],[Rating]]*Table2[[#This Row],[Rating_Count]]</f>
        <v>12141</v>
      </c>
      <c r="Q775" s="12" t="str">
        <f t="shared" si="113"/>
        <v>31-40</v>
      </c>
      <c r="R775" s="13">
        <f>Table2[[#This Row],[Average Rating]]+(Table2[[#This Row],[Rating_Count]]/1000)</f>
        <v>6.9949999999999992</v>
      </c>
      <c r="S775" s="10">
        <f t="shared" si="114"/>
        <v>4</v>
      </c>
    </row>
    <row r="776" spans="1:19" x14ac:dyDescent="0.25">
      <c r="A776" t="s">
        <v>12752</v>
      </c>
      <c r="B776" t="s">
        <v>12753</v>
      </c>
      <c r="C776" t="s">
        <v>13085</v>
      </c>
      <c r="D776">
        <f t="shared" si="115"/>
        <v>38.244656662119148</v>
      </c>
      <c r="E776" s="2">
        <v>6790</v>
      </c>
      <c r="F776" s="2">
        <v>10995</v>
      </c>
      <c r="G776" s="1">
        <v>0.38</v>
      </c>
      <c r="H776" s="5" t="str">
        <f t="shared" si="108"/>
        <v>No</v>
      </c>
      <c r="I776" s="6">
        <f t="shared" si="116"/>
        <v>35096040</v>
      </c>
      <c r="J776" s="6" t="str">
        <f t="shared" si="109"/>
        <v>&gt;500</v>
      </c>
      <c r="K776">
        <v>4.5</v>
      </c>
      <c r="L776" s="4">
        <v>3192</v>
      </c>
      <c r="M776" s="4">
        <f t="shared" si="110"/>
        <v>4.5</v>
      </c>
      <c r="N776" s="4" t="str">
        <f t="shared" si="111"/>
        <v>High</v>
      </c>
      <c r="O776" s="4">
        <f t="shared" si="112"/>
        <v>7.6920000000000002</v>
      </c>
      <c r="P776" s="4">
        <f>Table2[[#This Row],[Rating]]*Table2[[#This Row],[Rating_Count]]</f>
        <v>14364</v>
      </c>
      <c r="Q776" s="12" t="str">
        <f t="shared" si="113"/>
        <v>31-40</v>
      </c>
      <c r="R776" s="13">
        <f>Table2[[#This Row],[Average Rating]]+(Table2[[#This Row],[Rating_Count]]/1000)</f>
        <v>7.6920000000000002</v>
      </c>
      <c r="S776" s="10">
        <f t="shared" si="114"/>
        <v>5</v>
      </c>
    </row>
    <row r="777" spans="1:19" x14ac:dyDescent="0.25">
      <c r="A777" t="s">
        <v>6535</v>
      </c>
      <c r="B777" t="s">
        <v>6536</v>
      </c>
      <c r="C777" t="s">
        <v>13084</v>
      </c>
      <c r="D777">
        <f t="shared" si="115"/>
        <v>22.083333333333332</v>
      </c>
      <c r="E777">
        <v>561</v>
      </c>
      <c r="F777">
        <v>720</v>
      </c>
      <c r="G777" s="1">
        <v>0.22</v>
      </c>
      <c r="H777" s="5" t="str">
        <f t="shared" si="108"/>
        <v>No</v>
      </c>
      <c r="I777" s="6">
        <f t="shared" si="116"/>
        <v>2291040</v>
      </c>
      <c r="J777" s="6" t="str">
        <f t="shared" si="109"/>
        <v>&gt;500</v>
      </c>
      <c r="K777">
        <v>4.4000000000000004</v>
      </c>
      <c r="L777" s="4">
        <v>3182</v>
      </c>
      <c r="M777" s="4">
        <f t="shared" si="110"/>
        <v>4.4000000000000004</v>
      </c>
      <c r="N777" s="4" t="str">
        <f t="shared" si="111"/>
        <v>High</v>
      </c>
      <c r="O777" s="4">
        <f t="shared" si="112"/>
        <v>7.5820000000000007</v>
      </c>
      <c r="P777" s="4">
        <f>Table2[[#This Row],[Rating]]*Table2[[#This Row],[Rating_Count]]</f>
        <v>14000.800000000001</v>
      </c>
      <c r="Q777" s="12" t="str">
        <f t="shared" si="113"/>
        <v>21-30</v>
      </c>
      <c r="R777" s="13">
        <f>Table2[[#This Row],[Average Rating]]+(Table2[[#This Row],[Rating_Count]]/1000)</f>
        <v>7.5820000000000007</v>
      </c>
      <c r="S777" s="10">
        <f t="shared" si="114"/>
        <v>4</v>
      </c>
    </row>
    <row r="778" spans="1:19" x14ac:dyDescent="0.25">
      <c r="A778" t="s">
        <v>10092</v>
      </c>
      <c r="B778" t="s">
        <v>10093</v>
      </c>
      <c r="C778" t="s">
        <v>13085</v>
      </c>
      <c r="D778">
        <f t="shared" si="115"/>
        <v>0.14306151645207438</v>
      </c>
      <c r="E778">
        <v>698</v>
      </c>
      <c r="F778">
        <v>699</v>
      </c>
      <c r="G778" s="1">
        <v>0</v>
      </c>
      <c r="H778" s="5" t="str">
        <f t="shared" si="108"/>
        <v>No</v>
      </c>
      <c r="I778" s="6">
        <f t="shared" si="116"/>
        <v>2208840</v>
      </c>
      <c r="J778" s="6" t="str">
        <f t="shared" si="109"/>
        <v>&gt;500</v>
      </c>
      <c r="K778">
        <v>4.2</v>
      </c>
      <c r="L778" s="4">
        <v>3160</v>
      </c>
      <c r="M778" s="4">
        <f t="shared" si="110"/>
        <v>4.2</v>
      </c>
      <c r="N778" s="4" t="str">
        <f t="shared" si="111"/>
        <v>High</v>
      </c>
      <c r="O778" s="4">
        <f t="shared" si="112"/>
        <v>7.36</v>
      </c>
      <c r="P778" s="4">
        <f>Table2[[#This Row],[Rating]]*Table2[[#This Row],[Rating_Count]]</f>
        <v>13272</v>
      </c>
      <c r="Q778" s="12" t="str">
        <f t="shared" si="113"/>
        <v>Out of Range</v>
      </c>
      <c r="R778" s="13">
        <f>Table2[[#This Row],[Average Rating]]+(Table2[[#This Row],[Rating_Count]]/1000)</f>
        <v>7.36</v>
      </c>
      <c r="S778" s="10">
        <f t="shared" si="114"/>
        <v>4</v>
      </c>
    </row>
    <row r="779" spans="1:19" x14ac:dyDescent="0.25">
      <c r="A779" t="s">
        <v>10740</v>
      </c>
      <c r="B779" t="s">
        <v>10741</v>
      </c>
      <c r="C779" t="s">
        <v>13085</v>
      </c>
      <c r="D779">
        <f t="shared" si="115"/>
        <v>13.296275708727071</v>
      </c>
      <c r="E779" s="2">
        <v>7799</v>
      </c>
      <c r="F779" s="2">
        <v>8995</v>
      </c>
      <c r="G779" s="1">
        <v>0.13</v>
      </c>
      <c r="H779" s="5" t="str">
        <f t="shared" si="108"/>
        <v>No</v>
      </c>
      <c r="I779" s="6">
        <f t="shared" si="116"/>
        <v>28424200</v>
      </c>
      <c r="J779" s="6" t="str">
        <f t="shared" si="109"/>
        <v>&gt;500</v>
      </c>
      <c r="K779">
        <v>4</v>
      </c>
      <c r="L779" s="4">
        <v>3160</v>
      </c>
      <c r="M779" s="4">
        <f t="shared" si="110"/>
        <v>4</v>
      </c>
      <c r="N779" s="4" t="str">
        <f t="shared" si="111"/>
        <v>High</v>
      </c>
      <c r="O779" s="4">
        <f t="shared" si="112"/>
        <v>7.16</v>
      </c>
      <c r="P779" s="4">
        <f>Table2[[#This Row],[Rating]]*Table2[[#This Row],[Rating_Count]]</f>
        <v>12640</v>
      </c>
      <c r="Q779" s="12" t="str">
        <f t="shared" si="113"/>
        <v>11-20</v>
      </c>
      <c r="R779" s="13">
        <f>Table2[[#This Row],[Average Rating]]+(Table2[[#This Row],[Rating_Count]]/1000)</f>
        <v>7.16</v>
      </c>
      <c r="S779" s="10">
        <f t="shared" si="114"/>
        <v>4</v>
      </c>
    </row>
    <row r="780" spans="1:19" x14ac:dyDescent="0.25">
      <c r="A780" t="s">
        <v>4755</v>
      </c>
      <c r="B780" t="s">
        <v>4756</v>
      </c>
      <c r="C780" t="s">
        <v>13082</v>
      </c>
      <c r="D780">
        <f t="shared" si="115"/>
        <v>16.672224074691563</v>
      </c>
      <c r="E780" s="2">
        <v>2499</v>
      </c>
      <c r="F780" s="2">
        <v>2999</v>
      </c>
      <c r="G780" s="1">
        <v>0.17</v>
      </c>
      <c r="H780" s="5" t="str">
        <f t="shared" si="108"/>
        <v>No</v>
      </c>
      <c r="I780" s="6">
        <f t="shared" si="116"/>
        <v>9464844</v>
      </c>
      <c r="J780" s="6" t="str">
        <f t="shared" si="109"/>
        <v>&gt;500</v>
      </c>
      <c r="K780">
        <v>4.0999999999999996</v>
      </c>
      <c r="L780" s="4">
        <v>3156</v>
      </c>
      <c r="M780" s="4">
        <f t="shared" si="110"/>
        <v>4.0999999999999996</v>
      </c>
      <c r="N780" s="4" t="str">
        <f t="shared" si="111"/>
        <v>High</v>
      </c>
      <c r="O780" s="4">
        <f t="shared" si="112"/>
        <v>7.2560000000000002</v>
      </c>
      <c r="P780" s="4">
        <f>Table2[[#This Row],[Rating]]*Table2[[#This Row],[Rating_Count]]</f>
        <v>12939.599999999999</v>
      </c>
      <c r="Q780" s="12" t="str">
        <f t="shared" si="113"/>
        <v>11-20</v>
      </c>
      <c r="R780" s="13">
        <f>Table2[[#This Row],[Average Rating]]+(Table2[[#This Row],[Rating_Count]]/1000)</f>
        <v>7.2560000000000002</v>
      </c>
      <c r="S780" s="10">
        <f t="shared" si="114"/>
        <v>4</v>
      </c>
    </row>
    <row r="781" spans="1:19" x14ac:dyDescent="0.25">
      <c r="A781" t="s">
        <v>3992</v>
      </c>
      <c r="B781" t="s">
        <v>3993</v>
      </c>
      <c r="C781" t="s">
        <v>13082</v>
      </c>
      <c r="D781">
        <f t="shared" si="115"/>
        <v>33.335802652048301</v>
      </c>
      <c r="E781" s="2">
        <v>8999</v>
      </c>
      <c r="F781" s="2">
        <v>13499</v>
      </c>
      <c r="G781" s="1">
        <v>0.33</v>
      </c>
      <c r="H781" s="5" t="str">
        <f t="shared" si="108"/>
        <v>No</v>
      </c>
      <c r="I781" s="6">
        <f t="shared" si="116"/>
        <v>42454355</v>
      </c>
      <c r="J781" s="6" t="str">
        <f t="shared" si="109"/>
        <v>&gt;500</v>
      </c>
      <c r="K781">
        <v>3.8</v>
      </c>
      <c r="L781" s="4">
        <v>3145</v>
      </c>
      <c r="M781" s="4">
        <f t="shared" si="110"/>
        <v>3.8</v>
      </c>
      <c r="N781" s="4" t="str">
        <f t="shared" si="111"/>
        <v>High</v>
      </c>
      <c r="O781" s="4">
        <f t="shared" si="112"/>
        <v>6.9450000000000003</v>
      </c>
      <c r="P781" s="4">
        <f>Table2[[#This Row],[Rating]]*Table2[[#This Row],[Rating_Count]]</f>
        <v>11951</v>
      </c>
      <c r="Q781" s="12" t="str">
        <f t="shared" si="113"/>
        <v>31-40</v>
      </c>
      <c r="R781" s="13">
        <f>Table2[[#This Row],[Average Rating]]+(Table2[[#This Row],[Rating_Count]]/1000)</f>
        <v>6.9450000000000003</v>
      </c>
      <c r="S781" s="10">
        <f t="shared" si="114"/>
        <v>4</v>
      </c>
    </row>
    <row r="782" spans="1:19" x14ac:dyDescent="0.25">
      <c r="A782" t="s">
        <v>9028</v>
      </c>
      <c r="B782" t="s">
        <v>9029</v>
      </c>
      <c r="C782" t="s">
        <v>13085</v>
      </c>
      <c r="D782">
        <f t="shared" si="115"/>
        <v>62.062062062062061</v>
      </c>
      <c r="E782">
        <v>379</v>
      </c>
      <c r="F782">
        <v>999</v>
      </c>
      <c r="G782" s="1">
        <v>0.62</v>
      </c>
      <c r="H782" s="5" t="str">
        <f t="shared" si="108"/>
        <v>Yes</v>
      </c>
      <c r="I782" s="6">
        <f t="shared" si="116"/>
        <v>3092904</v>
      </c>
      <c r="J782" s="6" t="str">
        <f t="shared" si="109"/>
        <v>200–500</v>
      </c>
      <c r="K782">
        <v>4.3</v>
      </c>
      <c r="L782" s="4">
        <v>3096</v>
      </c>
      <c r="M782" s="4">
        <f t="shared" si="110"/>
        <v>4.3</v>
      </c>
      <c r="N782" s="4" t="str">
        <f t="shared" si="111"/>
        <v>High</v>
      </c>
      <c r="O782" s="4">
        <f t="shared" si="112"/>
        <v>7.3959999999999999</v>
      </c>
      <c r="P782" s="4">
        <f>Table2[[#This Row],[Rating]]*Table2[[#This Row],[Rating_Count]]</f>
        <v>13312.8</v>
      </c>
      <c r="Q782" s="12" t="str">
        <f t="shared" si="113"/>
        <v>61-70</v>
      </c>
      <c r="R782" s="13">
        <f>Table2[[#This Row],[Average Rating]]+(Table2[[#This Row],[Rating_Count]]/1000)</f>
        <v>7.3959999999999999</v>
      </c>
      <c r="S782" s="10">
        <f t="shared" si="114"/>
        <v>4</v>
      </c>
    </row>
    <row r="783" spans="1:19" x14ac:dyDescent="0.25">
      <c r="A783" t="s">
        <v>6230</v>
      </c>
      <c r="B783" t="s">
        <v>6231</v>
      </c>
      <c r="C783" t="s">
        <v>13084</v>
      </c>
      <c r="D783">
        <f t="shared" si="115"/>
        <v>0</v>
      </c>
      <c r="E783">
        <v>100</v>
      </c>
      <c r="F783">
        <v>100</v>
      </c>
      <c r="G783" s="1">
        <v>0</v>
      </c>
      <c r="H783" s="5" t="str">
        <f t="shared" si="108"/>
        <v>No</v>
      </c>
      <c r="I783" s="6">
        <f t="shared" si="116"/>
        <v>309500</v>
      </c>
      <c r="J783" s="6" t="str">
        <f t="shared" si="109"/>
        <v>&lt;200</v>
      </c>
      <c r="K783">
        <v>4.3</v>
      </c>
      <c r="L783" s="4">
        <v>3095</v>
      </c>
      <c r="M783" s="4">
        <f t="shared" si="110"/>
        <v>4.3</v>
      </c>
      <c r="N783" s="4" t="str">
        <f t="shared" si="111"/>
        <v>High</v>
      </c>
      <c r="O783" s="4">
        <f t="shared" si="112"/>
        <v>7.3949999999999996</v>
      </c>
      <c r="P783" s="4">
        <f>Table2[[#This Row],[Rating]]*Table2[[#This Row],[Rating_Count]]</f>
        <v>13308.5</v>
      </c>
      <c r="Q783" s="12" t="str">
        <f t="shared" si="113"/>
        <v>Out of Range</v>
      </c>
      <c r="R783" s="13">
        <f>Table2[[#This Row],[Average Rating]]+(Table2[[#This Row],[Rating_Count]]/1000)</f>
        <v>7.3949999999999996</v>
      </c>
      <c r="S783" s="10">
        <f t="shared" si="114"/>
        <v>4</v>
      </c>
    </row>
    <row r="784" spans="1:19" x14ac:dyDescent="0.25">
      <c r="A784" t="s">
        <v>4393</v>
      </c>
      <c r="B784" t="s">
        <v>4394</v>
      </c>
      <c r="C784" t="s">
        <v>13082</v>
      </c>
      <c r="D784">
        <f t="shared" si="115"/>
        <v>10.00020000400008</v>
      </c>
      <c r="E784" s="2">
        <v>44999</v>
      </c>
      <c r="F784" s="2">
        <v>49999</v>
      </c>
      <c r="G784" s="1">
        <v>0.1</v>
      </c>
      <c r="H784" s="5" t="str">
        <f t="shared" si="108"/>
        <v>No</v>
      </c>
      <c r="I784" s="6">
        <f t="shared" si="116"/>
        <v>153746925</v>
      </c>
      <c r="J784" s="6" t="str">
        <f t="shared" si="109"/>
        <v>&gt;500</v>
      </c>
      <c r="K784">
        <v>4.3</v>
      </c>
      <c r="L784" s="4">
        <v>3075</v>
      </c>
      <c r="M784" s="4">
        <f t="shared" si="110"/>
        <v>4.3</v>
      </c>
      <c r="N784" s="4" t="str">
        <f t="shared" si="111"/>
        <v>High</v>
      </c>
      <c r="O784" s="4">
        <f t="shared" si="112"/>
        <v>7.375</v>
      </c>
      <c r="P784" s="4">
        <f>Table2[[#This Row],[Rating]]*Table2[[#This Row],[Rating_Count]]</f>
        <v>13222.5</v>
      </c>
      <c r="Q784" s="12" t="str">
        <f t="shared" si="113"/>
        <v>01-10</v>
      </c>
      <c r="R784" s="13">
        <f>Table2[[#This Row],[Average Rating]]+(Table2[[#This Row],[Rating_Count]]/1000)</f>
        <v>7.375</v>
      </c>
      <c r="S784" s="10">
        <f t="shared" si="114"/>
        <v>4</v>
      </c>
    </row>
    <row r="785" spans="1:19" x14ac:dyDescent="0.25">
      <c r="A785" t="s">
        <v>5591</v>
      </c>
      <c r="B785" t="s">
        <v>13051</v>
      </c>
      <c r="C785" t="s">
        <v>13081</v>
      </c>
      <c r="D785">
        <f t="shared" si="115"/>
        <v>50.083472454090149</v>
      </c>
      <c r="E785">
        <v>299</v>
      </c>
      <c r="F785">
        <v>599</v>
      </c>
      <c r="G785" s="1">
        <v>0.5</v>
      </c>
      <c r="H785" s="5" t="str">
        <f t="shared" si="108"/>
        <v>Yes</v>
      </c>
      <c r="I785" s="6">
        <f t="shared" si="116"/>
        <v>1836534</v>
      </c>
      <c r="J785" s="6" t="str">
        <f t="shared" si="109"/>
        <v>200–500</v>
      </c>
      <c r="K785">
        <v>3.8</v>
      </c>
      <c r="L785" s="4">
        <v>3066</v>
      </c>
      <c r="M785" s="4">
        <f t="shared" si="110"/>
        <v>3.8</v>
      </c>
      <c r="N785" s="4" t="str">
        <f t="shared" si="111"/>
        <v>High</v>
      </c>
      <c r="O785" s="4">
        <f t="shared" si="112"/>
        <v>6.8659999999999997</v>
      </c>
      <c r="P785" s="4">
        <f>Table2[[#This Row],[Rating]]*Table2[[#This Row],[Rating_Count]]</f>
        <v>11650.8</v>
      </c>
      <c r="Q785" s="12" t="str">
        <f t="shared" si="113"/>
        <v>41-50</v>
      </c>
      <c r="R785" s="13">
        <f>Table2[[#This Row],[Average Rating]]+(Table2[[#This Row],[Rating_Count]]/1000)</f>
        <v>6.8659999999999997</v>
      </c>
      <c r="S785" s="10">
        <f t="shared" si="114"/>
        <v>4</v>
      </c>
    </row>
    <row r="786" spans="1:19" x14ac:dyDescent="0.25">
      <c r="A786" t="s">
        <v>11335</v>
      </c>
      <c r="B786" t="s">
        <v>11336</v>
      </c>
      <c r="C786" t="s">
        <v>13085</v>
      </c>
      <c r="D786">
        <f t="shared" si="115"/>
        <v>25.0126582278481</v>
      </c>
      <c r="E786" s="2">
        <v>8886</v>
      </c>
      <c r="F786" s="2">
        <v>11850</v>
      </c>
      <c r="G786" s="1">
        <v>0.25</v>
      </c>
      <c r="H786" s="5" t="str">
        <f t="shared" si="108"/>
        <v>No</v>
      </c>
      <c r="I786" s="6">
        <f t="shared" si="116"/>
        <v>36320250</v>
      </c>
      <c r="J786" s="6" t="str">
        <f t="shared" si="109"/>
        <v>&gt;500</v>
      </c>
      <c r="K786">
        <v>4.2</v>
      </c>
      <c r="L786" s="4">
        <v>3065</v>
      </c>
      <c r="M786" s="4">
        <f t="shared" si="110"/>
        <v>4.2</v>
      </c>
      <c r="N786" s="4" t="str">
        <f t="shared" si="111"/>
        <v>High</v>
      </c>
      <c r="O786" s="4">
        <f t="shared" si="112"/>
        <v>7.2650000000000006</v>
      </c>
      <c r="P786" s="4">
        <f>Table2[[#This Row],[Rating]]*Table2[[#This Row],[Rating_Count]]</f>
        <v>12873</v>
      </c>
      <c r="Q786" s="12" t="str">
        <f t="shared" si="113"/>
        <v>21-30</v>
      </c>
      <c r="R786" s="13">
        <f>Table2[[#This Row],[Average Rating]]+(Table2[[#This Row],[Rating_Count]]/1000)</f>
        <v>7.2650000000000006</v>
      </c>
      <c r="S786" s="10">
        <f t="shared" si="114"/>
        <v>4</v>
      </c>
    </row>
    <row r="787" spans="1:19" x14ac:dyDescent="0.25">
      <c r="A787" t="s">
        <v>7335</v>
      </c>
      <c r="B787" t="s">
        <v>7336</v>
      </c>
      <c r="C787" t="s">
        <v>13084</v>
      </c>
      <c r="D787">
        <f t="shared" si="115"/>
        <v>10</v>
      </c>
      <c r="E787">
        <v>90</v>
      </c>
      <c r="F787">
        <v>100</v>
      </c>
      <c r="G787" s="1">
        <v>0.1</v>
      </c>
      <c r="H787" s="5" t="str">
        <f t="shared" si="108"/>
        <v>No</v>
      </c>
      <c r="I787" s="6">
        <f t="shared" si="116"/>
        <v>306100</v>
      </c>
      <c r="J787" s="6" t="str">
        <f t="shared" si="109"/>
        <v>&lt;200</v>
      </c>
      <c r="K787">
        <v>4.3</v>
      </c>
      <c r="L787" s="4">
        <v>3061</v>
      </c>
      <c r="M787" s="4">
        <f t="shared" si="110"/>
        <v>4.3</v>
      </c>
      <c r="N787" s="4" t="str">
        <f t="shared" si="111"/>
        <v>High</v>
      </c>
      <c r="O787" s="4">
        <f t="shared" si="112"/>
        <v>7.3609999999999998</v>
      </c>
      <c r="P787" s="4">
        <f>Table2[[#This Row],[Rating]]*Table2[[#This Row],[Rating_Count]]</f>
        <v>13162.3</v>
      </c>
      <c r="Q787" s="12" t="str">
        <f t="shared" si="113"/>
        <v>01-10</v>
      </c>
      <c r="R787" s="13">
        <f>Table2[[#This Row],[Average Rating]]+(Table2[[#This Row],[Rating_Count]]/1000)</f>
        <v>7.3609999999999998</v>
      </c>
      <c r="S787" s="10">
        <f t="shared" si="114"/>
        <v>4</v>
      </c>
    </row>
    <row r="788" spans="1:19" x14ac:dyDescent="0.25">
      <c r="A788" t="s">
        <v>2716</v>
      </c>
      <c r="B788" t="s">
        <v>2717</v>
      </c>
      <c r="C788" t="s">
        <v>13081</v>
      </c>
      <c r="D788">
        <f t="shared" si="115"/>
        <v>65.514103730664246</v>
      </c>
      <c r="E788">
        <v>379</v>
      </c>
      <c r="F788" s="2">
        <v>1099</v>
      </c>
      <c r="G788" s="1">
        <v>0.66</v>
      </c>
      <c r="H788" s="5" t="str">
        <f t="shared" si="108"/>
        <v>Yes</v>
      </c>
      <c r="I788" s="6">
        <f t="shared" si="116"/>
        <v>3350851</v>
      </c>
      <c r="J788" s="6" t="str">
        <f t="shared" si="109"/>
        <v>200–500</v>
      </c>
      <c r="K788">
        <v>4.3</v>
      </c>
      <c r="L788" s="4">
        <v>3049</v>
      </c>
      <c r="M788" s="4">
        <f t="shared" si="110"/>
        <v>4.3</v>
      </c>
      <c r="N788" s="4" t="str">
        <f t="shared" si="111"/>
        <v>High</v>
      </c>
      <c r="O788" s="4">
        <f t="shared" si="112"/>
        <v>7.3490000000000002</v>
      </c>
      <c r="P788" s="4">
        <f>Table2[[#This Row],[Rating]]*Table2[[#This Row],[Rating_Count]]</f>
        <v>13110.699999999999</v>
      </c>
      <c r="Q788" s="12" t="str">
        <f t="shared" si="113"/>
        <v>61-70</v>
      </c>
      <c r="R788" s="13">
        <f>Table2[[#This Row],[Average Rating]]+(Table2[[#This Row],[Rating_Count]]/1000)</f>
        <v>7.3490000000000002</v>
      </c>
      <c r="S788" s="10">
        <f t="shared" si="114"/>
        <v>4</v>
      </c>
    </row>
    <row r="789" spans="1:19" x14ac:dyDescent="0.25">
      <c r="A789" t="s">
        <v>5493</v>
      </c>
      <c r="B789" t="s">
        <v>5494</v>
      </c>
      <c r="C789" t="s">
        <v>13081</v>
      </c>
      <c r="D789">
        <f t="shared" si="115"/>
        <v>53.511705685618729</v>
      </c>
      <c r="E789">
        <v>139</v>
      </c>
      <c r="F789">
        <v>299</v>
      </c>
      <c r="G789" s="1">
        <v>0.54</v>
      </c>
      <c r="H789" s="5" t="str">
        <f t="shared" si="108"/>
        <v>Yes</v>
      </c>
      <c r="I789" s="6">
        <f t="shared" si="116"/>
        <v>910156</v>
      </c>
      <c r="J789" s="6" t="str">
        <f t="shared" si="109"/>
        <v>&lt;200</v>
      </c>
      <c r="K789">
        <v>3.8</v>
      </c>
      <c r="L789" s="4">
        <v>3044</v>
      </c>
      <c r="M789" s="4">
        <f t="shared" si="110"/>
        <v>3.8</v>
      </c>
      <c r="N789" s="4" t="str">
        <f t="shared" si="111"/>
        <v>High</v>
      </c>
      <c r="O789" s="4">
        <f t="shared" si="112"/>
        <v>6.8439999999999994</v>
      </c>
      <c r="P789" s="4">
        <f>Table2[[#This Row],[Rating]]*Table2[[#This Row],[Rating_Count]]</f>
        <v>11567.199999999999</v>
      </c>
      <c r="Q789" s="12" t="str">
        <f t="shared" si="113"/>
        <v>51-60</v>
      </c>
      <c r="R789" s="13">
        <f>Table2[[#This Row],[Average Rating]]+(Table2[[#This Row],[Rating_Count]]/1000)</f>
        <v>6.8439999999999994</v>
      </c>
      <c r="S789" s="10">
        <f t="shared" si="114"/>
        <v>4</v>
      </c>
    </row>
    <row r="790" spans="1:19" x14ac:dyDescent="0.25">
      <c r="A790" t="s">
        <v>9973</v>
      </c>
      <c r="B790" t="s">
        <v>9974</v>
      </c>
      <c r="C790" t="s">
        <v>13085</v>
      </c>
      <c r="D790">
        <f t="shared" si="115"/>
        <v>46.914893617021278</v>
      </c>
      <c r="E790">
        <v>499</v>
      </c>
      <c r="F790">
        <v>940</v>
      </c>
      <c r="G790" s="1">
        <v>0.47</v>
      </c>
      <c r="H790" s="5" t="str">
        <f t="shared" si="108"/>
        <v>No</v>
      </c>
      <c r="I790" s="6">
        <f t="shared" si="116"/>
        <v>2853840</v>
      </c>
      <c r="J790" s="6" t="str">
        <f t="shared" si="109"/>
        <v>200–500</v>
      </c>
      <c r="K790">
        <v>4.0999999999999996</v>
      </c>
      <c r="L790" s="4">
        <v>3036</v>
      </c>
      <c r="M790" s="4">
        <f t="shared" si="110"/>
        <v>4.0999999999999996</v>
      </c>
      <c r="N790" s="4" t="str">
        <f t="shared" si="111"/>
        <v>High</v>
      </c>
      <c r="O790" s="4">
        <f t="shared" si="112"/>
        <v>7.1359999999999992</v>
      </c>
      <c r="P790" s="4">
        <f>Table2[[#This Row],[Rating]]*Table2[[#This Row],[Rating_Count]]</f>
        <v>12447.599999999999</v>
      </c>
      <c r="Q790" s="12" t="str">
        <f t="shared" si="113"/>
        <v>41-50</v>
      </c>
      <c r="R790" s="13">
        <f>Table2[[#This Row],[Average Rating]]+(Table2[[#This Row],[Rating_Count]]/1000)</f>
        <v>7.1359999999999992</v>
      </c>
      <c r="S790" s="10">
        <f t="shared" si="114"/>
        <v>4</v>
      </c>
    </row>
    <row r="791" spans="1:19" x14ac:dyDescent="0.25">
      <c r="A791" t="s">
        <v>7449</v>
      </c>
      <c r="B791" t="s">
        <v>7450</v>
      </c>
      <c r="C791" t="s">
        <v>13081</v>
      </c>
      <c r="D791">
        <f t="shared" si="115"/>
        <v>57.274999999999999</v>
      </c>
      <c r="E791" s="2">
        <v>1709</v>
      </c>
      <c r="F791" s="2">
        <v>4000</v>
      </c>
      <c r="G791" s="1">
        <v>0.56999999999999995</v>
      </c>
      <c r="H791" s="5" t="str">
        <f t="shared" si="108"/>
        <v>Yes</v>
      </c>
      <c r="I791" s="6">
        <f t="shared" si="116"/>
        <v>12116000</v>
      </c>
      <c r="J791" s="6" t="str">
        <f t="shared" si="109"/>
        <v>&gt;500</v>
      </c>
      <c r="K791">
        <v>4.4000000000000004</v>
      </c>
      <c r="L791" s="4">
        <v>3029</v>
      </c>
      <c r="M791" s="4">
        <f t="shared" si="110"/>
        <v>4.4000000000000004</v>
      </c>
      <c r="N791" s="4" t="str">
        <f t="shared" si="111"/>
        <v>High</v>
      </c>
      <c r="O791" s="4">
        <f t="shared" si="112"/>
        <v>7.4290000000000003</v>
      </c>
      <c r="P791" s="4">
        <f>Table2[[#This Row],[Rating]]*Table2[[#This Row],[Rating_Count]]</f>
        <v>13327.6</v>
      </c>
      <c r="Q791" s="12" t="str">
        <f t="shared" si="113"/>
        <v>51-60</v>
      </c>
      <c r="R791" s="13">
        <f>Table2[[#This Row],[Average Rating]]+(Table2[[#This Row],[Rating_Count]]/1000)</f>
        <v>7.4290000000000003</v>
      </c>
      <c r="S791" s="10">
        <f t="shared" si="114"/>
        <v>4</v>
      </c>
    </row>
    <row r="792" spans="1:19" x14ac:dyDescent="0.25">
      <c r="A792" t="s">
        <v>7753</v>
      </c>
      <c r="B792" t="s">
        <v>7754</v>
      </c>
      <c r="C792" t="s">
        <v>13081</v>
      </c>
      <c r="D792">
        <f t="shared" si="115"/>
        <v>55.83982202447163</v>
      </c>
      <c r="E792">
        <v>397</v>
      </c>
      <c r="F792">
        <v>899</v>
      </c>
      <c r="G792" s="1">
        <v>0.56000000000000005</v>
      </c>
      <c r="H792" s="5" t="str">
        <f t="shared" si="108"/>
        <v>Yes</v>
      </c>
      <c r="I792" s="6">
        <f t="shared" si="116"/>
        <v>2719475</v>
      </c>
      <c r="J792" s="6" t="str">
        <f t="shared" si="109"/>
        <v>200–500</v>
      </c>
      <c r="K792">
        <v>4</v>
      </c>
      <c r="L792" s="4">
        <v>3025</v>
      </c>
      <c r="M792" s="4">
        <f t="shared" si="110"/>
        <v>4</v>
      </c>
      <c r="N792" s="4" t="str">
        <f t="shared" si="111"/>
        <v>High</v>
      </c>
      <c r="O792" s="4">
        <f t="shared" si="112"/>
        <v>7.0250000000000004</v>
      </c>
      <c r="P792" s="4">
        <f>Table2[[#This Row],[Rating]]*Table2[[#This Row],[Rating_Count]]</f>
        <v>12100</v>
      </c>
      <c r="Q792" s="12" t="str">
        <f t="shared" si="113"/>
        <v>51-60</v>
      </c>
      <c r="R792" s="13">
        <f>Table2[[#This Row],[Average Rating]]+(Table2[[#This Row],[Rating_Count]]/1000)</f>
        <v>7.0250000000000004</v>
      </c>
      <c r="S792" s="10">
        <f t="shared" si="114"/>
        <v>4</v>
      </c>
    </row>
    <row r="793" spans="1:19" x14ac:dyDescent="0.25">
      <c r="A793" t="s">
        <v>2526</v>
      </c>
      <c r="B793" t="s">
        <v>2527</v>
      </c>
      <c r="C793" t="s">
        <v>13082</v>
      </c>
      <c r="D793">
        <f t="shared" si="115"/>
        <v>50.003125195324706</v>
      </c>
      <c r="E793" s="2">
        <v>7999</v>
      </c>
      <c r="F793" s="2">
        <v>15999</v>
      </c>
      <c r="G793" s="1">
        <v>0.5</v>
      </c>
      <c r="H793" s="5" t="str">
        <f t="shared" si="108"/>
        <v>Yes</v>
      </c>
      <c r="I793" s="6">
        <f t="shared" si="116"/>
        <v>48348978</v>
      </c>
      <c r="J793" s="6" t="str">
        <f t="shared" si="109"/>
        <v>&gt;500</v>
      </c>
      <c r="K793">
        <v>3.8</v>
      </c>
      <c r="L793" s="4">
        <v>3022</v>
      </c>
      <c r="M793" s="4">
        <f t="shared" si="110"/>
        <v>3.8</v>
      </c>
      <c r="N793" s="4" t="str">
        <f t="shared" si="111"/>
        <v>High</v>
      </c>
      <c r="O793" s="4">
        <f t="shared" si="112"/>
        <v>6.8219999999999992</v>
      </c>
      <c r="P793" s="4">
        <f>Table2[[#This Row],[Rating]]*Table2[[#This Row],[Rating_Count]]</f>
        <v>11483.6</v>
      </c>
      <c r="Q793" s="12" t="str">
        <f t="shared" si="113"/>
        <v>41-50</v>
      </c>
      <c r="R793" s="13">
        <f>Table2[[#This Row],[Average Rating]]+(Table2[[#This Row],[Rating_Count]]/1000)</f>
        <v>6.8219999999999992</v>
      </c>
      <c r="S793" s="10">
        <f t="shared" si="114"/>
        <v>4</v>
      </c>
    </row>
    <row r="794" spans="1:19" x14ac:dyDescent="0.25">
      <c r="A794" t="s">
        <v>9436</v>
      </c>
      <c r="B794" t="s">
        <v>9437</v>
      </c>
      <c r="C794" t="s">
        <v>13085</v>
      </c>
      <c r="D794">
        <f t="shared" si="115"/>
        <v>24.113842173350584</v>
      </c>
      <c r="E794" s="2">
        <v>8799</v>
      </c>
      <c r="F794" s="2">
        <v>11595</v>
      </c>
      <c r="G794" s="1">
        <v>0.24</v>
      </c>
      <c r="H794" s="5" t="str">
        <f t="shared" si="108"/>
        <v>No</v>
      </c>
      <c r="I794" s="6">
        <f t="shared" si="116"/>
        <v>34564695</v>
      </c>
      <c r="J794" s="6" t="str">
        <f t="shared" si="109"/>
        <v>&gt;500</v>
      </c>
      <c r="K794">
        <v>4.4000000000000004</v>
      </c>
      <c r="L794" s="4">
        <v>2981</v>
      </c>
      <c r="M794" s="4">
        <f t="shared" si="110"/>
        <v>4.4000000000000004</v>
      </c>
      <c r="N794" s="4" t="str">
        <f t="shared" si="111"/>
        <v>High</v>
      </c>
      <c r="O794" s="4">
        <f t="shared" si="112"/>
        <v>7.3810000000000002</v>
      </c>
      <c r="P794" s="4">
        <f>Table2[[#This Row],[Rating]]*Table2[[#This Row],[Rating_Count]]</f>
        <v>13116.400000000001</v>
      </c>
      <c r="Q794" s="12" t="str">
        <f t="shared" si="113"/>
        <v>21-30</v>
      </c>
      <c r="R794" s="13">
        <f>Table2[[#This Row],[Average Rating]]+(Table2[[#This Row],[Rating_Count]]/1000)</f>
        <v>7.3810000000000002</v>
      </c>
      <c r="S794" s="10">
        <f t="shared" si="114"/>
        <v>4</v>
      </c>
    </row>
    <row r="795" spans="1:19" x14ac:dyDescent="0.25">
      <c r="A795" t="s">
        <v>8730</v>
      </c>
      <c r="B795" t="s">
        <v>8731</v>
      </c>
      <c r="C795" t="s">
        <v>13085</v>
      </c>
      <c r="D795">
        <f t="shared" si="115"/>
        <v>53.218087006214731</v>
      </c>
      <c r="E795" s="2">
        <v>6549</v>
      </c>
      <c r="F795" s="2">
        <v>13999</v>
      </c>
      <c r="G795" s="1">
        <v>0.53</v>
      </c>
      <c r="H795" s="5" t="str">
        <f t="shared" si="108"/>
        <v>Yes</v>
      </c>
      <c r="I795" s="6">
        <f t="shared" si="116"/>
        <v>41451039</v>
      </c>
      <c r="J795" s="6" t="str">
        <f t="shared" si="109"/>
        <v>&gt;500</v>
      </c>
      <c r="K795">
        <v>4</v>
      </c>
      <c r="L795" s="4">
        <v>2961</v>
      </c>
      <c r="M795" s="4">
        <f t="shared" si="110"/>
        <v>4</v>
      </c>
      <c r="N795" s="4" t="str">
        <f t="shared" si="111"/>
        <v>High</v>
      </c>
      <c r="O795" s="4">
        <f t="shared" si="112"/>
        <v>6.9610000000000003</v>
      </c>
      <c r="P795" s="4">
        <f>Table2[[#This Row],[Rating]]*Table2[[#This Row],[Rating_Count]]</f>
        <v>11844</v>
      </c>
      <c r="Q795" s="12" t="str">
        <f t="shared" si="113"/>
        <v>51-60</v>
      </c>
      <c r="R795" s="13">
        <f>Table2[[#This Row],[Average Rating]]+(Table2[[#This Row],[Rating_Count]]/1000)</f>
        <v>6.9610000000000003</v>
      </c>
      <c r="S795" s="10">
        <f t="shared" si="114"/>
        <v>4</v>
      </c>
    </row>
    <row r="796" spans="1:19" x14ac:dyDescent="0.25">
      <c r="A796" t="s">
        <v>526</v>
      </c>
      <c r="B796" t="s">
        <v>527</v>
      </c>
      <c r="C796" t="s">
        <v>13082</v>
      </c>
      <c r="D796">
        <f t="shared" si="115"/>
        <v>53.907815631262523</v>
      </c>
      <c r="E796">
        <v>230</v>
      </c>
      <c r="F796">
        <v>499</v>
      </c>
      <c r="G796" s="1">
        <v>0.54</v>
      </c>
      <c r="H796" s="5" t="str">
        <f t="shared" si="108"/>
        <v>Yes</v>
      </c>
      <c r="I796" s="6">
        <f t="shared" si="116"/>
        <v>1477040</v>
      </c>
      <c r="J796" s="6" t="str">
        <f t="shared" si="109"/>
        <v>200–500</v>
      </c>
      <c r="K796">
        <v>3.7</v>
      </c>
      <c r="L796" s="4">
        <v>2960</v>
      </c>
      <c r="M796" s="4">
        <f t="shared" si="110"/>
        <v>3.7</v>
      </c>
      <c r="N796" s="4" t="str">
        <f t="shared" si="111"/>
        <v>High</v>
      </c>
      <c r="O796" s="4">
        <f t="shared" si="112"/>
        <v>6.66</v>
      </c>
      <c r="P796" s="4">
        <f>Table2[[#This Row],[Rating]]*Table2[[#This Row],[Rating_Count]]</f>
        <v>10952</v>
      </c>
      <c r="Q796" s="12" t="str">
        <f t="shared" si="113"/>
        <v>51-60</v>
      </c>
      <c r="R796" s="13">
        <f>Table2[[#This Row],[Average Rating]]+(Table2[[#This Row],[Rating_Count]]/1000)</f>
        <v>6.66</v>
      </c>
      <c r="S796" s="10">
        <f t="shared" si="114"/>
        <v>4</v>
      </c>
    </row>
    <row r="797" spans="1:19" x14ac:dyDescent="0.25">
      <c r="A797" t="s">
        <v>1606</v>
      </c>
      <c r="B797" t="s">
        <v>1607</v>
      </c>
      <c r="C797" t="s">
        <v>13081</v>
      </c>
      <c r="D797">
        <f t="shared" si="115"/>
        <v>57.224606580829764</v>
      </c>
      <c r="E797">
        <v>299</v>
      </c>
      <c r="F797">
        <v>699</v>
      </c>
      <c r="G797" s="1">
        <v>0.56999999999999995</v>
      </c>
      <c r="H797" s="5" t="str">
        <f t="shared" si="108"/>
        <v>Yes</v>
      </c>
      <c r="I797" s="6">
        <f t="shared" si="116"/>
        <v>2066943</v>
      </c>
      <c r="J797" s="6" t="str">
        <f t="shared" si="109"/>
        <v>200–500</v>
      </c>
      <c r="K797">
        <v>4.0999999999999996</v>
      </c>
      <c r="L797" s="4">
        <v>2957</v>
      </c>
      <c r="M797" s="4">
        <f t="shared" si="110"/>
        <v>4.0999999999999996</v>
      </c>
      <c r="N797" s="4" t="str">
        <f t="shared" si="111"/>
        <v>High</v>
      </c>
      <c r="O797" s="4">
        <f t="shared" si="112"/>
        <v>7.0569999999999995</v>
      </c>
      <c r="P797" s="4">
        <f>Table2[[#This Row],[Rating]]*Table2[[#This Row],[Rating_Count]]</f>
        <v>12123.699999999999</v>
      </c>
      <c r="Q797" s="12" t="str">
        <f t="shared" si="113"/>
        <v>51-60</v>
      </c>
      <c r="R797" s="13">
        <f>Table2[[#This Row],[Average Rating]]+(Table2[[#This Row],[Rating_Count]]/1000)</f>
        <v>7.0569999999999995</v>
      </c>
      <c r="S797" s="10">
        <f t="shared" si="114"/>
        <v>4</v>
      </c>
    </row>
    <row r="798" spans="1:19" x14ac:dyDescent="0.25">
      <c r="A798" t="s">
        <v>2851</v>
      </c>
      <c r="B798" t="s">
        <v>2852</v>
      </c>
      <c r="C798" t="s">
        <v>13082</v>
      </c>
      <c r="D798">
        <f t="shared" si="115"/>
        <v>51.933064050778995</v>
      </c>
      <c r="E798" s="2">
        <v>24990</v>
      </c>
      <c r="F798" s="2">
        <v>51990</v>
      </c>
      <c r="G798" s="1">
        <v>0.52</v>
      </c>
      <c r="H798" s="5" t="str">
        <f t="shared" si="108"/>
        <v>Yes</v>
      </c>
      <c r="I798" s="6">
        <f t="shared" si="116"/>
        <v>153422490</v>
      </c>
      <c r="J798" s="6" t="str">
        <f t="shared" si="109"/>
        <v>&gt;500</v>
      </c>
      <c r="K798">
        <v>4.2</v>
      </c>
      <c r="L798" s="4">
        <v>2951</v>
      </c>
      <c r="M798" s="4">
        <f t="shared" si="110"/>
        <v>4.2</v>
      </c>
      <c r="N798" s="4" t="str">
        <f t="shared" si="111"/>
        <v>High</v>
      </c>
      <c r="O798" s="4">
        <f t="shared" si="112"/>
        <v>7.1509999999999998</v>
      </c>
      <c r="P798" s="4">
        <f>Table2[[#This Row],[Rating]]*Table2[[#This Row],[Rating_Count]]</f>
        <v>12394.2</v>
      </c>
      <c r="Q798" s="12" t="str">
        <f t="shared" si="113"/>
        <v>51-60</v>
      </c>
      <c r="R798" s="13">
        <f>Table2[[#This Row],[Average Rating]]+(Table2[[#This Row],[Rating_Count]]/1000)</f>
        <v>7.1509999999999998</v>
      </c>
      <c r="S798" s="10">
        <f t="shared" si="114"/>
        <v>4</v>
      </c>
    </row>
    <row r="799" spans="1:19" x14ac:dyDescent="0.25">
      <c r="A799" t="s">
        <v>8356</v>
      </c>
      <c r="B799" t="s">
        <v>8357</v>
      </c>
      <c r="C799" t="s">
        <v>13082</v>
      </c>
      <c r="D799">
        <f t="shared" si="115"/>
        <v>69.949874686716797</v>
      </c>
      <c r="E799" s="2">
        <v>1199</v>
      </c>
      <c r="F799" s="2">
        <v>3990</v>
      </c>
      <c r="G799" s="1">
        <v>0.7</v>
      </c>
      <c r="H799" s="5" t="str">
        <f t="shared" si="108"/>
        <v>Yes</v>
      </c>
      <c r="I799" s="6">
        <f t="shared" si="116"/>
        <v>11602920</v>
      </c>
      <c r="J799" s="6" t="str">
        <f t="shared" si="109"/>
        <v>&gt;500</v>
      </c>
      <c r="K799">
        <v>4.2</v>
      </c>
      <c r="L799" s="4">
        <v>2908</v>
      </c>
      <c r="M799" s="4">
        <f t="shared" si="110"/>
        <v>4.2</v>
      </c>
      <c r="N799" s="4" t="str">
        <f t="shared" si="111"/>
        <v>High</v>
      </c>
      <c r="O799" s="4">
        <f t="shared" si="112"/>
        <v>7.1080000000000005</v>
      </c>
      <c r="P799" s="4">
        <f>Table2[[#This Row],[Rating]]*Table2[[#This Row],[Rating_Count]]</f>
        <v>12213.6</v>
      </c>
      <c r="Q799" s="12" t="str">
        <f t="shared" si="113"/>
        <v>61-70</v>
      </c>
      <c r="R799" s="13">
        <f>Table2[[#This Row],[Average Rating]]+(Table2[[#This Row],[Rating_Count]]/1000)</f>
        <v>7.1080000000000005</v>
      </c>
      <c r="S799" s="10">
        <f t="shared" si="114"/>
        <v>4</v>
      </c>
    </row>
    <row r="800" spans="1:19" x14ac:dyDescent="0.25">
      <c r="A800" t="s">
        <v>2118</v>
      </c>
      <c r="B800" t="s">
        <v>2119</v>
      </c>
      <c r="C800" t="s">
        <v>13081</v>
      </c>
      <c r="D800">
        <f t="shared" si="115"/>
        <v>68.210262828535676</v>
      </c>
      <c r="E800">
        <v>254</v>
      </c>
      <c r="F800">
        <v>799</v>
      </c>
      <c r="G800" s="1">
        <v>0.68</v>
      </c>
      <c r="H800" s="5" t="str">
        <f t="shared" si="108"/>
        <v>Yes</v>
      </c>
      <c r="I800" s="6">
        <f t="shared" si="116"/>
        <v>2321095</v>
      </c>
      <c r="J800" s="6" t="str">
        <f t="shared" si="109"/>
        <v>200–500</v>
      </c>
      <c r="K800">
        <v>4</v>
      </c>
      <c r="L800" s="4">
        <v>2905</v>
      </c>
      <c r="M800" s="4">
        <f t="shared" si="110"/>
        <v>4</v>
      </c>
      <c r="N800" s="4" t="str">
        <f t="shared" si="111"/>
        <v>High</v>
      </c>
      <c r="O800" s="4">
        <f t="shared" si="112"/>
        <v>6.9049999999999994</v>
      </c>
      <c r="P800" s="4">
        <f>Table2[[#This Row],[Rating]]*Table2[[#This Row],[Rating_Count]]</f>
        <v>11620</v>
      </c>
      <c r="Q800" s="12" t="str">
        <f t="shared" si="113"/>
        <v>61-70</v>
      </c>
      <c r="R800" s="13">
        <f>Table2[[#This Row],[Average Rating]]+(Table2[[#This Row],[Rating_Count]]/1000)</f>
        <v>6.9049999999999994</v>
      </c>
      <c r="S800" s="10">
        <f t="shared" si="114"/>
        <v>4</v>
      </c>
    </row>
    <row r="801" spans="1:19" x14ac:dyDescent="0.25">
      <c r="A801" t="s">
        <v>8998</v>
      </c>
      <c r="B801" t="s">
        <v>8999</v>
      </c>
      <c r="C801" t="s">
        <v>13085</v>
      </c>
      <c r="D801">
        <f t="shared" si="115"/>
        <v>25.838728663919952</v>
      </c>
      <c r="E801" s="2">
        <v>1260</v>
      </c>
      <c r="F801" s="2">
        <v>1699</v>
      </c>
      <c r="G801" s="1">
        <v>0.26</v>
      </c>
      <c r="H801" s="5" t="str">
        <f t="shared" si="108"/>
        <v>No</v>
      </c>
      <c r="I801" s="6">
        <f t="shared" si="116"/>
        <v>4911809</v>
      </c>
      <c r="J801" s="6" t="str">
        <f t="shared" si="109"/>
        <v>&gt;500</v>
      </c>
      <c r="K801">
        <v>4.2</v>
      </c>
      <c r="L801" s="4">
        <v>2891</v>
      </c>
      <c r="M801" s="4">
        <f t="shared" si="110"/>
        <v>4.2</v>
      </c>
      <c r="N801" s="4" t="str">
        <f t="shared" si="111"/>
        <v>High</v>
      </c>
      <c r="O801" s="4">
        <f t="shared" si="112"/>
        <v>7.0910000000000002</v>
      </c>
      <c r="P801" s="4">
        <f>Table2[[#This Row],[Rating]]*Table2[[#This Row],[Rating_Count]]</f>
        <v>12142.2</v>
      </c>
      <c r="Q801" s="12" t="str">
        <f t="shared" si="113"/>
        <v>21-30</v>
      </c>
      <c r="R801" s="13">
        <f>Table2[[#This Row],[Average Rating]]+(Table2[[#This Row],[Rating_Count]]/1000)</f>
        <v>7.0910000000000002</v>
      </c>
      <c r="S801" s="10">
        <f t="shared" si="114"/>
        <v>4</v>
      </c>
    </row>
    <row r="802" spans="1:19" x14ac:dyDescent="0.25">
      <c r="A802" t="s">
        <v>8163</v>
      </c>
      <c r="B802" t="s">
        <v>8164</v>
      </c>
      <c r="C802" t="s">
        <v>13081</v>
      </c>
      <c r="D802">
        <f t="shared" si="115"/>
        <v>28.948130213953</v>
      </c>
      <c r="E802" s="2">
        <v>26999</v>
      </c>
      <c r="F802" s="2">
        <v>37999</v>
      </c>
      <c r="G802" s="1">
        <v>0.28999999999999998</v>
      </c>
      <c r="H802" s="5" t="str">
        <f t="shared" si="108"/>
        <v>No</v>
      </c>
      <c r="I802" s="6">
        <f t="shared" si="116"/>
        <v>109665114</v>
      </c>
      <c r="J802" s="6" t="str">
        <f t="shared" si="109"/>
        <v>&gt;500</v>
      </c>
      <c r="K802">
        <v>4.5999999999999996</v>
      </c>
      <c r="L802" s="4">
        <v>2886</v>
      </c>
      <c r="M802" s="4">
        <f t="shared" si="110"/>
        <v>4.5999999999999996</v>
      </c>
      <c r="N802" s="4" t="str">
        <f t="shared" si="111"/>
        <v>High</v>
      </c>
      <c r="O802" s="4">
        <f t="shared" si="112"/>
        <v>7.4859999999999998</v>
      </c>
      <c r="P802" s="4">
        <f>Table2[[#This Row],[Rating]]*Table2[[#This Row],[Rating_Count]]</f>
        <v>13275.599999999999</v>
      </c>
      <c r="Q802" s="12" t="str">
        <f t="shared" si="113"/>
        <v>21-30</v>
      </c>
      <c r="R802" s="13">
        <f>Table2[[#This Row],[Average Rating]]+(Table2[[#This Row],[Rating_Count]]/1000)</f>
        <v>7.4859999999999998</v>
      </c>
      <c r="S802" s="10">
        <f t="shared" si="114"/>
        <v>5</v>
      </c>
    </row>
    <row r="803" spans="1:19" x14ac:dyDescent="0.25">
      <c r="A803" t="s">
        <v>10489</v>
      </c>
      <c r="B803" t="s">
        <v>10490</v>
      </c>
      <c r="C803" t="s">
        <v>13085</v>
      </c>
      <c r="D803">
        <f t="shared" si="115"/>
        <v>11.339633129516399</v>
      </c>
      <c r="E803" s="2">
        <v>1595</v>
      </c>
      <c r="F803" s="2">
        <v>1799</v>
      </c>
      <c r="G803" s="1">
        <v>0.11</v>
      </c>
      <c r="H803" s="5" t="str">
        <f t="shared" si="108"/>
        <v>No</v>
      </c>
      <c r="I803" s="6">
        <f t="shared" si="116"/>
        <v>5175723</v>
      </c>
      <c r="J803" s="6" t="str">
        <f t="shared" si="109"/>
        <v>&gt;500</v>
      </c>
      <c r="K803">
        <v>4</v>
      </c>
      <c r="L803" s="4">
        <v>2877</v>
      </c>
      <c r="M803" s="4">
        <f t="shared" si="110"/>
        <v>4</v>
      </c>
      <c r="N803" s="4" t="str">
        <f t="shared" si="111"/>
        <v>High</v>
      </c>
      <c r="O803" s="4">
        <f t="shared" si="112"/>
        <v>6.8769999999999998</v>
      </c>
      <c r="P803" s="4">
        <f>Table2[[#This Row],[Rating]]*Table2[[#This Row],[Rating_Count]]</f>
        <v>11508</v>
      </c>
      <c r="Q803" s="12" t="str">
        <f t="shared" si="113"/>
        <v>11-20</v>
      </c>
      <c r="R803" s="13">
        <f>Table2[[#This Row],[Average Rating]]+(Table2[[#This Row],[Rating_Count]]/1000)</f>
        <v>6.8769999999999998</v>
      </c>
      <c r="S803" s="10">
        <f t="shared" si="114"/>
        <v>4</v>
      </c>
    </row>
    <row r="804" spans="1:19" x14ac:dyDescent="0.25">
      <c r="A804" t="s">
        <v>7910</v>
      </c>
      <c r="B804" t="s">
        <v>7911</v>
      </c>
      <c r="C804" t="s">
        <v>13081</v>
      </c>
      <c r="D804">
        <f t="shared" si="115"/>
        <v>80.053368912608406</v>
      </c>
      <c r="E804">
        <v>299</v>
      </c>
      <c r="F804" s="2">
        <v>1499</v>
      </c>
      <c r="G804" s="1">
        <v>0.8</v>
      </c>
      <c r="H804" s="5" t="str">
        <f t="shared" si="108"/>
        <v>Yes</v>
      </c>
      <c r="I804" s="6">
        <f t="shared" si="116"/>
        <v>4299132</v>
      </c>
      <c r="J804" s="6" t="str">
        <f t="shared" si="109"/>
        <v>200–500</v>
      </c>
      <c r="K804">
        <v>4.2</v>
      </c>
      <c r="L804" s="4">
        <v>2868</v>
      </c>
      <c r="M804" s="4">
        <f t="shared" si="110"/>
        <v>4.2</v>
      </c>
      <c r="N804" s="4" t="str">
        <f t="shared" si="111"/>
        <v>High</v>
      </c>
      <c r="O804" s="4">
        <f t="shared" si="112"/>
        <v>7.0679999999999996</v>
      </c>
      <c r="P804" s="4">
        <f>Table2[[#This Row],[Rating]]*Table2[[#This Row],[Rating_Count]]</f>
        <v>12045.6</v>
      </c>
      <c r="Q804" s="12" t="str">
        <f t="shared" si="113"/>
        <v>71-80</v>
      </c>
      <c r="R804" s="13">
        <f>Table2[[#This Row],[Average Rating]]+(Table2[[#This Row],[Rating_Count]]/1000)</f>
        <v>7.0679999999999996</v>
      </c>
      <c r="S804" s="10">
        <f t="shared" si="114"/>
        <v>4</v>
      </c>
    </row>
    <row r="805" spans="1:19" x14ac:dyDescent="0.25">
      <c r="A805" t="s">
        <v>6282</v>
      </c>
      <c r="B805" t="s">
        <v>6283</v>
      </c>
      <c r="C805" t="s">
        <v>13082</v>
      </c>
      <c r="D805">
        <f t="shared" si="115"/>
        <v>13.636363636363635</v>
      </c>
      <c r="E805">
        <v>190</v>
      </c>
      <c r="F805">
        <v>220</v>
      </c>
      <c r="G805" s="1">
        <v>0.14000000000000001</v>
      </c>
      <c r="H805" s="5" t="str">
        <f t="shared" si="108"/>
        <v>No</v>
      </c>
      <c r="I805" s="6">
        <f t="shared" si="116"/>
        <v>630520</v>
      </c>
      <c r="J805" s="6" t="str">
        <f t="shared" si="109"/>
        <v>&lt;200</v>
      </c>
      <c r="K805">
        <v>4.4000000000000004</v>
      </c>
      <c r="L805" s="4">
        <v>2866</v>
      </c>
      <c r="M805" s="4">
        <f t="shared" si="110"/>
        <v>4.4000000000000004</v>
      </c>
      <c r="N805" s="4" t="str">
        <f t="shared" si="111"/>
        <v>High</v>
      </c>
      <c r="O805" s="4">
        <f t="shared" si="112"/>
        <v>7.266</v>
      </c>
      <c r="P805" s="4">
        <f>Table2[[#This Row],[Rating]]*Table2[[#This Row],[Rating_Count]]</f>
        <v>12610.400000000001</v>
      </c>
      <c r="Q805" s="12" t="str">
        <f t="shared" si="113"/>
        <v>11-20</v>
      </c>
      <c r="R805" s="13">
        <f>Table2[[#This Row],[Average Rating]]+(Table2[[#This Row],[Rating_Count]]/1000)</f>
        <v>7.266</v>
      </c>
      <c r="S805" s="10">
        <f t="shared" si="114"/>
        <v>4</v>
      </c>
    </row>
    <row r="806" spans="1:19" x14ac:dyDescent="0.25">
      <c r="A806" t="s">
        <v>10041</v>
      </c>
      <c r="B806" t="s">
        <v>10042</v>
      </c>
      <c r="C806" t="s">
        <v>13085</v>
      </c>
      <c r="D806">
        <f t="shared" si="115"/>
        <v>38.512820512820511</v>
      </c>
      <c r="E806" s="2">
        <v>1199</v>
      </c>
      <c r="F806" s="2">
        <v>1950</v>
      </c>
      <c r="G806" s="1">
        <v>0.39</v>
      </c>
      <c r="H806" s="5" t="str">
        <f t="shared" si="108"/>
        <v>No</v>
      </c>
      <c r="I806" s="6">
        <f t="shared" si="116"/>
        <v>5522400</v>
      </c>
      <c r="J806" s="6" t="str">
        <f t="shared" si="109"/>
        <v>&gt;500</v>
      </c>
      <c r="K806">
        <v>3.9</v>
      </c>
      <c r="L806" s="4">
        <v>2832</v>
      </c>
      <c r="M806" s="4">
        <f t="shared" si="110"/>
        <v>3.9</v>
      </c>
      <c r="N806" s="4" t="str">
        <f t="shared" si="111"/>
        <v>High</v>
      </c>
      <c r="O806" s="4">
        <f t="shared" si="112"/>
        <v>6.7319999999999993</v>
      </c>
      <c r="P806" s="4">
        <f>Table2[[#This Row],[Rating]]*Table2[[#This Row],[Rating_Count]]</f>
        <v>11044.8</v>
      </c>
      <c r="Q806" s="12" t="str">
        <f t="shared" si="113"/>
        <v>31-40</v>
      </c>
      <c r="R806" s="13">
        <f>Table2[[#This Row],[Average Rating]]+(Table2[[#This Row],[Rating_Count]]/1000)</f>
        <v>6.7319999999999993</v>
      </c>
      <c r="S806" s="10">
        <f t="shared" si="114"/>
        <v>4</v>
      </c>
    </row>
    <row r="807" spans="1:19" x14ac:dyDescent="0.25">
      <c r="A807" t="s">
        <v>10569</v>
      </c>
      <c r="B807" t="s">
        <v>10570</v>
      </c>
      <c r="C807" t="s">
        <v>13085</v>
      </c>
      <c r="D807">
        <f t="shared" si="115"/>
        <v>27.74874930516954</v>
      </c>
      <c r="E807" s="2">
        <v>6499</v>
      </c>
      <c r="F807" s="2">
        <v>8995</v>
      </c>
      <c r="G807" s="1">
        <v>0.28000000000000003</v>
      </c>
      <c r="H807" s="5" t="str">
        <f t="shared" si="108"/>
        <v>No</v>
      </c>
      <c r="I807" s="6">
        <f t="shared" si="116"/>
        <v>25275950</v>
      </c>
      <c r="J807" s="6" t="str">
        <f t="shared" si="109"/>
        <v>&gt;500</v>
      </c>
      <c r="K807">
        <v>4.3</v>
      </c>
      <c r="L807" s="4">
        <v>2810</v>
      </c>
      <c r="M807" s="4">
        <f t="shared" si="110"/>
        <v>4.3</v>
      </c>
      <c r="N807" s="4" t="str">
        <f t="shared" si="111"/>
        <v>High</v>
      </c>
      <c r="O807" s="4">
        <f t="shared" si="112"/>
        <v>7.1099999999999994</v>
      </c>
      <c r="P807" s="4">
        <f>Table2[[#This Row],[Rating]]*Table2[[#This Row],[Rating_Count]]</f>
        <v>12083</v>
      </c>
      <c r="Q807" s="12" t="str">
        <f t="shared" si="113"/>
        <v>21-30</v>
      </c>
      <c r="R807" s="13">
        <f>Table2[[#This Row],[Average Rating]]+(Table2[[#This Row],[Rating_Count]]/1000)</f>
        <v>7.1099999999999994</v>
      </c>
      <c r="S807" s="10">
        <f t="shared" si="114"/>
        <v>4</v>
      </c>
    </row>
    <row r="808" spans="1:19" x14ac:dyDescent="0.25">
      <c r="A808" t="s">
        <v>6430</v>
      </c>
      <c r="B808" t="s">
        <v>6431</v>
      </c>
      <c r="C808" t="s">
        <v>13081</v>
      </c>
      <c r="D808">
        <f t="shared" si="115"/>
        <v>66.470588235294116</v>
      </c>
      <c r="E808">
        <v>399</v>
      </c>
      <c r="F808" s="2">
        <v>1190</v>
      </c>
      <c r="G808" s="1">
        <v>0.66</v>
      </c>
      <c r="H808" s="5" t="str">
        <f t="shared" si="108"/>
        <v>Yes</v>
      </c>
      <c r="I808" s="6">
        <f t="shared" si="116"/>
        <v>3342710</v>
      </c>
      <c r="J808" s="6" t="str">
        <f t="shared" si="109"/>
        <v>200–500</v>
      </c>
      <c r="K808">
        <v>4.0999999999999996</v>
      </c>
      <c r="L808" s="4">
        <v>2809</v>
      </c>
      <c r="M808" s="4">
        <f t="shared" si="110"/>
        <v>4.0999999999999996</v>
      </c>
      <c r="N808" s="4" t="str">
        <f t="shared" si="111"/>
        <v>High</v>
      </c>
      <c r="O808" s="4">
        <f t="shared" si="112"/>
        <v>6.9089999999999998</v>
      </c>
      <c r="P808" s="4">
        <f>Table2[[#This Row],[Rating]]*Table2[[#This Row],[Rating_Count]]</f>
        <v>11516.9</v>
      </c>
      <c r="Q808" s="12" t="str">
        <f t="shared" si="113"/>
        <v>61-70</v>
      </c>
      <c r="R808" s="13">
        <f>Table2[[#This Row],[Average Rating]]+(Table2[[#This Row],[Rating_Count]]/1000)</f>
        <v>6.9089999999999998</v>
      </c>
      <c r="S808" s="10">
        <f t="shared" si="114"/>
        <v>4</v>
      </c>
    </row>
    <row r="809" spans="1:19" x14ac:dyDescent="0.25">
      <c r="A809" t="s">
        <v>961</v>
      </c>
      <c r="B809" t="s">
        <v>962</v>
      </c>
      <c r="C809" t="s">
        <v>13081</v>
      </c>
      <c r="D809">
        <f t="shared" si="115"/>
        <v>60.06006006006006</v>
      </c>
      <c r="E809">
        <v>399</v>
      </c>
      <c r="F809">
        <v>999</v>
      </c>
      <c r="G809" s="1">
        <v>0.6</v>
      </c>
      <c r="H809" s="5" t="str">
        <f t="shared" si="108"/>
        <v>Yes</v>
      </c>
      <c r="I809" s="6">
        <f t="shared" si="116"/>
        <v>2803194</v>
      </c>
      <c r="J809" s="6" t="str">
        <f t="shared" si="109"/>
        <v>200–500</v>
      </c>
      <c r="K809">
        <v>4.3</v>
      </c>
      <c r="L809" s="4">
        <v>2806</v>
      </c>
      <c r="M809" s="4">
        <f t="shared" si="110"/>
        <v>4.3</v>
      </c>
      <c r="N809" s="4" t="str">
        <f t="shared" si="111"/>
        <v>High</v>
      </c>
      <c r="O809" s="4">
        <f t="shared" si="112"/>
        <v>7.1059999999999999</v>
      </c>
      <c r="P809" s="4">
        <f>Table2[[#This Row],[Rating]]*Table2[[#This Row],[Rating_Count]]</f>
        <v>12065.8</v>
      </c>
      <c r="Q809" s="12" t="str">
        <f t="shared" si="113"/>
        <v>51-60</v>
      </c>
      <c r="R809" s="13">
        <f>Table2[[#This Row],[Average Rating]]+(Table2[[#This Row],[Rating_Count]]/1000)</f>
        <v>7.1059999999999999</v>
      </c>
      <c r="S809" s="10">
        <f t="shared" si="114"/>
        <v>4</v>
      </c>
    </row>
    <row r="810" spans="1:19" x14ac:dyDescent="0.25">
      <c r="A810" t="s">
        <v>1186</v>
      </c>
      <c r="B810" t="s">
        <v>1187</v>
      </c>
      <c r="C810" t="s">
        <v>13081</v>
      </c>
      <c r="D810">
        <f t="shared" si="115"/>
        <v>60.06006006006006</v>
      </c>
      <c r="E810">
        <v>399</v>
      </c>
      <c r="F810">
        <v>999</v>
      </c>
      <c r="G810" s="1">
        <v>0.6</v>
      </c>
      <c r="H810" s="5" t="str">
        <f t="shared" si="108"/>
        <v>Yes</v>
      </c>
      <c r="I810" s="6">
        <f t="shared" si="116"/>
        <v>2803194</v>
      </c>
      <c r="J810" s="6" t="str">
        <f t="shared" si="109"/>
        <v>200–500</v>
      </c>
      <c r="K810">
        <v>4.3</v>
      </c>
      <c r="L810" s="4">
        <v>2806</v>
      </c>
      <c r="M810" s="4">
        <f t="shared" si="110"/>
        <v>4.3</v>
      </c>
      <c r="N810" s="4" t="str">
        <f t="shared" si="111"/>
        <v>High</v>
      </c>
      <c r="O810" s="4">
        <f t="shared" si="112"/>
        <v>7.1059999999999999</v>
      </c>
      <c r="P810" s="4">
        <f>Table2[[#This Row],[Rating]]*Table2[[#This Row],[Rating_Count]]</f>
        <v>12065.8</v>
      </c>
      <c r="Q810" s="12" t="str">
        <f t="shared" si="113"/>
        <v>51-60</v>
      </c>
      <c r="R810" s="13">
        <f>Table2[[#This Row],[Average Rating]]+(Table2[[#This Row],[Rating_Count]]/1000)</f>
        <v>7.1059999999999999</v>
      </c>
      <c r="S810" s="10">
        <f t="shared" si="114"/>
        <v>4</v>
      </c>
    </row>
    <row r="811" spans="1:19" x14ac:dyDescent="0.25">
      <c r="A811" t="s">
        <v>1656</v>
      </c>
      <c r="B811" t="s">
        <v>1657</v>
      </c>
      <c r="C811" t="s">
        <v>13081</v>
      </c>
      <c r="D811">
        <f t="shared" si="115"/>
        <v>65.514103730664246</v>
      </c>
      <c r="E811">
        <v>379</v>
      </c>
      <c r="F811" s="2">
        <v>1099</v>
      </c>
      <c r="G811" s="1">
        <v>0.66</v>
      </c>
      <c r="H811" s="5" t="str">
        <f t="shared" si="108"/>
        <v>Yes</v>
      </c>
      <c r="I811" s="6">
        <f t="shared" si="116"/>
        <v>3083794</v>
      </c>
      <c r="J811" s="6" t="str">
        <f t="shared" si="109"/>
        <v>200–500</v>
      </c>
      <c r="K811">
        <v>4.3</v>
      </c>
      <c r="L811" s="4">
        <v>2806</v>
      </c>
      <c r="M811" s="4">
        <f t="shared" si="110"/>
        <v>4.3</v>
      </c>
      <c r="N811" s="4" t="str">
        <f t="shared" si="111"/>
        <v>High</v>
      </c>
      <c r="O811" s="4">
        <f t="shared" si="112"/>
        <v>7.1059999999999999</v>
      </c>
      <c r="P811" s="4">
        <f>Table2[[#This Row],[Rating]]*Table2[[#This Row],[Rating_Count]]</f>
        <v>12065.8</v>
      </c>
      <c r="Q811" s="12" t="str">
        <f t="shared" si="113"/>
        <v>61-70</v>
      </c>
      <c r="R811" s="13">
        <f>Table2[[#This Row],[Average Rating]]+(Table2[[#This Row],[Rating_Count]]/1000)</f>
        <v>7.1059999999999999</v>
      </c>
      <c r="S811" s="10">
        <f t="shared" si="114"/>
        <v>4</v>
      </c>
    </row>
    <row r="812" spans="1:19" x14ac:dyDescent="0.25">
      <c r="A812" t="s">
        <v>7895</v>
      </c>
      <c r="B812" t="s">
        <v>7896</v>
      </c>
      <c r="C812" t="s">
        <v>13081</v>
      </c>
      <c r="D812">
        <f t="shared" si="115"/>
        <v>65.514103730664246</v>
      </c>
      <c r="E812">
        <v>379</v>
      </c>
      <c r="F812" s="2">
        <v>1099</v>
      </c>
      <c r="G812" s="1">
        <v>0.66</v>
      </c>
      <c r="H812" s="5" t="str">
        <f t="shared" si="108"/>
        <v>Yes</v>
      </c>
      <c r="I812" s="6">
        <f t="shared" si="116"/>
        <v>3083794</v>
      </c>
      <c r="J812" s="6" t="str">
        <f t="shared" si="109"/>
        <v>200–500</v>
      </c>
      <c r="K812">
        <v>4.3</v>
      </c>
      <c r="L812" s="4">
        <v>2806</v>
      </c>
      <c r="M812" s="4">
        <f t="shared" si="110"/>
        <v>4.3</v>
      </c>
      <c r="N812" s="4" t="str">
        <f t="shared" si="111"/>
        <v>High</v>
      </c>
      <c r="O812" s="4">
        <f t="shared" si="112"/>
        <v>7.1059999999999999</v>
      </c>
      <c r="P812" s="4">
        <f>Table2[[#This Row],[Rating]]*Table2[[#This Row],[Rating_Count]]</f>
        <v>12065.8</v>
      </c>
      <c r="Q812" s="12" t="str">
        <f t="shared" si="113"/>
        <v>61-70</v>
      </c>
      <c r="R812" s="13">
        <f>Table2[[#This Row],[Average Rating]]+(Table2[[#This Row],[Rating_Count]]/1000)</f>
        <v>7.1059999999999999</v>
      </c>
      <c r="S812" s="10">
        <f t="shared" si="114"/>
        <v>4</v>
      </c>
    </row>
    <row r="813" spans="1:19" x14ac:dyDescent="0.25">
      <c r="A813" t="s">
        <v>6360</v>
      </c>
      <c r="B813" t="s">
        <v>6361</v>
      </c>
      <c r="C813" t="s">
        <v>13081</v>
      </c>
      <c r="D813">
        <f t="shared" si="115"/>
        <v>60.120240480961925</v>
      </c>
      <c r="E813">
        <v>199</v>
      </c>
      <c r="F813">
        <v>499</v>
      </c>
      <c r="G813" s="1">
        <v>0.6</v>
      </c>
      <c r="H813" s="5" t="str">
        <f t="shared" si="108"/>
        <v>Yes</v>
      </c>
      <c r="I813" s="6">
        <f t="shared" si="116"/>
        <v>1399196</v>
      </c>
      <c r="J813" s="6" t="str">
        <f t="shared" si="109"/>
        <v>&lt;200</v>
      </c>
      <c r="K813">
        <v>3.3</v>
      </c>
      <c r="L813" s="4">
        <v>2804</v>
      </c>
      <c r="M813" s="4">
        <f t="shared" si="110"/>
        <v>3.3</v>
      </c>
      <c r="N813" s="4" t="str">
        <f t="shared" si="111"/>
        <v>High</v>
      </c>
      <c r="O813" s="4">
        <f t="shared" si="112"/>
        <v>6.1039999999999992</v>
      </c>
      <c r="P813" s="4">
        <f>Table2[[#This Row],[Rating]]*Table2[[#This Row],[Rating_Count]]</f>
        <v>9253.1999999999989</v>
      </c>
      <c r="Q813" s="12" t="str">
        <f t="shared" si="113"/>
        <v>51-60</v>
      </c>
      <c r="R813" s="13">
        <f>Table2[[#This Row],[Average Rating]]+(Table2[[#This Row],[Rating_Count]]/1000)</f>
        <v>6.1039999999999992</v>
      </c>
      <c r="S813" s="10">
        <f t="shared" si="114"/>
        <v>3</v>
      </c>
    </row>
    <row r="814" spans="1:19" x14ac:dyDescent="0.25">
      <c r="A814" t="s">
        <v>9621</v>
      </c>
      <c r="B814" t="s">
        <v>9622</v>
      </c>
      <c r="C814" t="s">
        <v>13085</v>
      </c>
      <c r="D814">
        <f t="shared" si="115"/>
        <v>46.488294314381271</v>
      </c>
      <c r="E814">
        <v>160</v>
      </c>
      <c r="F814">
        <v>299</v>
      </c>
      <c r="G814" s="1">
        <v>0.46</v>
      </c>
      <c r="H814" s="5" t="str">
        <f t="shared" si="108"/>
        <v>No</v>
      </c>
      <c r="I814" s="6">
        <f t="shared" si="116"/>
        <v>831519</v>
      </c>
      <c r="J814" s="6" t="str">
        <f t="shared" si="109"/>
        <v>&lt;200</v>
      </c>
      <c r="K814">
        <v>4.5999999999999996</v>
      </c>
      <c r="L814" s="4">
        <v>2781</v>
      </c>
      <c r="M814" s="4">
        <f t="shared" si="110"/>
        <v>4.5999999999999996</v>
      </c>
      <c r="N814" s="4" t="str">
        <f t="shared" si="111"/>
        <v>High</v>
      </c>
      <c r="O814" s="4">
        <f t="shared" si="112"/>
        <v>7.3810000000000002</v>
      </c>
      <c r="P814" s="4">
        <f>Table2[[#This Row],[Rating]]*Table2[[#This Row],[Rating_Count]]</f>
        <v>12792.599999999999</v>
      </c>
      <c r="Q814" s="12" t="str">
        <f t="shared" si="113"/>
        <v>41-50</v>
      </c>
      <c r="R814" s="13">
        <f>Table2[[#This Row],[Average Rating]]+(Table2[[#This Row],[Rating_Count]]/1000)</f>
        <v>7.3810000000000002</v>
      </c>
      <c r="S814" s="10">
        <f t="shared" si="114"/>
        <v>5</v>
      </c>
    </row>
    <row r="815" spans="1:19" x14ac:dyDescent="0.25">
      <c r="A815" t="s">
        <v>272</v>
      </c>
      <c r="B815" t="s">
        <v>273</v>
      </c>
      <c r="C815" t="s">
        <v>13081</v>
      </c>
      <c r="D815">
        <f t="shared" si="115"/>
        <v>25.062656641604008</v>
      </c>
      <c r="E815">
        <v>299</v>
      </c>
      <c r="F815">
        <v>399</v>
      </c>
      <c r="G815" s="1">
        <v>0.25</v>
      </c>
      <c r="H815" s="5" t="str">
        <f t="shared" si="108"/>
        <v>No</v>
      </c>
      <c r="I815" s="6">
        <f t="shared" si="116"/>
        <v>1103634</v>
      </c>
      <c r="J815" s="6" t="str">
        <f t="shared" si="109"/>
        <v>200–500</v>
      </c>
      <c r="K815">
        <v>4</v>
      </c>
      <c r="L815" s="4">
        <v>2766</v>
      </c>
      <c r="M815" s="4">
        <f t="shared" si="110"/>
        <v>4</v>
      </c>
      <c r="N815" s="4" t="str">
        <f t="shared" si="111"/>
        <v>High</v>
      </c>
      <c r="O815" s="4">
        <f t="shared" si="112"/>
        <v>6.766</v>
      </c>
      <c r="P815" s="4">
        <f>Table2[[#This Row],[Rating]]*Table2[[#This Row],[Rating_Count]]</f>
        <v>11064</v>
      </c>
      <c r="Q815" s="12" t="str">
        <f t="shared" si="113"/>
        <v>21-30</v>
      </c>
      <c r="R815" s="13">
        <f>Table2[[#This Row],[Average Rating]]+(Table2[[#This Row],[Rating_Count]]/1000)</f>
        <v>6.766</v>
      </c>
      <c r="S815" s="10">
        <f t="shared" si="114"/>
        <v>4</v>
      </c>
    </row>
    <row r="816" spans="1:19" x14ac:dyDescent="0.25">
      <c r="A816" t="s">
        <v>12653</v>
      </c>
      <c r="B816" t="s">
        <v>12654</v>
      </c>
      <c r="C816" t="s">
        <v>13085</v>
      </c>
      <c r="D816">
        <f t="shared" si="115"/>
        <v>24.191750278706799</v>
      </c>
      <c r="E816" s="2">
        <v>6120</v>
      </c>
      <c r="F816" s="2">
        <v>8073</v>
      </c>
      <c r="G816" s="1">
        <v>0.24</v>
      </c>
      <c r="H816" s="5" t="str">
        <f t="shared" si="108"/>
        <v>No</v>
      </c>
      <c r="I816" s="6">
        <f t="shared" si="116"/>
        <v>22208823</v>
      </c>
      <c r="J816" s="6" t="str">
        <f t="shared" si="109"/>
        <v>&gt;500</v>
      </c>
      <c r="K816">
        <v>4.5999999999999996</v>
      </c>
      <c r="L816" s="4">
        <v>2751</v>
      </c>
      <c r="M816" s="4">
        <f t="shared" si="110"/>
        <v>4.5999999999999996</v>
      </c>
      <c r="N816" s="4" t="str">
        <f t="shared" si="111"/>
        <v>High</v>
      </c>
      <c r="O816" s="4">
        <f t="shared" si="112"/>
        <v>7.3509999999999991</v>
      </c>
      <c r="P816" s="4">
        <f>Table2[[#This Row],[Rating]]*Table2[[#This Row],[Rating_Count]]</f>
        <v>12654.599999999999</v>
      </c>
      <c r="Q816" s="12" t="str">
        <f t="shared" si="113"/>
        <v>21-30</v>
      </c>
      <c r="R816" s="13">
        <f>Table2[[#This Row],[Average Rating]]+(Table2[[#This Row],[Rating_Count]]/1000)</f>
        <v>7.3509999999999991</v>
      </c>
      <c r="S816" s="10">
        <f t="shared" si="114"/>
        <v>5</v>
      </c>
    </row>
    <row r="817" spans="1:19" x14ac:dyDescent="0.25">
      <c r="A817" t="s">
        <v>8272</v>
      </c>
      <c r="B817" t="s">
        <v>8273</v>
      </c>
      <c r="C817" t="s">
        <v>13081</v>
      </c>
      <c r="D817">
        <f t="shared" si="115"/>
        <v>61.585835257890686</v>
      </c>
      <c r="E817">
        <v>499</v>
      </c>
      <c r="F817" s="2">
        <v>1299</v>
      </c>
      <c r="G817" s="1">
        <v>0.62</v>
      </c>
      <c r="H817" s="5" t="str">
        <f t="shared" si="108"/>
        <v>Yes</v>
      </c>
      <c r="I817" s="6">
        <f t="shared" si="116"/>
        <v>3559260</v>
      </c>
      <c r="J817" s="6" t="str">
        <f t="shared" si="109"/>
        <v>200–500</v>
      </c>
      <c r="K817">
        <v>4.0999999999999996</v>
      </c>
      <c r="L817" s="4">
        <v>2740</v>
      </c>
      <c r="M817" s="4">
        <f t="shared" si="110"/>
        <v>4.0999999999999996</v>
      </c>
      <c r="N817" s="4" t="str">
        <f t="shared" si="111"/>
        <v>High</v>
      </c>
      <c r="O817" s="4">
        <f t="shared" si="112"/>
        <v>6.84</v>
      </c>
      <c r="P817" s="4">
        <f>Table2[[#This Row],[Rating]]*Table2[[#This Row],[Rating_Count]]</f>
        <v>11233.999999999998</v>
      </c>
      <c r="Q817" s="12" t="str">
        <f t="shared" si="113"/>
        <v>61-70</v>
      </c>
      <c r="R817" s="13">
        <f>Table2[[#This Row],[Average Rating]]+(Table2[[#This Row],[Rating_Count]]/1000)</f>
        <v>6.84</v>
      </c>
      <c r="S817" s="10">
        <f t="shared" si="114"/>
        <v>4</v>
      </c>
    </row>
    <row r="818" spans="1:19" x14ac:dyDescent="0.25">
      <c r="A818" t="s">
        <v>10325</v>
      </c>
      <c r="B818" t="s">
        <v>10326</v>
      </c>
      <c r="C818" t="s">
        <v>13085</v>
      </c>
      <c r="D818">
        <f t="shared" si="115"/>
        <v>36.789297658862871</v>
      </c>
      <c r="E818">
        <v>189</v>
      </c>
      <c r="F818">
        <v>299</v>
      </c>
      <c r="G818" s="1">
        <v>0.37</v>
      </c>
      <c r="H818" s="5" t="str">
        <f t="shared" si="108"/>
        <v>No</v>
      </c>
      <c r="I818" s="6">
        <f t="shared" si="116"/>
        <v>818363</v>
      </c>
      <c r="J818" s="6" t="str">
        <f t="shared" si="109"/>
        <v>&lt;200</v>
      </c>
      <c r="K818">
        <v>4.2</v>
      </c>
      <c r="L818" s="4">
        <v>2737</v>
      </c>
      <c r="M818" s="4">
        <f t="shared" si="110"/>
        <v>4.2</v>
      </c>
      <c r="N818" s="4" t="str">
        <f t="shared" si="111"/>
        <v>High</v>
      </c>
      <c r="O818" s="4">
        <f t="shared" si="112"/>
        <v>6.9370000000000003</v>
      </c>
      <c r="P818" s="4">
        <f>Table2[[#This Row],[Rating]]*Table2[[#This Row],[Rating_Count]]</f>
        <v>11495.4</v>
      </c>
      <c r="Q818" s="12" t="str">
        <f t="shared" si="113"/>
        <v>31-40</v>
      </c>
      <c r="R818" s="13">
        <f>Table2[[#This Row],[Average Rating]]+(Table2[[#This Row],[Rating_Count]]/1000)</f>
        <v>6.9370000000000003</v>
      </c>
      <c r="S818" s="10">
        <f t="shared" si="114"/>
        <v>4</v>
      </c>
    </row>
    <row r="819" spans="1:19" x14ac:dyDescent="0.25">
      <c r="A819" t="s">
        <v>12341</v>
      </c>
      <c r="B819" t="s">
        <v>12342</v>
      </c>
      <c r="C819" t="s">
        <v>13085</v>
      </c>
      <c r="D819">
        <f t="shared" si="115"/>
        <v>24.575617283950617</v>
      </c>
      <c r="E819" s="2">
        <v>5865</v>
      </c>
      <c r="F819" s="2">
        <v>7776</v>
      </c>
      <c r="G819" s="1">
        <v>0.25</v>
      </c>
      <c r="H819" s="5" t="str">
        <f t="shared" si="108"/>
        <v>No</v>
      </c>
      <c r="I819" s="6">
        <f t="shared" si="116"/>
        <v>21282912</v>
      </c>
      <c r="J819" s="6" t="str">
        <f t="shared" si="109"/>
        <v>&gt;500</v>
      </c>
      <c r="K819">
        <v>4.4000000000000004</v>
      </c>
      <c r="L819" s="4">
        <v>2737</v>
      </c>
      <c r="M819" s="4">
        <f t="shared" si="110"/>
        <v>4.4000000000000004</v>
      </c>
      <c r="N819" s="4" t="str">
        <f t="shared" si="111"/>
        <v>High</v>
      </c>
      <c r="O819" s="4">
        <f t="shared" si="112"/>
        <v>7.1370000000000005</v>
      </c>
      <c r="P819" s="4">
        <f>Table2[[#This Row],[Rating]]*Table2[[#This Row],[Rating_Count]]</f>
        <v>12042.800000000001</v>
      </c>
      <c r="Q819" s="12" t="str">
        <f t="shared" si="113"/>
        <v>21-30</v>
      </c>
      <c r="R819" s="13">
        <f>Table2[[#This Row],[Average Rating]]+(Table2[[#This Row],[Rating_Count]]/1000)</f>
        <v>7.1370000000000005</v>
      </c>
      <c r="S819" s="10">
        <f t="shared" si="114"/>
        <v>4</v>
      </c>
    </row>
    <row r="820" spans="1:19" x14ac:dyDescent="0.25">
      <c r="A820" t="s">
        <v>8957</v>
      </c>
      <c r="B820" t="s">
        <v>8958</v>
      </c>
      <c r="C820" t="s">
        <v>13085</v>
      </c>
      <c r="D820">
        <f t="shared" si="115"/>
        <v>36.653992395437264</v>
      </c>
      <c r="E820" s="2">
        <v>2499</v>
      </c>
      <c r="F820" s="2">
        <v>3945</v>
      </c>
      <c r="G820" s="1">
        <v>0.37</v>
      </c>
      <c r="H820" s="5" t="str">
        <f t="shared" si="108"/>
        <v>No</v>
      </c>
      <c r="I820" s="6">
        <f t="shared" si="116"/>
        <v>10777740</v>
      </c>
      <c r="J820" s="6" t="str">
        <f t="shared" si="109"/>
        <v>&gt;500</v>
      </c>
      <c r="K820">
        <v>3.8</v>
      </c>
      <c r="L820" s="4">
        <v>2732</v>
      </c>
      <c r="M820" s="4">
        <f t="shared" si="110"/>
        <v>3.8</v>
      </c>
      <c r="N820" s="4" t="str">
        <f t="shared" si="111"/>
        <v>High</v>
      </c>
      <c r="O820" s="4">
        <f t="shared" si="112"/>
        <v>6.532</v>
      </c>
      <c r="P820" s="4">
        <f>Table2[[#This Row],[Rating]]*Table2[[#This Row],[Rating_Count]]</f>
        <v>10381.6</v>
      </c>
      <c r="Q820" s="12" t="str">
        <f t="shared" si="113"/>
        <v>31-40</v>
      </c>
      <c r="R820" s="13">
        <f>Table2[[#This Row],[Average Rating]]+(Table2[[#This Row],[Rating_Count]]/1000)</f>
        <v>6.532</v>
      </c>
      <c r="S820" s="10">
        <f t="shared" si="114"/>
        <v>4</v>
      </c>
    </row>
    <row r="821" spans="1:19" x14ac:dyDescent="0.25">
      <c r="A821" t="s">
        <v>641</v>
      </c>
      <c r="B821" t="s">
        <v>642</v>
      </c>
      <c r="C821" t="s">
        <v>13082</v>
      </c>
      <c r="D821">
        <f t="shared" si="115"/>
        <v>46.682227409136381</v>
      </c>
      <c r="E821" s="2">
        <v>1599</v>
      </c>
      <c r="F821" s="2">
        <v>2999</v>
      </c>
      <c r="G821" s="1">
        <v>0.47</v>
      </c>
      <c r="H821" s="5" t="str">
        <f t="shared" si="108"/>
        <v>No</v>
      </c>
      <c r="I821" s="6">
        <f t="shared" si="116"/>
        <v>8178273</v>
      </c>
      <c r="J821" s="6" t="str">
        <f t="shared" si="109"/>
        <v>&gt;500</v>
      </c>
      <c r="K821">
        <v>4.2</v>
      </c>
      <c r="L821" s="4">
        <v>2727</v>
      </c>
      <c r="M821" s="4">
        <f t="shared" si="110"/>
        <v>4.2</v>
      </c>
      <c r="N821" s="4" t="str">
        <f t="shared" si="111"/>
        <v>High</v>
      </c>
      <c r="O821" s="4">
        <f t="shared" si="112"/>
        <v>6.9269999999999996</v>
      </c>
      <c r="P821" s="4">
        <f>Table2[[#This Row],[Rating]]*Table2[[#This Row],[Rating_Count]]</f>
        <v>11453.4</v>
      </c>
      <c r="Q821" s="12" t="str">
        <f t="shared" si="113"/>
        <v>41-50</v>
      </c>
      <c r="R821" s="13">
        <f>Table2[[#This Row],[Average Rating]]+(Table2[[#This Row],[Rating_Count]]/1000)</f>
        <v>6.9269999999999996</v>
      </c>
      <c r="S821" s="10">
        <f t="shared" si="114"/>
        <v>4</v>
      </c>
    </row>
    <row r="822" spans="1:19" x14ac:dyDescent="0.25">
      <c r="A822" t="s">
        <v>12793</v>
      </c>
      <c r="B822" t="s">
        <v>12794</v>
      </c>
      <c r="C822" t="s">
        <v>13085</v>
      </c>
      <c r="D822">
        <f t="shared" si="115"/>
        <v>27.783251231527096</v>
      </c>
      <c r="E822" s="2">
        <v>2199</v>
      </c>
      <c r="F822" s="2">
        <v>3045</v>
      </c>
      <c r="G822" s="1">
        <v>0.28000000000000003</v>
      </c>
      <c r="H822" s="5" t="str">
        <f t="shared" si="108"/>
        <v>No</v>
      </c>
      <c r="I822" s="6">
        <f t="shared" si="116"/>
        <v>8178870</v>
      </c>
      <c r="J822" s="6" t="str">
        <f t="shared" si="109"/>
        <v>&gt;500</v>
      </c>
      <c r="K822">
        <v>4.2</v>
      </c>
      <c r="L822" s="4">
        <v>2686</v>
      </c>
      <c r="M822" s="4">
        <f t="shared" si="110"/>
        <v>4.2</v>
      </c>
      <c r="N822" s="4" t="str">
        <f t="shared" si="111"/>
        <v>High</v>
      </c>
      <c r="O822" s="4">
        <f t="shared" si="112"/>
        <v>6.8860000000000001</v>
      </c>
      <c r="P822" s="4">
        <f>Table2[[#This Row],[Rating]]*Table2[[#This Row],[Rating_Count]]</f>
        <v>11281.2</v>
      </c>
      <c r="Q822" s="12" t="str">
        <f t="shared" si="113"/>
        <v>21-30</v>
      </c>
      <c r="R822" s="13">
        <f>Table2[[#This Row],[Average Rating]]+(Table2[[#This Row],[Rating_Count]]/1000)</f>
        <v>6.8860000000000001</v>
      </c>
      <c r="S822" s="10">
        <f t="shared" si="114"/>
        <v>4</v>
      </c>
    </row>
    <row r="823" spans="1:19" x14ac:dyDescent="0.25">
      <c r="A823" t="s">
        <v>1262</v>
      </c>
      <c r="B823" t="s">
        <v>1263</v>
      </c>
      <c r="C823" t="s">
        <v>13081</v>
      </c>
      <c r="D823">
        <f t="shared" si="115"/>
        <v>63.694267515923563</v>
      </c>
      <c r="E823">
        <v>399</v>
      </c>
      <c r="F823" s="2">
        <v>1099</v>
      </c>
      <c r="G823" s="1">
        <v>0.64</v>
      </c>
      <c r="H823" s="5" t="str">
        <f t="shared" si="108"/>
        <v>Yes</v>
      </c>
      <c r="I823" s="6">
        <f t="shared" si="116"/>
        <v>2950815</v>
      </c>
      <c r="J823" s="6" t="str">
        <f t="shared" si="109"/>
        <v>200–500</v>
      </c>
      <c r="K823">
        <v>4.0999999999999996</v>
      </c>
      <c r="L823" s="4">
        <v>2685</v>
      </c>
      <c r="M823" s="4">
        <f t="shared" si="110"/>
        <v>4.0999999999999996</v>
      </c>
      <c r="N823" s="4" t="str">
        <f t="shared" si="111"/>
        <v>High</v>
      </c>
      <c r="O823" s="4">
        <f t="shared" si="112"/>
        <v>6.7850000000000001</v>
      </c>
      <c r="P823" s="4">
        <f>Table2[[#This Row],[Rating]]*Table2[[#This Row],[Rating_Count]]</f>
        <v>11008.499999999998</v>
      </c>
      <c r="Q823" s="12" t="str">
        <f t="shared" si="113"/>
        <v>61-70</v>
      </c>
      <c r="R823" s="13">
        <f>Table2[[#This Row],[Average Rating]]+(Table2[[#This Row],[Rating_Count]]/1000)</f>
        <v>6.7850000000000001</v>
      </c>
      <c r="S823" s="10">
        <f t="shared" si="114"/>
        <v>4</v>
      </c>
    </row>
    <row r="824" spans="1:19" x14ac:dyDescent="0.25">
      <c r="A824" t="s">
        <v>1576</v>
      </c>
      <c r="B824" t="s">
        <v>1577</v>
      </c>
      <c r="C824" t="s">
        <v>13081</v>
      </c>
      <c r="D824">
        <f t="shared" si="115"/>
        <v>63.694267515923563</v>
      </c>
      <c r="E824">
        <v>399</v>
      </c>
      <c r="F824" s="2">
        <v>1099</v>
      </c>
      <c r="G824" s="1">
        <v>0.64</v>
      </c>
      <c r="H824" s="5" t="str">
        <f t="shared" si="108"/>
        <v>Yes</v>
      </c>
      <c r="I824" s="6">
        <f t="shared" si="116"/>
        <v>2950815</v>
      </c>
      <c r="J824" s="6" t="str">
        <f t="shared" si="109"/>
        <v>200–500</v>
      </c>
      <c r="K824">
        <v>4.0999999999999996</v>
      </c>
      <c r="L824" s="4">
        <v>2685</v>
      </c>
      <c r="M824" s="4">
        <f t="shared" si="110"/>
        <v>4.0999999999999996</v>
      </c>
      <c r="N824" s="4" t="str">
        <f t="shared" si="111"/>
        <v>High</v>
      </c>
      <c r="O824" s="4">
        <f t="shared" si="112"/>
        <v>6.7850000000000001</v>
      </c>
      <c r="P824" s="4">
        <f>Table2[[#This Row],[Rating]]*Table2[[#This Row],[Rating_Count]]</f>
        <v>11008.499999999998</v>
      </c>
      <c r="Q824" s="12" t="str">
        <f t="shared" si="113"/>
        <v>61-70</v>
      </c>
      <c r="R824" s="13">
        <f>Table2[[#This Row],[Average Rating]]+(Table2[[#This Row],[Rating_Count]]/1000)</f>
        <v>6.7850000000000001</v>
      </c>
      <c r="S824" s="10">
        <f t="shared" si="114"/>
        <v>4</v>
      </c>
    </row>
    <row r="825" spans="1:19" x14ac:dyDescent="0.25">
      <c r="A825" t="s">
        <v>12813</v>
      </c>
      <c r="B825" t="s">
        <v>12814</v>
      </c>
      <c r="C825" t="s">
        <v>13085</v>
      </c>
      <c r="D825">
        <f t="shared" si="115"/>
        <v>49.4</v>
      </c>
      <c r="E825">
        <v>253</v>
      </c>
      <c r="F825">
        <v>500</v>
      </c>
      <c r="G825" s="1">
        <v>0.49</v>
      </c>
      <c r="H825" s="5" t="str">
        <f t="shared" si="108"/>
        <v>No</v>
      </c>
      <c r="I825" s="6">
        <f t="shared" si="116"/>
        <v>1332000</v>
      </c>
      <c r="J825" s="6" t="str">
        <f t="shared" si="109"/>
        <v>200–500</v>
      </c>
      <c r="K825">
        <v>4.3</v>
      </c>
      <c r="L825" s="4">
        <v>2664</v>
      </c>
      <c r="M825" s="4">
        <f t="shared" si="110"/>
        <v>4.3</v>
      </c>
      <c r="N825" s="4" t="str">
        <f t="shared" si="111"/>
        <v>High</v>
      </c>
      <c r="O825" s="4">
        <f t="shared" si="112"/>
        <v>6.9640000000000004</v>
      </c>
      <c r="P825" s="4">
        <f>Table2[[#This Row],[Rating]]*Table2[[#This Row],[Rating_Count]]</f>
        <v>11455.199999999999</v>
      </c>
      <c r="Q825" s="12" t="str">
        <f t="shared" si="113"/>
        <v>41-50</v>
      </c>
      <c r="R825" s="13">
        <f>Table2[[#This Row],[Average Rating]]+(Table2[[#This Row],[Rating_Count]]/1000)</f>
        <v>6.9640000000000004</v>
      </c>
      <c r="S825" s="10">
        <f t="shared" si="114"/>
        <v>4</v>
      </c>
    </row>
    <row r="826" spans="1:19" x14ac:dyDescent="0.25">
      <c r="A826" t="s">
        <v>1540</v>
      </c>
      <c r="B826" t="s">
        <v>1541</v>
      </c>
      <c r="C826" t="s">
        <v>13081</v>
      </c>
      <c r="D826">
        <f t="shared" si="115"/>
        <v>67.467467467467472</v>
      </c>
      <c r="E826">
        <v>325</v>
      </c>
      <c r="F826">
        <v>999</v>
      </c>
      <c r="G826" s="1">
        <v>0.67</v>
      </c>
      <c r="H826" s="5" t="str">
        <f t="shared" si="108"/>
        <v>Yes</v>
      </c>
      <c r="I826" s="6">
        <f t="shared" si="116"/>
        <v>2648349</v>
      </c>
      <c r="J826" s="6" t="str">
        <f t="shared" si="109"/>
        <v>200–500</v>
      </c>
      <c r="K826">
        <v>4.3</v>
      </c>
      <c r="L826" s="4">
        <v>2651</v>
      </c>
      <c r="M826" s="4">
        <f t="shared" si="110"/>
        <v>4.3</v>
      </c>
      <c r="N826" s="4" t="str">
        <f t="shared" si="111"/>
        <v>High</v>
      </c>
      <c r="O826" s="4">
        <f t="shared" si="112"/>
        <v>6.9509999999999996</v>
      </c>
      <c r="P826" s="4">
        <f>Table2[[#This Row],[Rating]]*Table2[[#This Row],[Rating_Count]]</f>
        <v>11399.3</v>
      </c>
      <c r="Q826" s="12" t="str">
        <f t="shared" si="113"/>
        <v>61-70</v>
      </c>
      <c r="R826" s="13">
        <f>Table2[[#This Row],[Average Rating]]+(Table2[[#This Row],[Rating_Count]]/1000)</f>
        <v>6.9509999999999996</v>
      </c>
      <c r="S826" s="10">
        <f t="shared" si="114"/>
        <v>4</v>
      </c>
    </row>
    <row r="827" spans="1:19" x14ac:dyDescent="0.25">
      <c r="A827" t="s">
        <v>2270</v>
      </c>
      <c r="B827" t="s">
        <v>2271</v>
      </c>
      <c r="C827" t="s">
        <v>13081</v>
      </c>
      <c r="D827">
        <f t="shared" si="115"/>
        <v>70.070070070070074</v>
      </c>
      <c r="E827">
        <v>299</v>
      </c>
      <c r="F827">
        <v>999</v>
      </c>
      <c r="G827" s="1">
        <v>0.7</v>
      </c>
      <c r="H827" s="5" t="str">
        <f t="shared" si="108"/>
        <v>Yes</v>
      </c>
      <c r="I827" s="6">
        <f t="shared" si="116"/>
        <v>2648349</v>
      </c>
      <c r="J827" s="6" t="str">
        <f t="shared" si="109"/>
        <v>200–500</v>
      </c>
      <c r="K827">
        <v>4.3</v>
      </c>
      <c r="L827" s="4">
        <v>2651</v>
      </c>
      <c r="M827" s="4">
        <f t="shared" si="110"/>
        <v>4.3</v>
      </c>
      <c r="N827" s="4" t="str">
        <f t="shared" si="111"/>
        <v>High</v>
      </c>
      <c r="O827" s="4">
        <f t="shared" si="112"/>
        <v>6.9509999999999996</v>
      </c>
      <c r="P827" s="4">
        <f>Table2[[#This Row],[Rating]]*Table2[[#This Row],[Rating_Count]]</f>
        <v>11399.3</v>
      </c>
      <c r="Q827" s="12" t="str">
        <f t="shared" si="113"/>
        <v>61-70</v>
      </c>
      <c r="R827" s="13">
        <f>Table2[[#This Row],[Average Rating]]+(Table2[[#This Row],[Rating_Count]]/1000)</f>
        <v>6.9509999999999996</v>
      </c>
      <c r="S827" s="10">
        <f t="shared" si="114"/>
        <v>4</v>
      </c>
    </row>
    <row r="828" spans="1:19" x14ac:dyDescent="0.25">
      <c r="A828" t="s">
        <v>3971</v>
      </c>
      <c r="B828" t="s">
        <v>3972</v>
      </c>
      <c r="C828" t="s">
        <v>13082</v>
      </c>
      <c r="D828">
        <f t="shared" si="115"/>
        <v>81.387591727818545</v>
      </c>
      <c r="E828">
        <v>279</v>
      </c>
      <c r="F828" s="2">
        <v>1499</v>
      </c>
      <c r="G828" s="1">
        <v>0.81</v>
      </c>
      <c r="H828" s="5" t="str">
        <f t="shared" si="108"/>
        <v>Yes</v>
      </c>
      <c r="I828" s="6">
        <f t="shared" si="116"/>
        <v>3966354</v>
      </c>
      <c r="J828" s="6" t="str">
        <f t="shared" si="109"/>
        <v>200–500</v>
      </c>
      <c r="K828">
        <v>4.2</v>
      </c>
      <c r="L828" s="4">
        <v>2646</v>
      </c>
      <c r="M828" s="4">
        <f t="shared" si="110"/>
        <v>4.2</v>
      </c>
      <c r="N828" s="4" t="str">
        <f t="shared" si="111"/>
        <v>High</v>
      </c>
      <c r="O828" s="4">
        <f t="shared" si="112"/>
        <v>6.8460000000000001</v>
      </c>
      <c r="P828" s="4">
        <f>Table2[[#This Row],[Rating]]*Table2[[#This Row],[Rating_Count]]</f>
        <v>11113.2</v>
      </c>
      <c r="Q828" s="12" t="str">
        <f t="shared" si="113"/>
        <v>81-90</v>
      </c>
      <c r="R828" s="13">
        <f>Table2[[#This Row],[Average Rating]]+(Table2[[#This Row],[Rating_Count]]/1000)</f>
        <v>6.8460000000000001</v>
      </c>
      <c r="S828" s="10">
        <f t="shared" si="114"/>
        <v>4</v>
      </c>
    </row>
    <row r="829" spans="1:19" x14ac:dyDescent="0.25">
      <c r="A829" t="s">
        <v>1774</v>
      </c>
      <c r="B829" t="s">
        <v>1775</v>
      </c>
      <c r="C829" t="s">
        <v>13082</v>
      </c>
      <c r="D829">
        <f t="shared" si="115"/>
        <v>65.808297567954227</v>
      </c>
      <c r="E829">
        <v>239</v>
      </c>
      <c r="F829">
        <v>699</v>
      </c>
      <c r="G829" s="1">
        <v>0.66</v>
      </c>
      <c r="H829" s="5" t="str">
        <f t="shared" si="108"/>
        <v>Yes</v>
      </c>
      <c r="I829" s="6">
        <f t="shared" si="116"/>
        <v>1845360</v>
      </c>
      <c r="J829" s="6" t="str">
        <f t="shared" si="109"/>
        <v>200–500</v>
      </c>
      <c r="K829">
        <v>4.4000000000000004</v>
      </c>
      <c r="L829" s="4">
        <v>2640</v>
      </c>
      <c r="M829" s="4">
        <f t="shared" si="110"/>
        <v>4.4000000000000004</v>
      </c>
      <c r="N829" s="4" t="str">
        <f t="shared" si="111"/>
        <v>High</v>
      </c>
      <c r="O829" s="4">
        <f t="shared" si="112"/>
        <v>7.0400000000000009</v>
      </c>
      <c r="P829" s="4">
        <f>Table2[[#This Row],[Rating]]*Table2[[#This Row],[Rating_Count]]</f>
        <v>11616.000000000002</v>
      </c>
      <c r="Q829" s="12" t="str">
        <f t="shared" si="113"/>
        <v>61-70</v>
      </c>
      <c r="R829" s="13">
        <f>Table2[[#This Row],[Average Rating]]+(Table2[[#This Row],[Rating_Count]]/1000)</f>
        <v>7.0400000000000009</v>
      </c>
      <c r="S829" s="10">
        <f t="shared" si="114"/>
        <v>4</v>
      </c>
    </row>
    <row r="830" spans="1:19" x14ac:dyDescent="0.25">
      <c r="A830" t="s">
        <v>7459</v>
      </c>
      <c r="B830" t="s">
        <v>7460</v>
      </c>
      <c r="C830" t="s">
        <v>13084</v>
      </c>
      <c r="D830">
        <f t="shared" si="115"/>
        <v>0</v>
      </c>
      <c r="E830">
        <v>250</v>
      </c>
      <c r="F830">
        <v>250</v>
      </c>
      <c r="G830" s="1">
        <v>0</v>
      </c>
      <c r="H830" s="5" t="str">
        <f t="shared" si="108"/>
        <v>No</v>
      </c>
      <c r="I830" s="6">
        <f t="shared" si="116"/>
        <v>657000</v>
      </c>
      <c r="J830" s="6" t="str">
        <f t="shared" si="109"/>
        <v>200–500</v>
      </c>
      <c r="K830">
        <v>4.2</v>
      </c>
      <c r="L830" s="4">
        <v>2628</v>
      </c>
      <c r="M830" s="4">
        <f t="shared" si="110"/>
        <v>4.2</v>
      </c>
      <c r="N830" s="4" t="str">
        <f t="shared" si="111"/>
        <v>High</v>
      </c>
      <c r="O830" s="4">
        <f t="shared" si="112"/>
        <v>6.8280000000000003</v>
      </c>
      <c r="P830" s="4">
        <f>Table2[[#This Row],[Rating]]*Table2[[#This Row],[Rating_Count]]</f>
        <v>11037.6</v>
      </c>
      <c r="Q830" s="12" t="str">
        <f t="shared" si="113"/>
        <v>Out of Range</v>
      </c>
      <c r="R830" s="13">
        <f>Table2[[#This Row],[Average Rating]]+(Table2[[#This Row],[Rating_Count]]/1000)</f>
        <v>6.8280000000000003</v>
      </c>
      <c r="S830" s="10">
        <f t="shared" si="114"/>
        <v>4</v>
      </c>
    </row>
    <row r="831" spans="1:19" x14ac:dyDescent="0.25">
      <c r="A831" t="s">
        <v>7712</v>
      </c>
      <c r="B831" t="s">
        <v>7713</v>
      </c>
      <c r="C831" t="s">
        <v>13081</v>
      </c>
      <c r="D831">
        <f t="shared" si="115"/>
        <v>47.15332286760858</v>
      </c>
      <c r="E831" s="2">
        <v>10099</v>
      </c>
      <c r="F831" s="2">
        <v>19110</v>
      </c>
      <c r="G831" s="1">
        <v>0.47</v>
      </c>
      <c r="H831" s="5" t="str">
        <f t="shared" si="108"/>
        <v>No</v>
      </c>
      <c r="I831" s="6">
        <f t="shared" si="116"/>
        <v>50125530</v>
      </c>
      <c r="J831" s="6" t="str">
        <f t="shared" si="109"/>
        <v>&gt;500</v>
      </c>
      <c r="K831">
        <v>4.3</v>
      </c>
      <c r="L831" s="4">
        <v>2623</v>
      </c>
      <c r="M831" s="4">
        <f t="shared" si="110"/>
        <v>4.3</v>
      </c>
      <c r="N831" s="4" t="str">
        <f t="shared" si="111"/>
        <v>High</v>
      </c>
      <c r="O831" s="4">
        <f t="shared" si="112"/>
        <v>6.923</v>
      </c>
      <c r="P831" s="4">
        <f>Table2[[#This Row],[Rating]]*Table2[[#This Row],[Rating_Count]]</f>
        <v>11278.9</v>
      </c>
      <c r="Q831" s="12" t="str">
        <f t="shared" si="113"/>
        <v>41-50</v>
      </c>
      <c r="R831" s="13">
        <f>Table2[[#This Row],[Average Rating]]+(Table2[[#This Row],[Rating_Count]]/1000)</f>
        <v>6.923</v>
      </c>
      <c r="S831" s="10">
        <f t="shared" si="114"/>
        <v>4</v>
      </c>
    </row>
    <row r="832" spans="1:19" x14ac:dyDescent="0.25">
      <c r="A832" t="s">
        <v>8625</v>
      </c>
      <c r="B832" t="s">
        <v>8626</v>
      </c>
      <c r="C832" t="s">
        <v>13085</v>
      </c>
      <c r="D832">
        <f t="shared" si="115"/>
        <v>9.6836668818592635</v>
      </c>
      <c r="E832" s="2">
        <v>1399</v>
      </c>
      <c r="F832" s="2">
        <v>1549</v>
      </c>
      <c r="G832" s="1">
        <v>0.1</v>
      </c>
      <c r="H832" s="5" t="str">
        <f t="shared" si="108"/>
        <v>No</v>
      </c>
      <c r="I832" s="6">
        <f t="shared" si="116"/>
        <v>4030498</v>
      </c>
      <c r="J832" s="6" t="str">
        <f t="shared" si="109"/>
        <v>&gt;500</v>
      </c>
      <c r="K832">
        <v>3.9</v>
      </c>
      <c r="L832" s="4">
        <v>2602</v>
      </c>
      <c r="M832" s="4">
        <f t="shared" si="110"/>
        <v>3.9</v>
      </c>
      <c r="N832" s="4" t="str">
        <f t="shared" si="111"/>
        <v>High</v>
      </c>
      <c r="O832" s="4">
        <f t="shared" si="112"/>
        <v>6.5019999999999998</v>
      </c>
      <c r="P832" s="4">
        <f>Table2[[#This Row],[Rating]]*Table2[[#This Row],[Rating_Count]]</f>
        <v>10147.799999999999</v>
      </c>
      <c r="Q832" s="12" t="str">
        <f t="shared" si="113"/>
        <v>01-10</v>
      </c>
      <c r="R832" s="13">
        <f>Table2[[#This Row],[Average Rating]]+(Table2[[#This Row],[Rating_Count]]/1000)</f>
        <v>6.5019999999999998</v>
      </c>
      <c r="S832" s="10">
        <f t="shared" si="114"/>
        <v>4</v>
      </c>
    </row>
    <row r="833" spans="1:19" x14ac:dyDescent="0.25">
      <c r="A833" t="s">
        <v>11012</v>
      </c>
      <c r="B833" t="s">
        <v>11013</v>
      </c>
      <c r="C833" t="s">
        <v>13085</v>
      </c>
      <c r="D833">
        <f t="shared" si="115"/>
        <v>6.25</v>
      </c>
      <c r="E833">
        <v>600</v>
      </c>
      <c r="F833">
        <v>640</v>
      </c>
      <c r="G833" s="1">
        <v>0.06</v>
      </c>
      <c r="H833" s="5" t="str">
        <f t="shared" si="108"/>
        <v>No</v>
      </c>
      <c r="I833" s="6">
        <f t="shared" si="116"/>
        <v>1659520</v>
      </c>
      <c r="J833" s="6" t="str">
        <f t="shared" si="109"/>
        <v>&gt;500</v>
      </c>
      <c r="K833">
        <v>3.8</v>
      </c>
      <c r="L833" s="4">
        <v>2593</v>
      </c>
      <c r="M833" s="4">
        <f t="shared" si="110"/>
        <v>3.8</v>
      </c>
      <c r="N833" s="4" t="str">
        <f t="shared" si="111"/>
        <v>High</v>
      </c>
      <c r="O833" s="4">
        <f t="shared" si="112"/>
        <v>6.3929999999999998</v>
      </c>
      <c r="P833" s="4">
        <f>Table2[[#This Row],[Rating]]*Table2[[#This Row],[Rating_Count]]</f>
        <v>9853.4</v>
      </c>
      <c r="Q833" s="12" t="str">
        <f t="shared" si="113"/>
        <v>01-10</v>
      </c>
      <c r="R833" s="13">
        <f>Table2[[#This Row],[Average Rating]]+(Table2[[#This Row],[Rating_Count]]/1000)</f>
        <v>6.3929999999999998</v>
      </c>
      <c r="S833" s="10">
        <f t="shared" si="114"/>
        <v>4</v>
      </c>
    </row>
    <row r="834" spans="1:19" x14ac:dyDescent="0.25">
      <c r="A834" t="s">
        <v>12251</v>
      </c>
      <c r="B834" t="s">
        <v>12252</v>
      </c>
      <c r="C834" t="s">
        <v>13085</v>
      </c>
      <c r="D834">
        <f t="shared" si="115"/>
        <v>57.171428571428571</v>
      </c>
      <c r="E834" s="2">
        <v>1499</v>
      </c>
      <c r="F834" s="2">
        <v>3500</v>
      </c>
      <c r="G834" s="1">
        <v>0.56999999999999995</v>
      </c>
      <c r="H834" s="5" t="str">
        <f t="shared" ref="H834:H897" si="117">IF(G834 &gt;=50%,"Yes","No")</f>
        <v>Yes</v>
      </c>
      <c r="I834" s="6">
        <f t="shared" si="116"/>
        <v>9068500</v>
      </c>
      <c r="J834" s="6" t="str">
        <f t="shared" ref="J834:J897" si="118">IF(E834&lt;200,"&lt;200",IF(E834&lt;=500,"200–500","&gt;500"))</f>
        <v>&gt;500</v>
      </c>
      <c r="K834">
        <v>4.7</v>
      </c>
      <c r="L834" s="4">
        <v>2591</v>
      </c>
      <c r="M834" s="4">
        <f t="shared" ref="M834:M897" si="119">AVERAGE(K834)</f>
        <v>4.7</v>
      </c>
      <c r="N834" s="4" t="str">
        <f t="shared" ref="N834:N897" si="120">IF(L834&lt;1000,"Low","High")</f>
        <v>High</v>
      </c>
      <c r="O834" s="4">
        <f t="shared" ref="O834:O897" si="121">M834+(L834/1000)</f>
        <v>7.2910000000000004</v>
      </c>
      <c r="P834" s="4">
        <f>Table2[[#This Row],[Rating]]*Table2[[#This Row],[Rating_Count]]</f>
        <v>12177.7</v>
      </c>
      <c r="Q834" s="12" t="str">
        <f t="shared" ref="Q834:Q897" si="122">IF(AND(ISNUMBER(G834), G834&gt;0, G834&lt;=1), TEXT(INT((G834*100-1)/10)*10+1,"00") &amp; "-" &amp; TEXT(INT((G834*100-1)/10)*10+10,"00"), "Out of Range")</f>
        <v>51-60</v>
      </c>
      <c r="R834" s="13">
        <f>Table2[[#This Row],[Average Rating]]+(Table2[[#This Row],[Rating_Count]]/1000)</f>
        <v>7.2910000000000004</v>
      </c>
      <c r="S834" s="10">
        <f t="shared" ref="S834:S897" si="123">ROUND(K834,0)</f>
        <v>5</v>
      </c>
    </row>
    <row r="835" spans="1:19" x14ac:dyDescent="0.25">
      <c r="A835" t="s">
        <v>8197</v>
      </c>
      <c r="B835" t="s">
        <v>8198</v>
      </c>
      <c r="C835" t="s">
        <v>13081</v>
      </c>
      <c r="D835">
        <f t="shared" ref="D835:D898" si="124">((F835-E835) /F835)*100</f>
        <v>50.226244343891402</v>
      </c>
      <c r="E835">
        <v>770</v>
      </c>
      <c r="F835" s="2">
        <v>1547</v>
      </c>
      <c r="G835" s="1">
        <v>0.5</v>
      </c>
      <c r="H835" s="5" t="str">
        <f t="shared" si="117"/>
        <v>Yes</v>
      </c>
      <c r="I835" s="6">
        <f t="shared" ref="I835:I898" si="125">F835*L835</f>
        <v>3998995</v>
      </c>
      <c r="J835" s="6" t="str">
        <f t="shared" si="118"/>
        <v>&gt;500</v>
      </c>
      <c r="K835">
        <v>4.3</v>
      </c>
      <c r="L835" s="4">
        <v>2585</v>
      </c>
      <c r="M835" s="4">
        <f t="shared" si="119"/>
        <v>4.3</v>
      </c>
      <c r="N835" s="4" t="str">
        <f t="shared" si="120"/>
        <v>High</v>
      </c>
      <c r="O835" s="4">
        <f t="shared" si="121"/>
        <v>6.8849999999999998</v>
      </c>
      <c r="P835" s="4">
        <f>Table2[[#This Row],[Rating]]*Table2[[#This Row],[Rating_Count]]</f>
        <v>11115.5</v>
      </c>
      <c r="Q835" s="12" t="str">
        <f t="shared" si="122"/>
        <v>41-50</v>
      </c>
      <c r="R835" s="13">
        <f>Table2[[#This Row],[Average Rating]]+(Table2[[#This Row],[Rating_Count]]/1000)</f>
        <v>6.8849999999999998</v>
      </c>
      <c r="S835" s="10">
        <f t="shared" si="123"/>
        <v>4</v>
      </c>
    </row>
    <row r="836" spans="1:19" x14ac:dyDescent="0.25">
      <c r="A836" t="s">
        <v>1001</v>
      </c>
      <c r="B836" t="s">
        <v>1002</v>
      </c>
      <c r="C836" t="s">
        <v>13082</v>
      </c>
      <c r="D836">
        <f t="shared" si="124"/>
        <v>63.05</v>
      </c>
      <c r="E836" s="2">
        <v>7390</v>
      </c>
      <c r="F836" s="2">
        <v>20000</v>
      </c>
      <c r="G836" s="1">
        <v>0.63</v>
      </c>
      <c r="H836" s="5" t="str">
        <f t="shared" si="117"/>
        <v>Yes</v>
      </c>
      <c r="I836" s="6">
        <f t="shared" si="125"/>
        <v>51620000</v>
      </c>
      <c r="J836" s="6" t="str">
        <f t="shared" si="118"/>
        <v>&gt;500</v>
      </c>
      <c r="K836">
        <v>4.0999999999999996</v>
      </c>
      <c r="L836" s="4">
        <v>2581</v>
      </c>
      <c r="M836" s="4">
        <f t="shared" si="119"/>
        <v>4.0999999999999996</v>
      </c>
      <c r="N836" s="4" t="str">
        <f t="shared" si="120"/>
        <v>High</v>
      </c>
      <c r="O836" s="4">
        <f t="shared" si="121"/>
        <v>6.6809999999999992</v>
      </c>
      <c r="P836" s="4">
        <f>Table2[[#This Row],[Rating]]*Table2[[#This Row],[Rating_Count]]</f>
        <v>10582.099999999999</v>
      </c>
      <c r="Q836" s="12" t="str">
        <f t="shared" si="122"/>
        <v>61-70</v>
      </c>
      <c r="R836" s="13">
        <f>Table2[[#This Row],[Average Rating]]+(Table2[[#This Row],[Rating_Count]]/1000)</f>
        <v>6.6809999999999992</v>
      </c>
      <c r="S836" s="10">
        <f t="shared" si="123"/>
        <v>4</v>
      </c>
    </row>
    <row r="837" spans="1:19" x14ac:dyDescent="0.25">
      <c r="A837" t="s">
        <v>6679</v>
      </c>
      <c r="B837" t="s">
        <v>6680</v>
      </c>
      <c r="C837" t="s">
        <v>13086</v>
      </c>
      <c r="D837">
        <f t="shared" si="124"/>
        <v>57.457457457457458</v>
      </c>
      <c r="E837">
        <v>425</v>
      </c>
      <c r="F837">
        <v>999</v>
      </c>
      <c r="G837" s="1">
        <v>0.56999999999999995</v>
      </c>
      <c r="H837" s="5" t="str">
        <f t="shared" si="117"/>
        <v>Yes</v>
      </c>
      <c r="I837" s="6">
        <f t="shared" si="125"/>
        <v>2578419</v>
      </c>
      <c r="J837" s="6" t="str">
        <f t="shared" si="118"/>
        <v>200–500</v>
      </c>
      <c r="K837">
        <v>4</v>
      </c>
      <c r="L837" s="4">
        <v>2581</v>
      </c>
      <c r="M837" s="4">
        <f t="shared" si="119"/>
        <v>4</v>
      </c>
      <c r="N837" s="4" t="str">
        <f t="shared" si="120"/>
        <v>High</v>
      </c>
      <c r="O837" s="4">
        <f t="shared" si="121"/>
        <v>6.5809999999999995</v>
      </c>
      <c r="P837" s="4">
        <f>Table2[[#This Row],[Rating]]*Table2[[#This Row],[Rating_Count]]</f>
        <v>10324</v>
      </c>
      <c r="Q837" s="12" t="str">
        <f t="shared" si="122"/>
        <v>51-60</v>
      </c>
      <c r="R837" s="13">
        <f>Table2[[#This Row],[Average Rating]]+(Table2[[#This Row],[Rating_Count]]/1000)</f>
        <v>6.5809999999999995</v>
      </c>
      <c r="S837" s="10">
        <f t="shared" si="123"/>
        <v>4</v>
      </c>
    </row>
    <row r="838" spans="1:19" x14ac:dyDescent="0.25">
      <c r="A838" t="s">
        <v>12382</v>
      </c>
      <c r="B838" t="s">
        <v>12383</v>
      </c>
      <c r="C838" t="s">
        <v>13085</v>
      </c>
      <c r="D838">
        <f t="shared" si="124"/>
        <v>48.420384187966341</v>
      </c>
      <c r="E838" s="2">
        <v>3249</v>
      </c>
      <c r="F838" s="2">
        <v>6299</v>
      </c>
      <c r="G838" s="1">
        <v>0.48</v>
      </c>
      <c r="H838" s="5" t="str">
        <f t="shared" si="117"/>
        <v>No</v>
      </c>
      <c r="I838" s="6">
        <f t="shared" si="125"/>
        <v>16182131</v>
      </c>
      <c r="J838" s="6" t="str">
        <f t="shared" si="118"/>
        <v>&gt;500</v>
      </c>
      <c r="K838">
        <v>3.9</v>
      </c>
      <c r="L838" s="4">
        <v>2569</v>
      </c>
      <c r="M838" s="4">
        <f t="shared" si="119"/>
        <v>3.9</v>
      </c>
      <c r="N838" s="4" t="str">
        <f t="shared" si="120"/>
        <v>High</v>
      </c>
      <c r="O838" s="4">
        <f t="shared" si="121"/>
        <v>6.4689999999999994</v>
      </c>
      <c r="P838" s="4">
        <f>Table2[[#This Row],[Rating]]*Table2[[#This Row],[Rating_Count]]</f>
        <v>10019.1</v>
      </c>
      <c r="Q838" s="12" t="str">
        <f t="shared" si="122"/>
        <v>41-50</v>
      </c>
      <c r="R838" s="13">
        <f>Table2[[#This Row],[Average Rating]]+(Table2[[#This Row],[Rating_Count]]/1000)</f>
        <v>6.4689999999999994</v>
      </c>
      <c r="S838" s="10">
        <f t="shared" si="123"/>
        <v>4</v>
      </c>
    </row>
    <row r="839" spans="1:19" x14ac:dyDescent="0.25">
      <c r="A839" t="s">
        <v>12673</v>
      </c>
      <c r="B839" t="s">
        <v>12674</v>
      </c>
      <c r="C839" t="s">
        <v>13085</v>
      </c>
      <c r="D839">
        <f t="shared" si="124"/>
        <v>36.66788892963099</v>
      </c>
      <c r="E839" s="2">
        <v>18999</v>
      </c>
      <c r="F839" s="2">
        <v>29999</v>
      </c>
      <c r="G839" s="1">
        <v>0.37</v>
      </c>
      <c r="H839" s="5" t="str">
        <f t="shared" si="117"/>
        <v>No</v>
      </c>
      <c r="I839" s="6">
        <f t="shared" si="125"/>
        <v>76077464</v>
      </c>
      <c r="J839" s="6" t="str">
        <f t="shared" si="118"/>
        <v>&gt;500</v>
      </c>
      <c r="K839">
        <v>4.0999999999999996</v>
      </c>
      <c r="L839" s="4">
        <v>2536</v>
      </c>
      <c r="M839" s="4">
        <f t="shared" si="119"/>
        <v>4.0999999999999996</v>
      </c>
      <c r="N839" s="4" t="str">
        <f t="shared" si="120"/>
        <v>High</v>
      </c>
      <c r="O839" s="4">
        <f t="shared" si="121"/>
        <v>6.6359999999999992</v>
      </c>
      <c r="P839" s="4">
        <f>Table2[[#This Row],[Rating]]*Table2[[#This Row],[Rating_Count]]</f>
        <v>10397.599999999999</v>
      </c>
      <c r="Q839" s="12" t="str">
        <f t="shared" si="122"/>
        <v>31-40</v>
      </c>
      <c r="R839" s="13">
        <f>Table2[[#This Row],[Average Rating]]+(Table2[[#This Row],[Rating_Count]]/1000)</f>
        <v>6.6359999999999992</v>
      </c>
      <c r="S839" s="10">
        <f t="shared" si="123"/>
        <v>4</v>
      </c>
    </row>
    <row r="840" spans="1:19" x14ac:dyDescent="0.25">
      <c r="A840" t="s">
        <v>8251</v>
      </c>
      <c r="B840" t="s">
        <v>8252</v>
      </c>
      <c r="C840" t="s">
        <v>13081</v>
      </c>
      <c r="D840">
        <f t="shared" si="124"/>
        <v>48</v>
      </c>
      <c r="E840">
        <v>598</v>
      </c>
      <c r="F840" s="2">
        <v>1150</v>
      </c>
      <c r="G840" s="1">
        <v>0.48</v>
      </c>
      <c r="H840" s="5" t="str">
        <f t="shared" si="117"/>
        <v>No</v>
      </c>
      <c r="I840" s="6">
        <f t="shared" si="125"/>
        <v>2915250</v>
      </c>
      <c r="J840" s="6" t="str">
        <f t="shared" si="118"/>
        <v>&gt;500</v>
      </c>
      <c r="K840">
        <v>4.0999999999999996</v>
      </c>
      <c r="L840" s="4">
        <v>2535</v>
      </c>
      <c r="M840" s="4">
        <f t="shared" si="119"/>
        <v>4.0999999999999996</v>
      </c>
      <c r="N840" s="4" t="str">
        <f t="shared" si="120"/>
        <v>High</v>
      </c>
      <c r="O840" s="4">
        <f t="shared" si="121"/>
        <v>6.6349999999999998</v>
      </c>
      <c r="P840" s="4">
        <f>Table2[[#This Row],[Rating]]*Table2[[#This Row],[Rating_Count]]</f>
        <v>10393.5</v>
      </c>
      <c r="Q840" s="12" t="str">
        <f t="shared" si="122"/>
        <v>41-50</v>
      </c>
      <c r="R840" s="13">
        <f>Table2[[#This Row],[Average Rating]]+(Table2[[#This Row],[Rating_Count]]/1000)</f>
        <v>6.6349999999999998</v>
      </c>
      <c r="S840" s="10">
        <f t="shared" si="123"/>
        <v>4</v>
      </c>
    </row>
    <row r="841" spans="1:19" x14ac:dyDescent="0.25">
      <c r="A841" t="s">
        <v>6994</v>
      </c>
      <c r="B841" t="s">
        <v>6995</v>
      </c>
      <c r="C841" t="s">
        <v>13081</v>
      </c>
      <c r="D841">
        <f t="shared" si="124"/>
        <v>85.085085085085083</v>
      </c>
      <c r="E841">
        <v>149</v>
      </c>
      <c r="F841">
        <v>999</v>
      </c>
      <c r="G841" s="1">
        <v>0.85</v>
      </c>
      <c r="H841" s="5" t="str">
        <f t="shared" si="117"/>
        <v>Yes</v>
      </c>
      <c r="I841" s="6">
        <f t="shared" si="125"/>
        <v>2520477</v>
      </c>
      <c r="J841" s="6" t="str">
        <f t="shared" si="118"/>
        <v>&lt;200</v>
      </c>
      <c r="K841">
        <v>3.5</v>
      </c>
      <c r="L841" s="4">
        <v>2523</v>
      </c>
      <c r="M841" s="4">
        <f t="shared" si="119"/>
        <v>3.5</v>
      </c>
      <c r="N841" s="4" t="str">
        <f t="shared" si="120"/>
        <v>High</v>
      </c>
      <c r="O841" s="4">
        <f t="shared" si="121"/>
        <v>6.0229999999999997</v>
      </c>
      <c r="P841" s="4">
        <f>Table2[[#This Row],[Rating]]*Table2[[#This Row],[Rating_Count]]</f>
        <v>8830.5</v>
      </c>
      <c r="Q841" s="12" t="str">
        <f t="shared" si="122"/>
        <v>81-90</v>
      </c>
      <c r="R841" s="13">
        <f>Table2[[#This Row],[Average Rating]]+(Table2[[#This Row],[Rating_Count]]/1000)</f>
        <v>6.0229999999999997</v>
      </c>
      <c r="S841" s="10">
        <f t="shared" si="123"/>
        <v>4</v>
      </c>
    </row>
    <row r="842" spans="1:19" x14ac:dyDescent="0.25">
      <c r="A842" t="s">
        <v>12944</v>
      </c>
      <c r="B842" t="s">
        <v>12945</v>
      </c>
      <c r="C842" t="s">
        <v>13085</v>
      </c>
      <c r="D842">
        <f t="shared" si="124"/>
        <v>0</v>
      </c>
      <c r="E842" s="2">
        <v>2695</v>
      </c>
      <c r="F842" s="2">
        <v>2695</v>
      </c>
      <c r="G842" s="1">
        <v>0</v>
      </c>
      <c r="H842" s="5" t="str">
        <f t="shared" si="117"/>
        <v>No</v>
      </c>
      <c r="I842" s="6">
        <f t="shared" si="125"/>
        <v>6786010</v>
      </c>
      <c r="J842" s="6" t="str">
        <f t="shared" si="118"/>
        <v>&gt;500</v>
      </c>
      <c r="K842">
        <v>4.4000000000000004</v>
      </c>
      <c r="L842" s="4">
        <v>2518</v>
      </c>
      <c r="M842" s="4">
        <f t="shared" si="119"/>
        <v>4.4000000000000004</v>
      </c>
      <c r="N842" s="4" t="str">
        <f t="shared" si="120"/>
        <v>High</v>
      </c>
      <c r="O842" s="4">
        <f t="shared" si="121"/>
        <v>6.9180000000000001</v>
      </c>
      <c r="P842" s="4">
        <f>Table2[[#This Row],[Rating]]*Table2[[#This Row],[Rating_Count]]</f>
        <v>11079.2</v>
      </c>
      <c r="Q842" s="12" t="str">
        <f t="shared" si="122"/>
        <v>Out of Range</v>
      </c>
      <c r="R842" s="13">
        <f>Table2[[#This Row],[Average Rating]]+(Table2[[#This Row],[Rating_Count]]/1000)</f>
        <v>6.9180000000000001</v>
      </c>
      <c r="S842" s="10">
        <f t="shared" si="123"/>
        <v>4</v>
      </c>
    </row>
    <row r="843" spans="1:19" x14ac:dyDescent="0.25">
      <c r="A843" t="s">
        <v>8441</v>
      </c>
      <c r="B843" t="s">
        <v>8442</v>
      </c>
      <c r="C843" t="s">
        <v>13081</v>
      </c>
      <c r="D843">
        <f t="shared" si="124"/>
        <v>45.786885245901637</v>
      </c>
      <c r="E843" s="2">
        <v>3307</v>
      </c>
      <c r="F843" s="2">
        <v>6100</v>
      </c>
      <c r="G843" s="1">
        <v>0.46</v>
      </c>
      <c r="H843" s="5" t="str">
        <f t="shared" si="117"/>
        <v>No</v>
      </c>
      <c r="I843" s="6">
        <f t="shared" si="125"/>
        <v>15341500</v>
      </c>
      <c r="J843" s="6" t="str">
        <f t="shared" si="118"/>
        <v>&gt;500</v>
      </c>
      <c r="K843">
        <v>4.3</v>
      </c>
      <c r="L843" s="4">
        <v>2515</v>
      </c>
      <c r="M843" s="4">
        <f t="shared" si="119"/>
        <v>4.3</v>
      </c>
      <c r="N843" s="4" t="str">
        <f t="shared" si="120"/>
        <v>High</v>
      </c>
      <c r="O843" s="4">
        <f t="shared" si="121"/>
        <v>6.8149999999999995</v>
      </c>
      <c r="P843" s="4">
        <f>Table2[[#This Row],[Rating]]*Table2[[#This Row],[Rating_Count]]</f>
        <v>10814.5</v>
      </c>
      <c r="Q843" s="12" t="str">
        <f t="shared" si="122"/>
        <v>41-50</v>
      </c>
      <c r="R843" s="13">
        <f>Table2[[#This Row],[Average Rating]]+(Table2[[#This Row],[Rating_Count]]/1000)</f>
        <v>6.8149999999999995</v>
      </c>
      <c r="S843" s="10">
        <f t="shared" si="123"/>
        <v>4</v>
      </c>
    </row>
    <row r="844" spans="1:19" x14ac:dyDescent="0.25">
      <c r="A844" t="s">
        <v>7995</v>
      </c>
      <c r="B844" t="s">
        <v>7996</v>
      </c>
      <c r="C844" t="s">
        <v>13084</v>
      </c>
      <c r="D844">
        <f t="shared" si="124"/>
        <v>24.222222222222221</v>
      </c>
      <c r="E844">
        <v>341</v>
      </c>
      <c r="F844">
        <v>450</v>
      </c>
      <c r="G844" s="1">
        <v>0.24</v>
      </c>
      <c r="H844" s="5" t="str">
        <f t="shared" si="117"/>
        <v>No</v>
      </c>
      <c r="I844" s="6">
        <f t="shared" si="125"/>
        <v>1121850</v>
      </c>
      <c r="J844" s="6" t="str">
        <f t="shared" si="118"/>
        <v>200–500</v>
      </c>
      <c r="K844">
        <v>4.3</v>
      </c>
      <c r="L844" s="4">
        <v>2493</v>
      </c>
      <c r="M844" s="4">
        <f t="shared" si="119"/>
        <v>4.3</v>
      </c>
      <c r="N844" s="4" t="str">
        <f t="shared" si="120"/>
        <v>High</v>
      </c>
      <c r="O844" s="4">
        <f t="shared" si="121"/>
        <v>6.7929999999999993</v>
      </c>
      <c r="P844" s="4">
        <f>Table2[[#This Row],[Rating]]*Table2[[#This Row],[Rating_Count]]</f>
        <v>10719.9</v>
      </c>
      <c r="Q844" s="12" t="str">
        <f t="shared" si="122"/>
        <v>21-30</v>
      </c>
      <c r="R844" s="13">
        <f>Table2[[#This Row],[Average Rating]]+(Table2[[#This Row],[Rating_Count]]/1000)</f>
        <v>6.7929999999999993</v>
      </c>
      <c r="S844" s="10">
        <f t="shared" si="123"/>
        <v>4</v>
      </c>
    </row>
    <row r="845" spans="1:19" x14ac:dyDescent="0.25">
      <c r="A845" t="s">
        <v>6980</v>
      </c>
      <c r="B845" t="s">
        <v>6981</v>
      </c>
      <c r="C845" t="s">
        <v>13082</v>
      </c>
      <c r="D845">
        <f t="shared" si="124"/>
        <v>60.120240480961925</v>
      </c>
      <c r="E845">
        <v>199</v>
      </c>
      <c r="F845">
        <v>499</v>
      </c>
      <c r="G845" s="1">
        <v>0.6</v>
      </c>
      <c r="H845" s="5" t="str">
        <f t="shared" si="117"/>
        <v>Yes</v>
      </c>
      <c r="I845" s="6">
        <f t="shared" si="125"/>
        <v>1243508</v>
      </c>
      <c r="J845" s="6" t="str">
        <f t="shared" si="118"/>
        <v>&lt;200</v>
      </c>
      <c r="K845">
        <v>3.6</v>
      </c>
      <c r="L845" s="4">
        <v>2492</v>
      </c>
      <c r="M845" s="4">
        <f t="shared" si="119"/>
        <v>3.6</v>
      </c>
      <c r="N845" s="4" t="str">
        <f t="shared" si="120"/>
        <v>High</v>
      </c>
      <c r="O845" s="4">
        <f t="shared" si="121"/>
        <v>6.0920000000000005</v>
      </c>
      <c r="P845" s="4">
        <f>Table2[[#This Row],[Rating]]*Table2[[#This Row],[Rating_Count]]</f>
        <v>8971.2000000000007</v>
      </c>
      <c r="Q845" s="12" t="str">
        <f t="shared" si="122"/>
        <v>51-60</v>
      </c>
      <c r="R845" s="13">
        <f>Table2[[#This Row],[Average Rating]]+(Table2[[#This Row],[Rating_Count]]/1000)</f>
        <v>6.0920000000000005</v>
      </c>
      <c r="S845" s="10">
        <f t="shared" si="123"/>
        <v>4</v>
      </c>
    </row>
    <row r="846" spans="1:19" x14ac:dyDescent="0.25">
      <c r="A846" t="s">
        <v>9446</v>
      </c>
      <c r="B846" t="s">
        <v>9447</v>
      </c>
      <c r="C846" t="s">
        <v>13085</v>
      </c>
      <c r="D846">
        <f t="shared" si="124"/>
        <v>23.142857142857142</v>
      </c>
      <c r="E846" s="2">
        <v>1345</v>
      </c>
      <c r="F846" s="2">
        <v>1750</v>
      </c>
      <c r="G846" s="1">
        <v>0.23</v>
      </c>
      <c r="H846" s="5" t="str">
        <f t="shared" si="117"/>
        <v>No</v>
      </c>
      <c r="I846" s="6">
        <f t="shared" si="125"/>
        <v>4315500</v>
      </c>
      <c r="J846" s="6" t="str">
        <f t="shared" si="118"/>
        <v>&gt;500</v>
      </c>
      <c r="K846">
        <v>3.8</v>
      </c>
      <c r="L846" s="4">
        <v>2466</v>
      </c>
      <c r="M846" s="4">
        <f t="shared" si="119"/>
        <v>3.8</v>
      </c>
      <c r="N846" s="4" t="str">
        <f t="shared" si="120"/>
        <v>High</v>
      </c>
      <c r="O846" s="4">
        <f t="shared" si="121"/>
        <v>6.266</v>
      </c>
      <c r="P846" s="4">
        <f>Table2[[#This Row],[Rating]]*Table2[[#This Row],[Rating_Count]]</f>
        <v>9370.7999999999993</v>
      </c>
      <c r="Q846" s="12" t="str">
        <f t="shared" si="122"/>
        <v>21-30</v>
      </c>
      <c r="R846" s="13">
        <f>Table2[[#This Row],[Average Rating]]+(Table2[[#This Row],[Rating_Count]]/1000)</f>
        <v>6.266</v>
      </c>
      <c r="S846" s="10">
        <f t="shared" si="123"/>
        <v>4</v>
      </c>
    </row>
    <row r="847" spans="1:19" x14ac:dyDescent="0.25">
      <c r="A847" t="s">
        <v>7305</v>
      </c>
      <c r="B847" t="s">
        <v>7306</v>
      </c>
      <c r="C847" t="s">
        <v>13081</v>
      </c>
      <c r="D847">
        <f t="shared" si="124"/>
        <v>69.797979797979806</v>
      </c>
      <c r="E847">
        <v>299</v>
      </c>
      <c r="F847">
        <v>990</v>
      </c>
      <c r="G847" s="1">
        <v>0.7</v>
      </c>
      <c r="H847" s="5" t="str">
        <f t="shared" si="117"/>
        <v>Yes</v>
      </c>
      <c r="I847" s="6">
        <f t="shared" si="125"/>
        <v>2428470</v>
      </c>
      <c r="J847" s="6" t="str">
        <f t="shared" si="118"/>
        <v>200–500</v>
      </c>
      <c r="K847">
        <v>4.5</v>
      </c>
      <c r="L847" s="4">
        <v>2453</v>
      </c>
      <c r="M847" s="4">
        <f t="shared" si="119"/>
        <v>4.5</v>
      </c>
      <c r="N847" s="4" t="str">
        <f t="shared" si="120"/>
        <v>High</v>
      </c>
      <c r="O847" s="4">
        <f t="shared" si="121"/>
        <v>6.9529999999999994</v>
      </c>
      <c r="P847" s="4">
        <f>Table2[[#This Row],[Rating]]*Table2[[#This Row],[Rating_Count]]</f>
        <v>11038.5</v>
      </c>
      <c r="Q847" s="12" t="str">
        <f t="shared" si="122"/>
        <v>61-70</v>
      </c>
      <c r="R847" s="13">
        <f>Table2[[#This Row],[Average Rating]]+(Table2[[#This Row],[Rating_Count]]/1000)</f>
        <v>6.9529999999999994</v>
      </c>
      <c r="S847" s="10">
        <f t="shared" si="123"/>
        <v>5</v>
      </c>
    </row>
    <row r="848" spans="1:19" x14ac:dyDescent="0.25">
      <c r="A848" t="s">
        <v>4312</v>
      </c>
      <c r="B848" t="s">
        <v>4313</v>
      </c>
      <c r="C848" t="s">
        <v>13082</v>
      </c>
      <c r="D848">
        <f t="shared" si="124"/>
        <v>80.160320641282567</v>
      </c>
      <c r="E848">
        <v>99</v>
      </c>
      <c r="F848">
        <v>499</v>
      </c>
      <c r="G848" s="1">
        <v>0.8</v>
      </c>
      <c r="H848" s="5" t="str">
        <f t="shared" si="117"/>
        <v>Yes</v>
      </c>
      <c r="I848" s="6">
        <f t="shared" si="125"/>
        <v>1223049</v>
      </c>
      <c r="J848" s="6" t="str">
        <f t="shared" si="118"/>
        <v>&lt;200</v>
      </c>
      <c r="K848">
        <v>4.0999999999999996</v>
      </c>
      <c r="L848" s="4">
        <v>2451</v>
      </c>
      <c r="M848" s="4">
        <f t="shared" si="119"/>
        <v>4.0999999999999996</v>
      </c>
      <c r="N848" s="4" t="str">
        <f t="shared" si="120"/>
        <v>High</v>
      </c>
      <c r="O848" s="4">
        <f t="shared" si="121"/>
        <v>6.5510000000000002</v>
      </c>
      <c r="P848" s="4">
        <f>Table2[[#This Row],[Rating]]*Table2[[#This Row],[Rating_Count]]</f>
        <v>10049.099999999999</v>
      </c>
      <c r="Q848" s="12" t="str">
        <f t="shared" si="122"/>
        <v>71-80</v>
      </c>
      <c r="R848" s="13">
        <f>Table2[[#This Row],[Average Rating]]+(Table2[[#This Row],[Rating_Count]]/1000)</f>
        <v>6.5510000000000002</v>
      </c>
      <c r="S848" s="10">
        <f t="shared" si="123"/>
        <v>4</v>
      </c>
    </row>
    <row r="849" spans="1:19" x14ac:dyDescent="0.25">
      <c r="A849" t="s">
        <v>6379</v>
      </c>
      <c r="B849" t="s">
        <v>6380</v>
      </c>
      <c r="C849" t="s">
        <v>13082</v>
      </c>
      <c r="D849">
        <f t="shared" si="124"/>
        <v>80.160320641282567</v>
      </c>
      <c r="E849">
        <v>99</v>
      </c>
      <c r="F849">
        <v>499</v>
      </c>
      <c r="G849" s="1">
        <v>0.8</v>
      </c>
      <c r="H849" s="5" t="str">
        <f t="shared" si="117"/>
        <v>Yes</v>
      </c>
      <c r="I849" s="6">
        <f t="shared" si="125"/>
        <v>1223049</v>
      </c>
      <c r="J849" s="6" t="str">
        <f t="shared" si="118"/>
        <v>&lt;200</v>
      </c>
      <c r="K849">
        <v>4.0999999999999996</v>
      </c>
      <c r="L849" s="4">
        <v>2451</v>
      </c>
      <c r="M849" s="4">
        <f t="shared" si="119"/>
        <v>4.0999999999999996</v>
      </c>
      <c r="N849" s="4" t="str">
        <f t="shared" si="120"/>
        <v>High</v>
      </c>
      <c r="O849" s="4">
        <f t="shared" si="121"/>
        <v>6.5510000000000002</v>
      </c>
      <c r="P849" s="4">
        <f>Table2[[#This Row],[Rating]]*Table2[[#This Row],[Rating_Count]]</f>
        <v>10049.099999999999</v>
      </c>
      <c r="Q849" s="12" t="str">
        <f t="shared" si="122"/>
        <v>71-80</v>
      </c>
      <c r="R849" s="13">
        <f>Table2[[#This Row],[Average Rating]]+(Table2[[#This Row],[Rating_Count]]/1000)</f>
        <v>6.5510000000000002</v>
      </c>
      <c r="S849" s="10">
        <f t="shared" si="123"/>
        <v>4</v>
      </c>
    </row>
    <row r="850" spans="1:19" x14ac:dyDescent="0.25">
      <c r="A850" t="s">
        <v>7142</v>
      </c>
      <c r="B850" t="s">
        <v>7143</v>
      </c>
      <c r="C850" t="s">
        <v>13084</v>
      </c>
      <c r="D850">
        <f t="shared" si="124"/>
        <v>15.238095238095239</v>
      </c>
      <c r="E850">
        <v>178</v>
      </c>
      <c r="F850">
        <v>210</v>
      </c>
      <c r="G850" s="1">
        <v>0.15</v>
      </c>
      <c r="H850" s="5" t="str">
        <f t="shared" si="117"/>
        <v>No</v>
      </c>
      <c r="I850" s="6">
        <f t="shared" si="125"/>
        <v>514500</v>
      </c>
      <c r="J850" s="6" t="str">
        <f t="shared" si="118"/>
        <v>&lt;200</v>
      </c>
      <c r="K850">
        <v>4.3</v>
      </c>
      <c r="L850" s="4">
        <v>2450</v>
      </c>
      <c r="M850" s="4">
        <f t="shared" si="119"/>
        <v>4.3</v>
      </c>
      <c r="N850" s="4" t="str">
        <f t="shared" si="120"/>
        <v>High</v>
      </c>
      <c r="O850" s="4">
        <f t="shared" si="121"/>
        <v>6.75</v>
      </c>
      <c r="P850" s="4">
        <f>Table2[[#This Row],[Rating]]*Table2[[#This Row],[Rating_Count]]</f>
        <v>10535</v>
      </c>
      <c r="Q850" s="12" t="str">
        <f t="shared" si="122"/>
        <v>11-20</v>
      </c>
      <c r="R850" s="13">
        <f>Table2[[#This Row],[Average Rating]]+(Table2[[#This Row],[Rating_Count]]/1000)</f>
        <v>6.75</v>
      </c>
      <c r="S850" s="10">
        <f t="shared" si="123"/>
        <v>4</v>
      </c>
    </row>
    <row r="851" spans="1:19" x14ac:dyDescent="0.25">
      <c r="A851" t="s">
        <v>10870</v>
      </c>
      <c r="B851" t="s">
        <v>10871</v>
      </c>
      <c r="C851" t="s">
        <v>13085</v>
      </c>
      <c r="D851">
        <f t="shared" si="124"/>
        <v>51.901267511674455</v>
      </c>
      <c r="E851">
        <v>721</v>
      </c>
      <c r="F851" s="2">
        <v>1499</v>
      </c>
      <c r="G851" s="1">
        <v>0.52</v>
      </c>
      <c r="H851" s="5" t="str">
        <f t="shared" si="117"/>
        <v>Yes</v>
      </c>
      <c r="I851" s="6">
        <f t="shared" si="125"/>
        <v>3671051</v>
      </c>
      <c r="J851" s="6" t="str">
        <f t="shared" si="118"/>
        <v>&gt;500</v>
      </c>
      <c r="K851">
        <v>3.1</v>
      </c>
      <c r="L851" s="4">
        <v>2449</v>
      </c>
      <c r="M851" s="4">
        <f t="shared" si="119"/>
        <v>3.1</v>
      </c>
      <c r="N851" s="4" t="str">
        <f t="shared" si="120"/>
        <v>High</v>
      </c>
      <c r="O851" s="4">
        <f t="shared" si="121"/>
        <v>5.5489999999999995</v>
      </c>
      <c r="P851" s="4">
        <f>Table2[[#This Row],[Rating]]*Table2[[#This Row],[Rating_Count]]</f>
        <v>7591.9000000000005</v>
      </c>
      <c r="Q851" s="12" t="str">
        <f t="shared" si="122"/>
        <v>51-60</v>
      </c>
      <c r="R851" s="13">
        <f>Table2[[#This Row],[Average Rating]]+(Table2[[#This Row],[Rating_Count]]/1000)</f>
        <v>5.5489999999999995</v>
      </c>
      <c r="S851" s="10">
        <f t="shared" si="123"/>
        <v>3</v>
      </c>
    </row>
    <row r="852" spans="1:19" x14ac:dyDescent="0.25">
      <c r="A852" t="s">
        <v>9008</v>
      </c>
      <c r="B852" t="s">
        <v>9009</v>
      </c>
      <c r="C852" t="s">
        <v>13085</v>
      </c>
      <c r="D852">
        <f t="shared" si="124"/>
        <v>33.658104517271923</v>
      </c>
      <c r="E852">
        <v>749</v>
      </c>
      <c r="F852" s="2">
        <v>1129</v>
      </c>
      <c r="G852" s="1">
        <v>0.34</v>
      </c>
      <c r="H852" s="5" t="str">
        <f t="shared" si="117"/>
        <v>No</v>
      </c>
      <c r="I852" s="6">
        <f t="shared" si="125"/>
        <v>2761534</v>
      </c>
      <c r="J852" s="6" t="str">
        <f t="shared" si="118"/>
        <v>&gt;500</v>
      </c>
      <c r="K852">
        <v>4</v>
      </c>
      <c r="L852" s="4">
        <v>2446</v>
      </c>
      <c r="M852" s="4">
        <f t="shared" si="119"/>
        <v>4</v>
      </c>
      <c r="N852" s="4" t="str">
        <f t="shared" si="120"/>
        <v>High</v>
      </c>
      <c r="O852" s="4">
        <f t="shared" si="121"/>
        <v>6.4459999999999997</v>
      </c>
      <c r="P852" s="4">
        <f>Table2[[#This Row],[Rating]]*Table2[[#This Row],[Rating_Count]]</f>
        <v>9784</v>
      </c>
      <c r="Q852" s="12" t="str">
        <f t="shared" si="122"/>
        <v>31-40</v>
      </c>
      <c r="R852" s="13">
        <f>Table2[[#This Row],[Average Rating]]+(Table2[[#This Row],[Rating_Count]]/1000)</f>
        <v>6.4459999999999997</v>
      </c>
      <c r="S852" s="10">
        <f t="shared" si="123"/>
        <v>4</v>
      </c>
    </row>
    <row r="853" spans="1:19" x14ac:dyDescent="0.25">
      <c r="A853" t="s">
        <v>1764</v>
      </c>
      <c r="B853" t="s">
        <v>1765</v>
      </c>
      <c r="C853" t="s">
        <v>13081</v>
      </c>
      <c r="D853">
        <f t="shared" si="124"/>
        <v>62.947067238912737</v>
      </c>
      <c r="E853">
        <v>259</v>
      </c>
      <c r="F853">
        <v>699</v>
      </c>
      <c r="G853" s="1">
        <v>0.63</v>
      </c>
      <c r="H853" s="5" t="str">
        <f t="shared" si="117"/>
        <v>Yes</v>
      </c>
      <c r="I853" s="6">
        <f t="shared" si="125"/>
        <v>1676901</v>
      </c>
      <c r="J853" s="6" t="str">
        <f t="shared" si="118"/>
        <v>200–500</v>
      </c>
      <c r="K853">
        <v>3.8</v>
      </c>
      <c r="L853" s="4">
        <v>2399</v>
      </c>
      <c r="M853" s="4">
        <f t="shared" si="119"/>
        <v>3.8</v>
      </c>
      <c r="N853" s="4" t="str">
        <f t="shared" si="120"/>
        <v>High</v>
      </c>
      <c r="O853" s="4">
        <f t="shared" si="121"/>
        <v>6.1989999999999998</v>
      </c>
      <c r="P853" s="4">
        <f>Table2[[#This Row],[Rating]]*Table2[[#This Row],[Rating_Count]]</f>
        <v>9116.1999999999989</v>
      </c>
      <c r="Q853" s="12" t="str">
        <f t="shared" si="122"/>
        <v>61-70</v>
      </c>
      <c r="R853" s="13">
        <f>Table2[[#This Row],[Average Rating]]+(Table2[[#This Row],[Rating_Count]]/1000)</f>
        <v>6.1989999999999998</v>
      </c>
      <c r="S853" s="10">
        <f t="shared" si="123"/>
        <v>4</v>
      </c>
    </row>
    <row r="854" spans="1:19" x14ac:dyDescent="0.25">
      <c r="A854" t="s">
        <v>12372</v>
      </c>
      <c r="B854" t="s">
        <v>12373</v>
      </c>
      <c r="C854" t="s">
        <v>13085</v>
      </c>
      <c r="D854">
        <f t="shared" si="124"/>
        <v>25.559845559845563</v>
      </c>
      <c r="E854" s="2">
        <v>1928</v>
      </c>
      <c r="F854" s="2">
        <v>2590</v>
      </c>
      <c r="G854" s="1">
        <v>0.26</v>
      </c>
      <c r="H854" s="5" t="str">
        <f t="shared" si="117"/>
        <v>No</v>
      </c>
      <c r="I854" s="6">
        <f t="shared" si="125"/>
        <v>6156430</v>
      </c>
      <c r="J854" s="6" t="str">
        <f t="shared" si="118"/>
        <v>&gt;500</v>
      </c>
      <c r="K854">
        <v>4</v>
      </c>
      <c r="L854" s="4">
        <v>2377</v>
      </c>
      <c r="M854" s="4">
        <f t="shared" si="119"/>
        <v>4</v>
      </c>
      <c r="N854" s="4" t="str">
        <f t="shared" si="120"/>
        <v>High</v>
      </c>
      <c r="O854" s="4">
        <f t="shared" si="121"/>
        <v>6.3769999999999998</v>
      </c>
      <c r="P854" s="4">
        <f>Table2[[#This Row],[Rating]]*Table2[[#This Row],[Rating_Count]]</f>
        <v>9508</v>
      </c>
      <c r="Q854" s="12" t="str">
        <f t="shared" si="122"/>
        <v>21-30</v>
      </c>
      <c r="R854" s="13">
        <f>Table2[[#This Row],[Average Rating]]+(Table2[[#This Row],[Rating_Count]]/1000)</f>
        <v>6.3769999999999998</v>
      </c>
      <c r="S854" s="10">
        <f t="shared" si="123"/>
        <v>4</v>
      </c>
    </row>
    <row r="855" spans="1:19" x14ac:dyDescent="0.25">
      <c r="A855" t="s">
        <v>8367</v>
      </c>
      <c r="B855" t="s">
        <v>8368</v>
      </c>
      <c r="C855" t="s">
        <v>13081</v>
      </c>
      <c r="D855">
        <f t="shared" si="124"/>
        <v>26.684456304202804</v>
      </c>
      <c r="E855" s="2">
        <v>1099</v>
      </c>
      <c r="F855" s="2">
        <v>1499</v>
      </c>
      <c r="G855" s="1">
        <v>0.27</v>
      </c>
      <c r="H855" s="5" t="str">
        <f t="shared" si="117"/>
        <v>No</v>
      </c>
      <c r="I855" s="6">
        <f t="shared" si="125"/>
        <v>3560125</v>
      </c>
      <c r="J855" s="6" t="str">
        <f t="shared" si="118"/>
        <v>&gt;500</v>
      </c>
      <c r="K855">
        <v>4.2</v>
      </c>
      <c r="L855" s="4">
        <v>2375</v>
      </c>
      <c r="M855" s="4">
        <f t="shared" si="119"/>
        <v>4.2</v>
      </c>
      <c r="N855" s="4" t="str">
        <f t="shared" si="120"/>
        <v>High</v>
      </c>
      <c r="O855" s="4">
        <f t="shared" si="121"/>
        <v>6.5750000000000002</v>
      </c>
      <c r="P855" s="4">
        <f>Table2[[#This Row],[Rating]]*Table2[[#This Row],[Rating_Count]]</f>
        <v>9975</v>
      </c>
      <c r="Q855" s="12" t="str">
        <f t="shared" si="122"/>
        <v>21-30</v>
      </c>
      <c r="R855" s="13">
        <f>Table2[[#This Row],[Average Rating]]+(Table2[[#This Row],[Rating_Count]]/1000)</f>
        <v>6.5750000000000002</v>
      </c>
      <c r="S855" s="10">
        <f t="shared" si="123"/>
        <v>4</v>
      </c>
    </row>
    <row r="856" spans="1:19" x14ac:dyDescent="0.25">
      <c r="A856" t="s">
        <v>4635</v>
      </c>
      <c r="B856" t="s">
        <v>4636</v>
      </c>
      <c r="C856" t="s">
        <v>13082</v>
      </c>
      <c r="D856">
        <f t="shared" si="124"/>
        <v>15.532425940752603</v>
      </c>
      <c r="E856" s="2">
        <v>1055</v>
      </c>
      <c r="F856" s="2">
        <v>1249</v>
      </c>
      <c r="G856" s="1">
        <v>0.16</v>
      </c>
      <c r="H856" s="5" t="str">
        <f t="shared" si="117"/>
        <v>No</v>
      </c>
      <c r="I856" s="6">
        <f t="shared" si="125"/>
        <v>2937648</v>
      </c>
      <c r="J856" s="6" t="str">
        <f t="shared" si="118"/>
        <v>&gt;500</v>
      </c>
      <c r="K856">
        <v>3.8</v>
      </c>
      <c r="L856" s="4">
        <v>2352</v>
      </c>
      <c r="M856" s="4">
        <f t="shared" si="119"/>
        <v>3.8</v>
      </c>
      <c r="N856" s="4" t="str">
        <f t="shared" si="120"/>
        <v>High</v>
      </c>
      <c r="O856" s="4">
        <f t="shared" si="121"/>
        <v>6.1519999999999992</v>
      </c>
      <c r="P856" s="4">
        <f>Table2[[#This Row],[Rating]]*Table2[[#This Row],[Rating_Count]]</f>
        <v>8937.6</v>
      </c>
      <c r="Q856" s="12" t="str">
        <f t="shared" si="122"/>
        <v>11-20</v>
      </c>
      <c r="R856" s="13">
        <f>Table2[[#This Row],[Average Rating]]+(Table2[[#This Row],[Rating_Count]]/1000)</f>
        <v>6.1519999999999992</v>
      </c>
      <c r="S856" s="10">
        <f t="shared" si="123"/>
        <v>4</v>
      </c>
    </row>
    <row r="857" spans="1:19" x14ac:dyDescent="0.25">
      <c r="A857" t="s">
        <v>4064</v>
      </c>
      <c r="B857" t="s">
        <v>4065</v>
      </c>
      <c r="C857" t="s">
        <v>13082</v>
      </c>
      <c r="D857">
        <f t="shared" si="124"/>
        <v>85.14190317195326</v>
      </c>
      <c r="E857">
        <v>89</v>
      </c>
      <c r="F857">
        <v>599</v>
      </c>
      <c r="G857" s="1">
        <v>0.85</v>
      </c>
      <c r="H857" s="5" t="str">
        <f t="shared" si="117"/>
        <v>Yes</v>
      </c>
      <c r="I857" s="6">
        <f t="shared" si="125"/>
        <v>1408249</v>
      </c>
      <c r="J857" s="6" t="str">
        <f t="shared" si="118"/>
        <v>&lt;200</v>
      </c>
      <c r="K857">
        <v>4.3</v>
      </c>
      <c r="L857" s="4">
        <v>2351</v>
      </c>
      <c r="M857" s="4">
        <f t="shared" si="119"/>
        <v>4.3</v>
      </c>
      <c r="N857" s="4" t="str">
        <f t="shared" si="120"/>
        <v>High</v>
      </c>
      <c r="O857" s="4">
        <f t="shared" si="121"/>
        <v>6.6509999999999998</v>
      </c>
      <c r="P857" s="4">
        <f>Table2[[#This Row],[Rating]]*Table2[[#This Row],[Rating_Count]]</f>
        <v>10109.299999999999</v>
      </c>
      <c r="Q857" s="12" t="str">
        <f t="shared" si="122"/>
        <v>81-90</v>
      </c>
      <c r="R857" s="13">
        <f>Table2[[#This Row],[Average Rating]]+(Table2[[#This Row],[Rating_Count]]/1000)</f>
        <v>6.6509999999999998</v>
      </c>
      <c r="S857" s="10">
        <f t="shared" si="123"/>
        <v>4</v>
      </c>
    </row>
    <row r="858" spans="1:19" x14ac:dyDescent="0.25">
      <c r="A858" t="s">
        <v>12120</v>
      </c>
      <c r="B858" t="s">
        <v>12121</v>
      </c>
      <c r="C858" t="s">
        <v>13085</v>
      </c>
      <c r="D858">
        <f t="shared" si="124"/>
        <v>60.085836909871247</v>
      </c>
      <c r="E858">
        <v>279</v>
      </c>
      <c r="F858">
        <v>699</v>
      </c>
      <c r="G858" s="1">
        <v>0.6</v>
      </c>
      <c r="H858" s="5" t="str">
        <f t="shared" si="117"/>
        <v>Yes</v>
      </c>
      <c r="I858" s="6">
        <f t="shared" si="125"/>
        <v>1625874</v>
      </c>
      <c r="J858" s="6" t="str">
        <f t="shared" si="118"/>
        <v>200–500</v>
      </c>
      <c r="K858">
        <v>4.3</v>
      </c>
      <c r="L858" s="4">
        <v>2326</v>
      </c>
      <c r="M858" s="4">
        <f t="shared" si="119"/>
        <v>4.3</v>
      </c>
      <c r="N858" s="4" t="str">
        <f t="shared" si="120"/>
        <v>High</v>
      </c>
      <c r="O858" s="4">
        <f t="shared" si="121"/>
        <v>6.6259999999999994</v>
      </c>
      <c r="P858" s="4">
        <f>Table2[[#This Row],[Rating]]*Table2[[#This Row],[Rating_Count]]</f>
        <v>10001.799999999999</v>
      </c>
      <c r="Q858" s="12" t="str">
        <f t="shared" si="122"/>
        <v>51-60</v>
      </c>
      <c r="R858" s="13">
        <f>Table2[[#This Row],[Average Rating]]+(Table2[[#This Row],[Rating_Count]]/1000)</f>
        <v>6.6259999999999994</v>
      </c>
      <c r="S858" s="10">
        <f t="shared" si="123"/>
        <v>4</v>
      </c>
    </row>
    <row r="859" spans="1:19" x14ac:dyDescent="0.25">
      <c r="A859" t="s">
        <v>11856</v>
      </c>
      <c r="B859" t="s">
        <v>11857</v>
      </c>
      <c r="C859" t="s">
        <v>13085</v>
      </c>
      <c r="D859">
        <f t="shared" si="124"/>
        <v>60.209643605870021</v>
      </c>
      <c r="E859">
        <v>949</v>
      </c>
      <c r="F859" s="2">
        <v>2385</v>
      </c>
      <c r="G859" s="1">
        <v>0.6</v>
      </c>
      <c r="H859" s="5" t="str">
        <f t="shared" si="117"/>
        <v>Yes</v>
      </c>
      <c r="I859" s="6">
        <f t="shared" si="125"/>
        <v>5511735</v>
      </c>
      <c r="J859" s="6" t="str">
        <f t="shared" si="118"/>
        <v>&gt;500</v>
      </c>
      <c r="K859">
        <v>4.0999999999999996</v>
      </c>
      <c r="L859" s="4">
        <v>2311</v>
      </c>
      <c r="M859" s="4">
        <f t="shared" si="119"/>
        <v>4.0999999999999996</v>
      </c>
      <c r="N859" s="4" t="str">
        <f t="shared" si="120"/>
        <v>High</v>
      </c>
      <c r="O859" s="4">
        <f t="shared" si="121"/>
        <v>6.4109999999999996</v>
      </c>
      <c r="P859" s="4">
        <f>Table2[[#This Row],[Rating]]*Table2[[#This Row],[Rating_Count]]</f>
        <v>9475.0999999999985</v>
      </c>
      <c r="Q859" s="12" t="str">
        <f t="shared" si="122"/>
        <v>51-60</v>
      </c>
      <c r="R859" s="13">
        <f>Table2[[#This Row],[Average Rating]]+(Table2[[#This Row],[Rating_Count]]/1000)</f>
        <v>6.4109999999999996</v>
      </c>
      <c r="S859" s="10">
        <f t="shared" si="123"/>
        <v>4</v>
      </c>
    </row>
    <row r="860" spans="1:19" x14ac:dyDescent="0.25">
      <c r="A860" t="s">
        <v>8241</v>
      </c>
      <c r="B860" t="s">
        <v>8242</v>
      </c>
      <c r="C860" t="s">
        <v>13081</v>
      </c>
      <c r="D860">
        <f t="shared" si="124"/>
        <v>14.428571428571429</v>
      </c>
      <c r="E860">
        <v>599</v>
      </c>
      <c r="F860">
        <v>700</v>
      </c>
      <c r="G860" s="1">
        <v>0.14000000000000001</v>
      </c>
      <c r="H860" s="5" t="str">
        <f t="shared" si="117"/>
        <v>No</v>
      </c>
      <c r="I860" s="6">
        <f t="shared" si="125"/>
        <v>1610700</v>
      </c>
      <c r="J860" s="6" t="str">
        <f t="shared" si="118"/>
        <v>&gt;500</v>
      </c>
      <c r="K860">
        <v>4.3</v>
      </c>
      <c r="L860" s="4">
        <v>2301</v>
      </c>
      <c r="M860" s="4">
        <f t="shared" si="119"/>
        <v>4.3</v>
      </c>
      <c r="N860" s="4" t="str">
        <f t="shared" si="120"/>
        <v>High</v>
      </c>
      <c r="O860" s="4">
        <f t="shared" si="121"/>
        <v>6.601</v>
      </c>
      <c r="P860" s="4">
        <f>Table2[[#This Row],[Rating]]*Table2[[#This Row],[Rating_Count]]</f>
        <v>9894.2999999999993</v>
      </c>
      <c r="Q860" s="12" t="str">
        <f t="shared" si="122"/>
        <v>11-20</v>
      </c>
      <c r="R860" s="13">
        <f>Table2[[#This Row],[Average Rating]]+(Table2[[#This Row],[Rating_Count]]/1000)</f>
        <v>6.601</v>
      </c>
      <c r="S860" s="10">
        <f t="shared" si="123"/>
        <v>4</v>
      </c>
    </row>
    <row r="861" spans="1:19" x14ac:dyDescent="0.25">
      <c r="A861" t="s">
        <v>11114</v>
      </c>
      <c r="B861" t="s">
        <v>11115</v>
      </c>
      <c r="C861" t="s">
        <v>13085</v>
      </c>
      <c r="D861">
        <f t="shared" si="124"/>
        <v>56.285178236397748</v>
      </c>
      <c r="E861">
        <v>699</v>
      </c>
      <c r="F861" s="2">
        <v>1599</v>
      </c>
      <c r="G861" s="1">
        <v>0.56000000000000005</v>
      </c>
      <c r="H861" s="5" t="str">
        <f t="shared" si="117"/>
        <v>Yes</v>
      </c>
      <c r="I861" s="6">
        <f t="shared" si="125"/>
        <v>3677700</v>
      </c>
      <c r="J861" s="6" t="str">
        <f t="shared" si="118"/>
        <v>&gt;500</v>
      </c>
      <c r="K861">
        <v>4.7</v>
      </c>
      <c r="L861" s="4">
        <v>2300</v>
      </c>
      <c r="M861" s="4">
        <f t="shared" si="119"/>
        <v>4.7</v>
      </c>
      <c r="N861" s="4" t="str">
        <f t="shared" si="120"/>
        <v>High</v>
      </c>
      <c r="O861" s="4">
        <f t="shared" si="121"/>
        <v>7</v>
      </c>
      <c r="P861" s="4">
        <f>Table2[[#This Row],[Rating]]*Table2[[#This Row],[Rating_Count]]</f>
        <v>10810</v>
      </c>
      <c r="Q861" s="12" t="str">
        <f t="shared" si="122"/>
        <v>51-60</v>
      </c>
      <c r="R861" s="13">
        <f>Table2[[#This Row],[Average Rating]]+(Table2[[#This Row],[Rating_Count]]/1000)</f>
        <v>7</v>
      </c>
      <c r="S861" s="10">
        <f t="shared" si="123"/>
        <v>5</v>
      </c>
    </row>
    <row r="862" spans="1:19" x14ac:dyDescent="0.25">
      <c r="A862" t="s">
        <v>10880</v>
      </c>
      <c r="B862" t="s">
        <v>10881</v>
      </c>
      <c r="C862" t="s">
        <v>13085</v>
      </c>
      <c r="D862">
        <f t="shared" si="124"/>
        <v>11.896813353566008</v>
      </c>
      <c r="E862" s="2">
        <v>2903</v>
      </c>
      <c r="F862" s="2">
        <v>3295</v>
      </c>
      <c r="G862" s="1">
        <v>0.12</v>
      </c>
      <c r="H862" s="5" t="str">
        <f t="shared" si="117"/>
        <v>No</v>
      </c>
      <c r="I862" s="6">
        <f t="shared" si="125"/>
        <v>7575205</v>
      </c>
      <c r="J862" s="6" t="str">
        <f t="shared" si="118"/>
        <v>&gt;500</v>
      </c>
      <c r="K862">
        <v>4.3</v>
      </c>
      <c r="L862" s="4">
        <v>2299</v>
      </c>
      <c r="M862" s="4">
        <f t="shared" si="119"/>
        <v>4.3</v>
      </c>
      <c r="N862" s="4" t="str">
        <f t="shared" si="120"/>
        <v>High</v>
      </c>
      <c r="O862" s="4">
        <f t="shared" si="121"/>
        <v>6.5990000000000002</v>
      </c>
      <c r="P862" s="4">
        <f>Table2[[#This Row],[Rating]]*Table2[[#This Row],[Rating_Count]]</f>
        <v>9885.6999999999989</v>
      </c>
      <c r="Q862" s="12" t="str">
        <f t="shared" si="122"/>
        <v>11-20</v>
      </c>
      <c r="R862" s="13">
        <f>Table2[[#This Row],[Average Rating]]+(Table2[[#This Row],[Rating_Count]]/1000)</f>
        <v>6.5990000000000002</v>
      </c>
      <c r="S862" s="10">
        <f t="shared" si="123"/>
        <v>4</v>
      </c>
    </row>
    <row r="863" spans="1:19" x14ac:dyDescent="0.25">
      <c r="A863" t="s">
        <v>11727</v>
      </c>
      <c r="B863" t="s">
        <v>11728</v>
      </c>
      <c r="C863" t="s">
        <v>13085</v>
      </c>
      <c r="D863">
        <f t="shared" si="124"/>
        <v>47.460310846285267</v>
      </c>
      <c r="E863" s="2">
        <v>12609</v>
      </c>
      <c r="F863" s="2">
        <v>23999</v>
      </c>
      <c r="G863" s="1">
        <v>0.47</v>
      </c>
      <c r="H863" s="5" t="str">
        <f t="shared" si="117"/>
        <v>No</v>
      </c>
      <c r="I863" s="6">
        <f t="shared" si="125"/>
        <v>54909712</v>
      </c>
      <c r="J863" s="6" t="str">
        <f t="shared" si="118"/>
        <v>&gt;500</v>
      </c>
      <c r="K863">
        <v>4.4000000000000004</v>
      </c>
      <c r="L863" s="4">
        <v>2288</v>
      </c>
      <c r="M863" s="4">
        <f t="shared" si="119"/>
        <v>4.4000000000000004</v>
      </c>
      <c r="N863" s="4" t="str">
        <f t="shared" si="120"/>
        <v>High</v>
      </c>
      <c r="O863" s="4">
        <f t="shared" si="121"/>
        <v>6.6880000000000006</v>
      </c>
      <c r="P863" s="4">
        <f>Table2[[#This Row],[Rating]]*Table2[[#This Row],[Rating_Count]]</f>
        <v>10067.200000000001</v>
      </c>
      <c r="Q863" s="12" t="str">
        <f t="shared" si="122"/>
        <v>41-50</v>
      </c>
      <c r="R863" s="13">
        <f>Table2[[#This Row],[Average Rating]]+(Table2[[#This Row],[Rating_Count]]/1000)</f>
        <v>6.6880000000000006</v>
      </c>
      <c r="S863" s="10">
        <f t="shared" si="123"/>
        <v>4</v>
      </c>
    </row>
    <row r="864" spans="1:19" x14ac:dyDescent="0.25">
      <c r="A864" t="s">
        <v>7853</v>
      </c>
      <c r="B864" t="s">
        <v>7854</v>
      </c>
      <c r="C864" t="s">
        <v>13082</v>
      </c>
      <c r="D864">
        <f t="shared" si="124"/>
        <v>55.52776388194097</v>
      </c>
      <c r="E864">
        <v>889</v>
      </c>
      <c r="F864" s="2">
        <v>1999</v>
      </c>
      <c r="G864" s="1">
        <v>0.56000000000000005</v>
      </c>
      <c r="H864" s="5" t="str">
        <f t="shared" si="117"/>
        <v>Yes</v>
      </c>
      <c r="I864" s="6">
        <f t="shared" si="125"/>
        <v>4565716</v>
      </c>
      <c r="J864" s="6" t="str">
        <f t="shared" si="118"/>
        <v>&gt;500</v>
      </c>
      <c r="K864">
        <v>4.2</v>
      </c>
      <c r="L864" s="4">
        <v>2284</v>
      </c>
      <c r="M864" s="4">
        <f t="shared" si="119"/>
        <v>4.2</v>
      </c>
      <c r="N864" s="4" t="str">
        <f t="shared" si="120"/>
        <v>High</v>
      </c>
      <c r="O864" s="4">
        <f t="shared" si="121"/>
        <v>6.484</v>
      </c>
      <c r="P864" s="4">
        <f>Table2[[#This Row],[Rating]]*Table2[[#This Row],[Rating_Count]]</f>
        <v>9592.8000000000011</v>
      </c>
      <c r="Q864" s="12" t="str">
        <f t="shared" si="122"/>
        <v>51-60</v>
      </c>
      <c r="R864" s="13">
        <f>Table2[[#This Row],[Average Rating]]+(Table2[[#This Row],[Rating_Count]]/1000)</f>
        <v>6.484</v>
      </c>
      <c r="S864" s="10">
        <f t="shared" si="123"/>
        <v>4</v>
      </c>
    </row>
    <row r="865" spans="1:19" x14ac:dyDescent="0.25">
      <c r="A865" t="s">
        <v>12914</v>
      </c>
      <c r="B865" t="s">
        <v>12915</v>
      </c>
      <c r="C865" t="s">
        <v>13085</v>
      </c>
      <c r="D865">
        <f t="shared" si="124"/>
        <v>49.548095545513235</v>
      </c>
      <c r="E865" s="2">
        <v>1563</v>
      </c>
      <c r="F865" s="2">
        <v>3098</v>
      </c>
      <c r="G865" s="1">
        <v>0.5</v>
      </c>
      <c r="H865" s="5" t="str">
        <f t="shared" si="117"/>
        <v>Yes</v>
      </c>
      <c r="I865" s="6">
        <f t="shared" si="125"/>
        <v>7072734</v>
      </c>
      <c r="J865" s="6" t="str">
        <f t="shared" si="118"/>
        <v>&gt;500</v>
      </c>
      <c r="K865">
        <v>3.5</v>
      </c>
      <c r="L865" s="4">
        <v>2283</v>
      </c>
      <c r="M865" s="4">
        <f t="shared" si="119"/>
        <v>3.5</v>
      </c>
      <c r="N865" s="4" t="str">
        <f t="shared" si="120"/>
        <v>High</v>
      </c>
      <c r="O865" s="4">
        <f t="shared" si="121"/>
        <v>5.7829999999999995</v>
      </c>
      <c r="P865" s="4">
        <f>Table2[[#This Row],[Rating]]*Table2[[#This Row],[Rating_Count]]</f>
        <v>7990.5</v>
      </c>
      <c r="Q865" s="12" t="str">
        <f t="shared" si="122"/>
        <v>41-50</v>
      </c>
      <c r="R865" s="13">
        <f>Table2[[#This Row],[Average Rating]]+(Table2[[#This Row],[Rating_Count]]/1000)</f>
        <v>5.7829999999999995</v>
      </c>
      <c r="S865" s="10">
        <f t="shared" si="123"/>
        <v>4</v>
      </c>
    </row>
    <row r="866" spans="1:19" x14ac:dyDescent="0.25">
      <c r="A866" t="s">
        <v>11947</v>
      </c>
      <c r="B866" t="s">
        <v>11948</v>
      </c>
      <c r="C866" t="s">
        <v>13085</v>
      </c>
      <c r="D866">
        <f t="shared" si="124"/>
        <v>7.8982597054886208</v>
      </c>
      <c r="E866">
        <v>688</v>
      </c>
      <c r="F866">
        <v>747</v>
      </c>
      <c r="G866" s="1">
        <v>0.08</v>
      </c>
      <c r="H866" s="5" t="str">
        <f t="shared" si="117"/>
        <v>No</v>
      </c>
      <c r="I866" s="6">
        <f t="shared" si="125"/>
        <v>1703160</v>
      </c>
      <c r="J866" s="6" t="str">
        <f t="shared" si="118"/>
        <v>&gt;500</v>
      </c>
      <c r="K866">
        <v>4.5</v>
      </c>
      <c r="L866" s="4">
        <v>2280</v>
      </c>
      <c r="M866" s="4">
        <f t="shared" si="119"/>
        <v>4.5</v>
      </c>
      <c r="N866" s="4" t="str">
        <f t="shared" si="120"/>
        <v>High</v>
      </c>
      <c r="O866" s="4">
        <f t="shared" si="121"/>
        <v>6.7799999999999994</v>
      </c>
      <c r="P866" s="4">
        <f>Table2[[#This Row],[Rating]]*Table2[[#This Row],[Rating_Count]]</f>
        <v>10260</v>
      </c>
      <c r="Q866" s="12" t="str">
        <f t="shared" si="122"/>
        <v>01-10</v>
      </c>
      <c r="R866" s="13">
        <f>Table2[[#This Row],[Average Rating]]+(Table2[[#This Row],[Rating_Count]]/1000)</f>
        <v>6.7799999999999994</v>
      </c>
      <c r="S866" s="10">
        <f t="shared" si="123"/>
        <v>5</v>
      </c>
    </row>
    <row r="867" spans="1:19" x14ac:dyDescent="0.25">
      <c r="A867" t="s">
        <v>7345</v>
      </c>
      <c r="B867" t="s">
        <v>7346</v>
      </c>
      <c r="C867" t="s">
        <v>13082</v>
      </c>
      <c r="D867">
        <f t="shared" si="124"/>
        <v>42.688172043010752</v>
      </c>
      <c r="E867" s="2">
        <v>1599</v>
      </c>
      <c r="F867" s="2">
        <v>2790</v>
      </c>
      <c r="G867" s="1">
        <v>0.43</v>
      </c>
      <c r="H867" s="5" t="str">
        <f t="shared" si="117"/>
        <v>No</v>
      </c>
      <c r="I867" s="6">
        <f t="shared" si="125"/>
        <v>6338880</v>
      </c>
      <c r="J867" s="6" t="str">
        <f t="shared" si="118"/>
        <v>&gt;500</v>
      </c>
      <c r="K867">
        <v>3.6</v>
      </c>
      <c r="L867" s="4">
        <v>2272</v>
      </c>
      <c r="M867" s="4">
        <f t="shared" si="119"/>
        <v>3.6</v>
      </c>
      <c r="N867" s="4" t="str">
        <f t="shared" si="120"/>
        <v>High</v>
      </c>
      <c r="O867" s="4">
        <f t="shared" si="121"/>
        <v>5.8719999999999999</v>
      </c>
      <c r="P867" s="4">
        <f>Table2[[#This Row],[Rating]]*Table2[[#This Row],[Rating_Count]]</f>
        <v>8179.2</v>
      </c>
      <c r="Q867" s="12" t="str">
        <f t="shared" si="122"/>
        <v>41-50</v>
      </c>
      <c r="R867" s="13">
        <f>Table2[[#This Row],[Average Rating]]+(Table2[[#This Row],[Rating_Count]]/1000)</f>
        <v>5.8719999999999999</v>
      </c>
      <c r="S867" s="10">
        <f t="shared" si="123"/>
        <v>4</v>
      </c>
    </row>
    <row r="868" spans="1:19" x14ac:dyDescent="0.25">
      <c r="A868" t="s">
        <v>138</v>
      </c>
      <c r="B868" t="s">
        <v>139</v>
      </c>
      <c r="C868" t="s">
        <v>13081</v>
      </c>
      <c r="D868">
        <f t="shared" si="124"/>
        <v>61.067853170189103</v>
      </c>
      <c r="E868">
        <v>350</v>
      </c>
      <c r="F868">
        <v>899</v>
      </c>
      <c r="G868" s="1">
        <v>0.61</v>
      </c>
      <c r="H868" s="5" t="str">
        <f t="shared" si="117"/>
        <v>Yes</v>
      </c>
      <c r="I868" s="6">
        <f t="shared" si="125"/>
        <v>2033538</v>
      </c>
      <c r="J868" s="6" t="str">
        <f t="shared" si="118"/>
        <v>200–500</v>
      </c>
      <c r="K868">
        <v>4.2</v>
      </c>
      <c r="L868" s="4">
        <v>2262</v>
      </c>
      <c r="M868" s="4">
        <f t="shared" si="119"/>
        <v>4.2</v>
      </c>
      <c r="N868" s="4" t="str">
        <f t="shared" si="120"/>
        <v>High</v>
      </c>
      <c r="O868" s="4">
        <f t="shared" si="121"/>
        <v>6.4619999999999997</v>
      </c>
      <c r="P868" s="4">
        <f>Table2[[#This Row],[Rating]]*Table2[[#This Row],[Rating_Count]]</f>
        <v>9500.4</v>
      </c>
      <c r="Q868" s="12" t="str">
        <f t="shared" si="122"/>
        <v>61-70</v>
      </c>
      <c r="R868" s="13">
        <f>Table2[[#This Row],[Average Rating]]+(Table2[[#This Row],[Rating_Count]]/1000)</f>
        <v>6.4619999999999997</v>
      </c>
      <c r="S868" s="10">
        <f t="shared" si="123"/>
        <v>4</v>
      </c>
    </row>
    <row r="869" spans="1:19" x14ac:dyDescent="0.25">
      <c r="A869" t="s">
        <v>1833</v>
      </c>
      <c r="B869" t="s">
        <v>1834</v>
      </c>
      <c r="C869" t="s">
        <v>13081</v>
      </c>
      <c r="D869">
        <f t="shared" si="124"/>
        <v>74.774774774774784</v>
      </c>
      <c r="E869">
        <v>252</v>
      </c>
      <c r="F869">
        <v>999</v>
      </c>
      <c r="G869" s="1">
        <v>0.75</v>
      </c>
      <c r="H869" s="5" t="str">
        <f t="shared" si="117"/>
        <v>Yes</v>
      </c>
      <c r="I869" s="6">
        <f t="shared" si="125"/>
        <v>2246751</v>
      </c>
      <c r="J869" s="6" t="str">
        <f t="shared" si="118"/>
        <v>200–500</v>
      </c>
      <c r="K869">
        <v>3.7</v>
      </c>
      <c r="L869" s="4">
        <v>2249</v>
      </c>
      <c r="M869" s="4">
        <f t="shared" si="119"/>
        <v>3.7</v>
      </c>
      <c r="N869" s="4" t="str">
        <f t="shared" si="120"/>
        <v>High</v>
      </c>
      <c r="O869" s="4">
        <f t="shared" si="121"/>
        <v>5.9489999999999998</v>
      </c>
      <c r="P869" s="4">
        <f>Table2[[#This Row],[Rating]]*Table2[[#This Row],[Rating_Count]]</f>
        <v>8321.3000000000011</v>
      </c>
      <c r="Q869" s="12" t="str">
        <f t="shared" si="122"/>
        <v>71-80</v>
      </c>
      <c r="R869" s="13">
        <f>Table2[[#This Row],[Average Rating]]+(Table2[[#This Row],[Rating_Count]]/1000)</f>
        <v>5.9489999999999998</v>
      </c>
      <c r="S869" s="10">
        <f t="shared" si="123"/>
        <v>4</v>
      </c>
    </row>
    <row r="870" spans="1:19" x14ac:dyDescent="0.25">
      <c r="A870" t="s">
        <v>10134</v>
      </c>
      <c r="B870" t="s">
        <v>10135</v>
      </c>
      <c r="C870" t="s">
        <v>13085</v>
      </c>
      <c r="D870">
        <f t="shared" si="124"/>
        <v>20.013342228152101</v>
      </c>
      <c r="E870" s="2">
        <v>1199</v>
      </c>
      <c r="F870" s="2">
        <v>1499</v>
      </c>
      <c r="G870" s="1">
        <v>0.2</v>
      </c>
      <c r="H870" s="5" t="str">
        <f t="shared" si="117"/>
        <v>No</v>
      </c>
      <c r="I870" s="6">
        <f t="shared" si="125"/>
        <v>3306794</v>
      </c>
      <c r="J870" s="6" t="str">
        <f t="shared" si="118"/>
        <v>&gt;500</v>
      </c>
      <c r="K870">
        <v>3.8</v>
      </c>
      <c r="L870" s="4">
        <v>2206</v>
      </c>
      <c r="M870" s="4">
        <f t="shared" si="119"/>
        <v>3.8</v>
      </c>
      <c r="N870" s="4" t="str">
        <f t="shared" si="120"/>
        <v>High</v>
      </c>
      <c r="O870" s="4">
        <f t="shared" si="121"/>
        <v>6.0060000000000002</v>
      </c>
      <c r="P870" s="4">
        <f>Table2[[#This Row],[Rating]]*Table2[[#This Row],[Rating_Count]]</f>
        <v>8382.7999999999993</v>
      </c>
      <c r="Q870" s="12" t="str">
        <f t="shared" si="122"/>
        <v>11-20</v>
      </c>
      <c r="R870" s="13">
        <f>Table2[[#This Row],[Average Rating]]+(Table2[[#This Row],[Rating_Count]]/1000)</f>
        <v>6.0060000000000002</v>
      </c>
      <c r="S870" s="10">
        <f t="shared" si="123"/>
        <v>4</v>
      </c>
    </row>
    <row r="871" spans="1:19" x14ac:dyDescent="0.25">
      <c r="A871" t="s">
        <v>566</v>
      </c>
      <c r="B871" t="s">
        <v>567</v>
      </c>
      <c r="C871" t="s">
        <v>13082</v>
      </c>
      <c r="D871">
        <f t="shared" si="124"/>
        <v>77.596996245306642</v>
      </c>
      <c r="E871">
        <v>179</v>
      </c>
      <c r="F871">
        <v>799</v>
      </c>
      <c r="G871" s="1">
        <v>0.78</v>
      </c>
      <c r="H871" s="5" t="str">
        <f t="shared" si="117"/>
        <v>Yes</v>
      </c>
      <c r="I871" s="6">
        <f t="shared" si="125"/>
        <v>1758599</v>
      </c>
      <c r="J871" s="6" t="str">
        <f t="shared" si="118"/>
        <v>&lt;200</v>
      </c>
      <c r="K871">
        <v>3.7</v>
      </c>
      <c r="L871" s="4">
        <v>2201</v>
      </c>
      <c r="M871" s="4">
        <f t="shared" si="119"/>
        <v>3.7</v>
      </c>
      <c r="N871" s="4" t="str">
        <f t="shared" si="120"/>
        <v>High</v>
      </c>
      <c r="O871" s="4">
        <f t="shared" si="121"/>
        <v>5.9009999999999998</v>
      </c>
      <c r="P871" s="4">
        <f>Table2[[#This Row],[Rating]]*Table2[[#This Row],[Rating_Count]]</f>
        <v>8143.7000000000007</v>
      </c>
      <c r="Q871" s="12" t="str">
        <f t="shared" si="122"/>
        <v>71-80</v>
      </c>
      <c r="R871" s="13">
        <f>Table2[[#This Row],[Average Rating]]+(Table2[[#This Row],[Rating_Count]]/1000)</f>
        <v>5.9009999999999998</v>
      </c>
      <c r="S871" s="10">
        <f t="shared" si="123"/>
        <v>4</v>
      </c>
    </row>
    <row r="872" spans="1:19" x14ac:dyDescent="0.25">
      <c r="A872" t="s">
        <v>10234</v>
      </c>
      <c r="B872" t="s">
        <v>10235</v>
      </c>
      <c r="C872" t="s">
        <v>13085</v>
      </c>
      <c r="D872">
        <f t="shared" si="124"/>
        <v>55.436241610738257</v>
      </c>
      <c r="E872">
        <v>664</v>
      </c>
      <c r="F872" s="2">
        <v>1490</v>
      </c>
      <c r="G872" s="1">
        <v>0.55000000000000004</v>
      </c>
      <c r="H872" s="5" t="str">
        <f t="shared" si="117"/>
        <v>Yes</v>
      </c>
      <c r="I872" s="6">
        <f t="shared" si="125"/>
        <v>3275020</v>
      </c>
      <c r="J872" s="6" t="str">
        <f t="shared" si="118"/>
        <v>&gt;500</v>
      </c>
      <c r="K872">
        <v>4</v>
      </c>
      <c r="L872" s="4">
        <v>2198</v>
      </c>
      <c r="M872" s="4">
        <f t="shared" si="119"/>
        <v>4</v>
      </c>
      <c r="N872" s="4" t="str">
        <f t="shared" si="120"/>
        <v>High</v>
      </c>
      <c r="O872" s="4">
        <f t="shared" si="121"/>
        <v>6.1980000000000004</v>
      </c>
      <c r="P872" s="4">
        <f>Table2[[#This Row],[Rating]]*Table2[[#This Row],[Rating_Count]]</f>
        <v>8792</v>
      </c>
      <c r="Q872" s="12" t="str">
        <f t="shared" si="122"/>
        <v>51-60</v>
      </c>
      <c r="R872" s="13">
        <f>Table2[[#This Row],[Average Rating]]+(Table2[[#This Row],[Rating_Count]]/1000)</f>
        <v>6.1980000000000004</v>
      </c>
      <c r="S872" s="10">
        <f t="shared" si="123"/>
        <v>4</v>
      </c>
    </row>
    <row r="873" spans="1:19" x14ac:dyDescent="0.25">
      <c r="A873" t="s">
        <v>4077</v>
      </c>
      <c r="B873" t="s">
        <v>4078</v>
      </c>
      <c r="C873" t="s">
        <v>13082</v>
      </c>
      <c r="D873">
        <f t="shared" si="124"/>
        <v>12.500781298831177</v>
      </c>
      <c r="E873" s="2">
        <v>13999</v>
      </c>
      <c r="F873" s="2">
        <v>15999</v>
      </c>
      <c r="G873" s="1">
        <v>0.13</v>
      </c>
      <c r="H873" s="5" t="str">
        <f t="shared" si="117"/>
        <v>No</v>
      </c>
      <c r="I873" s="6">
        <f t="shared" si="125"/>
        <v>34877820</v>
      </c>
      <c r="J873" s="6" t="str">
        <f t="shared" si="118"/>
        <v>&gt;500</v>
      </c>
      <c r="K873">
        <v>3.9</v>
      </c>
      <c r="L873" s="4">
        <v>2180</v>
      </c>
      <c r="M873" s="4">
        <f t="shared" si="119"/>
        <v>3.9</v>
      </c>
      <c r="N873" s="4" t="str">
        <f t="shared" si="120"/>
        <v>High</v>
      </c>
      <c r="O873" s="4">
        <f t="shared" si="121"/>
        <v>6.08</v>
      </c>
      <c r="P873" s="4">
        <f>Table2[[#This Row],[Rating]]*Table2[[#This Row],[Rating_Count]]</f>
        <v>8502</v>
      </c>
      <c r="Q873" s="12" t="str">
        <f t="shared" si="122"/>
        <v>11-20</v>
      </c>
      <c r="R873" s="13">
        <f>Table2[[#This Row],[Average Rating]]+(Table2[[#This Row],[Rating_Count]]/1000)</f>
        <v>6.08</v>
      </c>
      <c r="S873" s="10">
        <f t="shared" si="123"/>
        <v>4</v>
      </c>
    </row>
    <row r="874" spans="1:19" x14ac:dyDescent="0.25">
      <c r="A874" t="s">
        <v>4298</v>
      </c>
      <c r="B874" t="s">
        <v>4299</v>
      </c>
      <c r="C874" t="s">
        <v>13082</v>
      </c>
      <c r="D874">
        <f t="shared" si="124"/>
        <v>12.500781298831177</v>
      </c>
      <c r="E874" s="2">
        <v>13999</v>
      </c>
      <c r="F874" s="2">
        <v>15999</v>
      </c>
      <c r="G874" s="1">
        <v>0.13</v>
      </c>
      <c r="H874" s="5" t="str">
        <f t="shared" si="117"/>
        <v>No</v>
      </c>
      <c r="I874" s="6">
        <f t="shared" si="125"/>
        <v>34877820</v>
      </c>
      <c r="J874" s="6" t="str">
        <f t="shared" si="118"/>
        <v>&gt;500</v>
      </c>
      <c r="K874">
        <v>3.9</v>
      </c>
      <c r="L874" s="4">
        <v>2180</v>
      </c>
      <c r="M874" s="4">
        <f t="shared" si="119"/>
        <v>3.9</v>
      </c>
      <c r="N874" s="4" t="str">
        <f t="shared" si="120"/>
        <v>High</v>
      </c>
      <c r="O874" s="4">
        <f t="shared" si="121"/>
        <v>6.08</v>
      </c>
      <c r="P874" s="4">
        <f>Table2[[#This Row],[Rating]]*Table2[[#This Row],[Rating_Count]]</f>
        <v>8502</v>
      </c>
      <c r="Q874" s="12" t="str">
        <f t="shared" si="122"/>
        <v>11-20</v>
      </c>
      <c r="R874" s="13">
        <f>Table2[[#This Row],[Average Rating]]+(Table2[[#This Row],[Rating_Count]]/1000)</f>
        <v>6.08</v>
      </c>
      <c r="S874" s="10">
        <f t="shared" si="123"/>
        <v>4</v>
      </c>
    </row>
    <row r="875" spans="1:19" x14ac:dyDescent="0.25">
      <c r="A875" t="s">
        <v>2677</v>
      </c>
      <c r="B875" t="s">
        <v>2678</v>
      </c>
      <c r="C875" t="s">
        <v>13082</v>
      </c>
      <c r="D875">
        <f t="shared" si="124"/>
        <v>44.555555555555557</v>
      </c>
      <c r="E875">
        <v>499</v>
      </c>
      <c r="F875">
        <v>900</v>
      </c>
      <c r="G875" s="1">
        <v>0.45</v>
      </c>
      <c r="H875" s="5" t="str">
        <f t="shared" si="117"/>
        <v>No</v>
      </c>
      <c r="I875" s="6">
        <f t="shared" si="125"/>
        <v>1948500</v>
      </c>
      <c r="J875" s="6" t="str">
        <f t="shared" si="118"/>
        <v>200–500</v>
      </c>
      <c r="K875">
        <v>4.4000000000000004</v>
      </c>
      <c r="L875" s="4">
        <v>2165</v>
      </c>
      <c r="M875" s="4">
        <f t="shared" si="119"/>
        <v>4.4000000000000004</v>
      </c>
      <c r="N875" s="4" t="str">
        <f t="shared" si="120"/>
        <v>High</v>
      </c>
      <c r="O875" s="4">
        <f t="shared" si="121"/>
        <v>6.5650000000000004</v>
      </c>
      <c r="P875" s="4">
        <f>Table2[[#This Row],[Rating]]*Table2[[#This Row],[Rating_Count]]</f>
        <v>9526</v>
      </c>
      <c r="Q875" s="12" t="str">
        <f t="shared" si="122"/>
        <v>41-50</v>
      </c>
      <c r="R875" s="13">
        <f>Table2[[#This Row],[Average Rating]]+(Table2[[#This Row],[Rating_Count]]/1000)</f>
        <v>6.5650000000000004</v>
      </c>
      <c r="S875" s="10">
        <f t="shared" si="123"/>
        <v>4</v>
      </c>
    </row>
    <row r="876" spans="1:19" x14ac:dyDescent="0.25">
      <c r="A876" t="s">
        <v>9272</v>
      </c>
      <c r="B876" t="s">
        <v>9273</v>
      </c>
      <c r="C876" t="s">
        <v>13085</v>
      </c>
      <c r="D876">
        <f t="shared" si="124"/>
        <v>60.030015007503756</v>
      </c>
      <c r="E876">
        <v>799</v>
      </c>
      <c r="F876" s="2">
        <v>1999</v>
      </c>
      <c r="G876" s="1">
        <v>0.6</v>
      </c>
      <c r="H876" s="5" t="str">
        <f t="shared" si="117"/>
        <v>Yes</v>
      </c>
      <c r="I876" s="6">
        <f t="shared" si="125"/>
        <v>4321838</v>
      </c>
      <c r="J876" s="6" t="str">
        <f t="shared" si="118"/>
        <v>&gt;500</v>
      </c>
      <c r="K876">
        <v>4.0999999999999996</v>
      </c>
      <c r="L876" s="4">
        <v>2162</v>
      </c>
      <c r="M876" s="4">
        <f t="shared" si="119"/>
        <v>4.0999999999999996</v>
      </c>
      <c r="N876" s="4" t="str">
        <f t="shared" si="120"/>
        <v>High</v>
      </c>
      <c r="O876" s="4">
        <f t="shared" si="121"/>
        <v>6.2619999999999996</v>
      </c>
      <c r="P876" s="4">
        <f>Table2[[#This Row],[Rating]]*Table2[[#This Row],[Rating_Count]]</f>
        <v>8864.1999999999989</v>
      </c>
      <c r="Q876" s="12" t="str">
        <f t="shared" si="122"/>
        <v>51-60</v>
      </c>
      <c r="R876" s="13">
        <f>Table2[[#This Row],[Average Rating]]+(Table2[[#This Row],[Rating_Count]]/1000)</f>
        <v>6.2619999999999996</v>
      </c>
      <c r="S876" s="10">
        <f t="shared" si="123"/>
        <v>4</v>
      </c>
    </row>
    <row r="877" spans="1:19" x14ac:dyDescent="0.25">
      <c r="A877" t="s">
        <v>11676</v>
      </c>
      <c r="B877" t="s">
        <v>11677</v>
      </c>
      <c r="C877" t="s">
        <v>13085</v>
      </c>
      <c r="D877">
        <f t="shared" si="124"/>
        <v>41.107142857142861</v>
      </c>
      <c r="E877" s="2">
        <v>1649</v>
      </c>
      <c r="F877" s="2">
        <v>2800</v>
      </c>
      <c r="G877" s="1">
        <v>0.41</v>
      </c>
      <c r="H877" s="5" t="str">
        <f t="shared" si="117"/>
        <v>No</v>
      </c>
      <c r="I877" s="6">
        <f t="shared" si="125"/>
        <v>6053600</v>
      </c>
      <c r="J877" s="6" t="str">
        <f t="shared" si="118"/>
        <v>&gt;500</v>
      </c>
      <c r="K877">
        <v>3.9</v>
      </c>
      <c r="L877" s="4">
        <v>2162</v>
      </c>
      <c r="M877" s="4">
        <f t="shared" si="119"/>
        <v>3.9</v>
      </c>
      <c r="N877" s="4" t="str">
        <f t="shared" si="120"/>
        <v>High</v>
      </c>
      <c r="O877" s="4">
        <f t="shared" si="121"/>
        <v>6.0619999999999994</v>
      </c>
      <c r="P877" s="4">
        <f>Table2[[#This Row],[Rating]]*Table2[[#This Row],[Rating_Count]]</f>
        <v>8431.7999999999993</v>
      </c>
      <c r="Q877" s="12" t="str">
        <f t="shared" si="122"/>
        <v>41-50</v>
      </c>
      <c r="R877" s="13">
        <f>Table2[[#This Row],[Average Rating]]+(Table2[[#This Row],[Rating_Count]]/1000)</f>
        <v>6.0619999999999994</v>
      </c>
      <c r="S877" s="10">
        <f t="shared" si="123"/>
        <v>4</v>
      </c>
    </row>
    <row r="878" spans="1:19" x14ac:dyDescent="0.25">
      <c r="A878" t="s">
        <v>4273</v>
      </c>
      <c r="B878" t="s">
        <v>4274</v>
      </c>
      <c r="C878" t="s">
        <v>13082</v>
      </c>
      <c r="D878">
        <f t="shared" si="124"/>
        <v>58.430717863105173</v>
      </c>
      <c r="E878">
        <v>249</v>
      </c>
      <c r="F878">
        <v>599</v>
      </c>
      <c r="G878" s="1">
        <v>0.57999999999999996</v>
      </c>
      <c r="H878" s="5" t="str">
        <f t="shared" si="117"/>
        <v>Yes</v>
      </c>
      <c r="I878" s="6">
        <f t="shared" si="125"/>
        <v>1286053</v>
      </c>
      <c r="J878" s="6" t="str">
        <f t="shared" si="118"/>
        <v>200–500</v>
      </c>
      <c r="K878">
        <v>3.9</v>
      </c>
      <c r="L878" s="4">
        <v>2147</v>
      </c>
      <c r="M878" s="4">
        <f t="shared" si="119"/>
        <v>3.9</v>
      </c>
      <c r="N878" s="4" t="str">
        <f t="shared" si="120"/>
        <v>High</v>
      </c>
      <c r="O878" s="4">
        <f t="shared" si="121"/>
        <v>6.0469999999999997</v>
      </c>
      <c r="P878" s="4">
        <f>Table2[[#This Row],[Rating]]*Table2[[#This Row],[Rating_Count]]</f>
        <v>8373.2999999999993</v>
      </c>
      <c r="Q878" s="12" t="str">
        <f t="shared" si="122"/>
        <v>51-60</v>
      </c>
      <c r="R878" s="13">
        <f>Table2[[#This Row],[Average Rating]]+(Table2[[#This Row],[Rating_Count]]/1000)</f>
        <v>6.0469999999999997</v>
      </c>
      <c r="S878" s="10">
        <f t="shared" si="123"/>
        <v>4</v>
      </c>
    </row>
    <row r="879" spans="1:19" x14ac:dyDescent="0.25">
      <c r="A879" t="s">
        <v>4668</v>
      </c>
      <c r="B879" t="s">
        <v>4669</v>
      </c>
      <c r="C879" t="s">
        <v>13082</v>
      </c>
      <c r="D879">
        <f t="shared" si="124"/>
        <v>60.100166944908182</v>
      </c>
      <c r="E879">
        <v>239</v>
      </c>
      <c r="F879">
        <v>599</v>
      </c>
      <c r="G879" s="1">
        <v>0.6</v>
      </c>
      <c r="H879" s="5" t="str">
        <f t="shared" si="117"/>
        <v>Yes</v>
      </c>
      <c r="I879" s="6">
        <f t="shared" si="125"/>
        <v>1286053</v>
      </c>
      <c r="J879" s="6" t="str">
        <f t="shared" si="118"/>
        <v>200–500</v>
      </c>
      <c r="K879">
        <v>3.9</v>
      </c>
      <c r="L879" s="4">
        <v>2147</v>
      </c>
      <c r="M879" s="4">
        <f t="shared" si="119"/>
        <v>3.9</v>
      </c>
      <c r="N879" s="4" t="str">
        <f t="shared" si="120"/>
        <v>High</v>
      </c>
      <c r="O879" s="4">
        <f t="shared" si="121"/>
        <v>6.0469999999999997</v>
      </c>
      <c r="P879" s="4">
        <f>Table2[[#This Row],[Rating]]*Table2[[#This Row],[Rating_Count]]</f>
        <v>8373.2999999999993</v>
      </c>
      <c r="Q879" s="12" t="str">
        <f t="shared" si="122"/>
        <v>51-60</v>
      </c>
      <c r="R879" s="13">
        <f>Table2[[#This Row],[Average Rating]]+(Table2[[#This Row],[Rating_Count]]/1000)</f>
        <v>6.0469999999999997</v>
      </c>
      <c r="S879" s="10">
        <f t="shared" si="123"/>
        <v>4</v>
      </c>
    </row>
    <row r="880" spans="1:19" x14ac:dyDescent="0.25">
      <c r="A880" t="s">
        <v>10387</v>
      </c>
      <c r="B880" t="s">
        <v>10388</v>
      </c>
      <c r="C880" t="s">
        <v>13085</v>
      </c>
      <c r="D880">
        <f t="shared" si="124"/>
        <v>35.040650406504064</v>
      </c>
      <c r="E880">
        <v>799</v>
      </c>
      <c r="F880" s="2">
        <v>1230</v>
      </c>
      <c r="G880" s="1">
        <v>0.35</v>
      </c>
      <c r="H880" s="5" t="str">
        <f t="shared" si="117"/>
        <v>No</v>
      </c>
      <c r="I880" s="6">
        <f t="shared" si="125"/>
        <v>2629740</v>
      </c>
      <c r="J880" s="6" t="str">
        <f t="shared" si="118"/>
        <v>&gt;500</v>
      </c>
      <c r="K880">
        <v>4.0999999999999996</v>
      </c>
      <c r="L880" s="4">
        <v>2138</v>
      </c>
      <c r="M880" s="4">
        <f t="shared" si="119"/>
        <v>4.0999999999999996</v>
      </c>
      <c r="N880" s="4" t="str">
        <f t="shared" si="120"/>
        <v>High</v>
      </c>
      <c r="O880" s="4">
        <f t="shared" si="121"/>
        <v>6.2379999999999995</v>
      </c>
      <c r="P880" s="4">
        <f>Table2[[#This Row],[Rating]]*Table2[[#This Row],[Rating_Count]]</f>
        <v>8765.7999999999993</v>
      </c>
      <c r="Q880" s="12" t="str">
        <f t="shared" si="122"/>
        <v>31-40</v>
      </c>
      <c r="R880" s="13">
        <f>Table2[[#This Row],[Average Rating]]+(Table2[[#This Row],[Rating_Count]]/1000)</f>
        <v>6.2379999999999995</v>
      </c>
      <c r="S880" s="10">
        <f t="shared" si="123"/>
        <v>4</v>
      </c>
    </row>
    <row r="881" spans="1:19" x14ac:dyDescent="0.25">
      <c r="A881" t="s">
        <v>6585</v>
      </c>
      <c r="B881" t="s">
        <v>6586</v>
      </c>
      <c r="C881" t="s">
        <v>13081</v>
      </c>
      <c r="D881">
        <f t="shared" si="124"/>
        <v>37.546933667083856</v>
      </c>
      <c r="E881">
        <v>499</v>
      </c>
      <c r="F881">
        <v>799</v>
      </c>
      <c r="G881" s="1">
        <v>0.38</v>
      </c>
      <c r="H881" s="5" t="str">
        <f t="shared" si="117"/>
        <v>No</v>
      </c>
      <c r="I881" s="6">
        <f t="shared" si="125"/>
        <v>1697875</v>
      </c>
      <c r="J881" s="6" t="str">
        <f t="shared" si="118"/>
        <v>200–500</v>
      </c>
      <c r="K881">
        <v>4.3</v>
      </c>
      <c r="L881" s="4">
        <v>2125</v>
      </c>
      <c r="M881" s="4">
        <f t="shared" si="119"/>
        <v>4.3</v>
      </c>
      <c r="N881" s="4" t="str">
        <f t="shared" si="120"/>
        <v>High</v>
      </c>
      <c r="O881" s="4">
        <f t="shared" si="121"/>
        <v>6.4249999999999998</v>
      </c>
      <c r="P881" s="4">
        <f>Table2[[#This Row],[Rating]]*Table2[[#This Row],[Rating_Count]]</f>
        <v>9137.5</v>
      </c>
      <c r="Q881" s="12" t="str">
        <f t="shared" si="122"/>
        <v>31-40</v>
      </c>
      <c r="R881" s="13">
        <f>Table2[[#This Row],[Average Rating]]+(Table2[[#This Row],[Rating_Count]]/1000)</f>
        <v>6.4249999999999998</v>
      </c>
      <c r="S881" s="10">
        <f t="shared" si="123"/>
        <v>4</v>
      </c>
    </row>
    <row r="882" spans="1:19" x14ac:dyDescent="0.25">
      <c r="A882" t="s">
        <v>2231</v>
      </c>
      <c r="B882" t="s">
        <v>2232</v>
      </c>
      <c r="C882" t="s">
        <v>13081</v>
      </c>
      <c r="D882">
        <f t="shared" si="124"/>
        <v>62.578222778473091</v>
      </c>
      <c r="E882">
        <v>299</v>
      </c>
      <c r="F882">
        <v>799</v>
      </c>
      <c r="G882" s="1">
        <v>0.63</v>
      </c>
      <c r="H882" s="5" t="str">
        <f t="shared" si="117"/>
        <v>Yes</v>
      </c>
      <c r="I882" s="6">
        <f t="shared" si="125"/>
        <v>1691483</v>
      </c>
      <c r="J882" s="6" t="str">
        <f t="shared" si="118"/>
        <v>200–500</v>
      </c>
      <c r="K882">
        <v>4.2</v>
      </c>
      <c r="L882" s="4">
        <v>2117</v>
      </c>
      <c r="M882" s="4">
        <f t="shared" si="119"/>
        <v>4.2</v>
      </c>
      <c r="N882" s="4" t="str">
        <f t="shared" si="120"/>
        <v>High</v>
      </c>
      <c r="O882" s="4">
        <f t="shared" si="121"/>
        <v>6.3170000000000002</v>
      </c>
      <c r="P882" s="4">
        <f>Table2[[#This Row],[Rating]]*Table2[[#This Row],[Rating_Count]]</f>
        <v>8891.4</v>
      </c>
      <c r="Q882" s="12" t="str">
        <f t="shared" si="122"/>
        <v>61-70</v>
      </c>
      <c r="R882" s="13">
        <f>Table2[[#This Row],[Average Rating]]+(Table2[[#This Row],[Rating_Count]]/1000)</f>
        <v>6.3170000000000002</v>
      </c>
      <c r="S882" s="10">
        <f t="shared" si="123"/>
        <v>4</v>
      </c>
    </row>
    <row r="883" spans="1:19" x14ac:dyDescent="0.25">
      <c r="A883" t="s">
        <v>10600</v>
      </c>
      <c r="B883" t="s">
        <v>10601</v>
      </c>
      <c r="C883" t="s">
        <v>13085</v>
      </c>
      <c r="D883">
        <f t="shared" si="124"/>
        <v>39.417249417249415</v>
      </c>
      <c r="E883" s="2">
        <v>2599</v>
      </c>
      <c r="F883" s="2">
        <v>4290</v>
      </c>
      <c r="G883" s="1">
        <v>0.39</v>
      </c>
      <c r="H883" s="5" t="str">
        <f t="shared" si="117"/>
        <v>No</v>
      </c>
      <c r="I883" s="6">
        <f t="shared" si="125"/>
        <v>9077640</v>
      </c>
      <c r="J883" s="6" t="str">
        <f t="shared" si="118"/>
        <v>&gt;500</v>
      </c>
      <c r="K883">
        <v>4.4000000000000004</v>
      </c>
      <c r="L883" s="4">
        <v>2116</v>
      </c>
      <c r="M883" s="4">
        <f t="shared" si="119"/>
        <v>4.4000000000000004</v>
      </c>
      <c r="N883" s="4" t="str">
        <f t="shared" si="120"/>
        <v>High</v>
      </c>
      <c r="O883" s="4">
        <f t="shared" si="121"/>
        <v>6.516</v>
      </c>
      <c r="P883" s="4">
        <f>Table2[[#This Row],[Rating]]*Table2[[#This Row],[Rating_Count]]</f>
        <v>9310.4000000000015</v>
      </c>
      <c r="Q883" s="12" t="str">
        <f t="shared" si="122"/>
        <v>31-40</v>
      </c>
      <c r="R883" s="13">
        <f>Table2[[#This Row],[Average Rating]]+(Table2[[#This Row],[Rating_Count]]/1000)</f>
        <v>6.516</v>
      </c>
      <c r="S883" s="10">
        <f t="shared" si="123"/>
        <v>4</v>
      </c>
    </row>
    <row r="884" spans="1:19" x14ac:dyDescent="0.25">
      <c r="A884" t="s">
        <v>10315</v>
      </c>
      <c r="B884" t="s">
        <v>10316</v>
      </c>
      <c r="C884" t="s">
        <v>13085</v>
      </c>
      <c r="D884">
        <f t="shared" si="124"/>
        <v>28.607172643869895</v>
      </c>
      <c r="E884" s="2">
        <v>4280</v>
      </c>
      <c r="F884" s="2">
        <v>5995</v>
      </c>
      <c r="G884" s="1">
        <v>0.28999999999999998</v>
      </c>
      <c r="H884" s="5" t="str">
        <f t="shared" si="117"/>
        <v>No</v>
      </c>
      <c r="I884" s="6">
        <f t="shared" si="125"/>
        <v>12661440</v>
      </c>
      <c r="J884" s="6" t="str">
        <f t="shared" si="118"/>
        <v>&gt;500</v>
      </c>
      <c r="K884">
        <v>3.8</v>
      </c>
      <c r="L884" s="4">
        <v>2112</v>
      </c>
      <c r="M884" s="4">
        <f t="shared" si="119"/>
        <v>3.8</v>
      </c>
      <c r="N884" s="4" t="str">
        <f t="shared" si="120"/>
        <v>High</v>
      </c>
      <c r="O884" s="4">
        <f t="shared" si="121"/>
        <v>5.9119999999999999</v>
      </c>
      <c r="P884" s="4">
        <f>Table2[[#This Row],[Rating]]*Table2[[#This Row],[Rating_Count]]</f>
        <v>8025.5999999999995</v>
      </c>
      <c r="Q884" s="12" t="str">
        <f t="shared" si="122"/>
        <v>21-30</v>
      </c>
      <c r="R884" s="13">
        <f>Table2[[#This Row],[Average Rating]]+(Table2[[#This Row],[Rating_Count]]/1000)</f>
        <v>5.9119999999999999</v>
      </c>
      <c r="S884" s="10">
        <f t="shared" si="123"/>
        <v>4</v>
      </c>
    </row>
    <row r="885" spans="1:19" x14ac:dyDescent="0.25">
      <c r="A885" t="s">
        <v>8463</v>
      </c>
      <c r="B885" t="s">
        <v>8464</v>
      </c>
      <c r="C885" t="s">
        <v>13082</v>
      </c>
      <c r="D885">
        <f t="shared" si="124"/>
        <v>5</v>
      </c>
      <c r="E885">
        <v>380</v>
      </c>
      <c r="F885">
        <v>400</v>
      </c>
      <c r="G885" s="1">
        <v>0.05</v>
      </c>
      <c r="H885" s="5" t="str">
        <f t="shared" si="117"/>
        <v>No</v>
      </c>
      <c r="I885" s="6">
        <f t="shared" si="125"/>
        <v>844400</v>
      </c>
      <c r="J885" s="6" t="str">
        <f t="shared" si="118"/>
        <v>200–500</v>
      </c>
      <c r="K885">
        <v>4.4000000000000004</v>
      </c>
      <c r="L885" s="4">
        <v>2111</v>
      </c>
      <c r="M885" s="4">
        <f t="shared" si="119"/>
        <v>4.4000000000000004</v>
      </c>
      <c r="N885" s="4" t="str">
        <f t="shared" si="120"/>
        <v>High</v>
      </c>
      <c r="O885" s="4">
        <f t="shared" si="121"/>
        <v>6.511000000000001</v>
      </c>
      <c r="P885" s="4">
        <f>Table2[[#This Row],[Rating]]*Table2[[#This Row],[Rating_Count]]</f>
        <v>9288.4000000000015</v>
      </c>
      <c r="Q885" s="12" t="str">
        <f t="shared" si="122"/>
        <v>01-10</v>
      </c>
      <c r="R885" s="13">
        <f>Table2[[#This Row],[Average Rating]]+(Table2[[#This Row],[Rating_Count]]/1000)</f>
        <v>6.511000000000001</v>
      </c>
      <c r="S885" s="10">
        <f t="shared" si="123"/>
        <v>4</v>
      </c>
    </row>
    <row r="886" spans="1:19" x14ac:dyDescent="0.25">
      <c r="A886" t="s">
        <v>5600</v>
      </c>
      <c r="B886" t="s">
        <v>5601</v>
      </c>
      <c r="C886" t="s">
        <v>13081</v>
      </c>
      <c r="D886">
        <f t="shared" si="124"/>
        <v>55.055055055055057</v>
      </c>
      <c r="E886">
        <v>449</v>
      </c>
      <c r="F886">
        <v>999</v>
      </c>
      <c r="G886" s="1">
        <v>0.55000000000000004</v>
      </c>
      <c r="H886" s="5" t="str">
        <f t="shared" si="117"/>
        <v>Yes</v>
      </c>
      <c r="I886" s="6">
        <f t="shared" si="125"/>
        <v>2099898</v>
      </c>
      <c r="J886" s="6" t="str">
        <f t="shared" si="118"/>
        <v>200–500</v>
      </c>
      <c r="K886">
        <v>4</v>
      </c>
      <c r="L886" s="4">
        <v>2102</v>
      </c>
      <c r="M886" s="4">
        <f t="shared" si="119"/>
        <v>4</v>
      </c>
      <c r="N886" s="4" t="str">
        <f t="shared" si="120"/>
        <v>High</v>
      </c>
      <c r="O886" s="4">
        <f t="shared" si="121"/>
        <v>6.1020000000000003</v>
      </c>
      <c r="P886" s="4">
        <f>Table2[[#This Row],[Rating]]*Table2[[#This Row],[Rating_Count]]</f>
        <v>8408</v>
      </c>
      <c r="Q886" s="12" t="str">
        <f t="shared" si="122"/>
        <v>51-60</v>
      </c>
      <c r="R886" s="13">
        <f>Table2[[#This Row],[Average Rating]]+(Table2[[#This Row],[Rating_Count]]/1000)</f>
        <v>6.1020000000000003</v>
      </c>
      <c r="S886" s="10">
        <f t="shared" si="123"/>
        <v>4</v>
      </c>
    </row>
    <row r="887" spans="1:19" x14ac:dyDescent="0.25">
      <c r="A887" t="s">
        <v>7794</v>
      </c>
      <c r="B887" t="s">
        <v>7795</v>
      </c>
      <c r="C887" t="s">
        <v>13081</v>
      </c>
      <c r="D887">
        <f t="shared" si="124"/>
        <v>78.196035642844151</v>
      </c>
      <c r="E887" s="2">
        <v>1199</v>
      </c>
      <c r="F887" s="2">
        <v>5499</v>
      </c>
      <c r="G887" s="1">
        <v>0.78</v>
      </c>
      <c r="H887" s="5" t="str">
        <f t="shared" si="117"/>
        <v>Yes</v>
      </c>
      <c r="I887" s="6">
        <f t="shared" si="125"/>
        <v>11234457</v>
      </c>
      <c r="J887" s="6" t="str">
        <f t="shared" si="118"/>
        <v>&gt;500</v>
      </c>
      <c r="K887">
        <v>3.8</v>
      </c>
      <c r="L887" s="4">
        <v>2043</v>
      </c>
      <c r="M887" s="4">
        <f t="shared" si="119"/>
        <v>3.8</v>
      </c>
      <c r="N887" s="4" t="str">
        <f t="shared" si="120"/>
        <v>High</v>
      </c>
      <c r="O887" s="4">
        <f t="shared" si="121"/>
        <v>5.843</v>
      </c>
      <c r="P887" s="4">
        <f>Table2[[#This Row],[Rating]]*Table2[[#This Row],[Rating_Count]]</f>
        <v>7763.4</v>
      </c>
      <c r="Q887" s="12" t="str">
        <f t="shared" si="122"/>
        <v>71-80</v>
      </c>
      <c r="R887" s="13">
        <f>Table2[[#This Row],[Average Rating]]+(Table2[[#This Row],[Rating_Count]]/1000)</f>
        <v>5.843</v>
      </c>
      <c r="S887" s="10">
        <f t="shared" si="123"/>
        <v>4</v>
      </c>
    </row>
    <row r="888" spans="1:19" x14ac:dyDescent="0.25">
      <c r="A888" t="s">
        <v>8583</v>
      </c>
      <c r="B888" t="s">
        <v>8584</v>
      </c>
      <c r="C888" t="s">
        <v>13085</v>
      </c>
      <c r="D888">
        <f t="shared" si="124"/>
        <v>90.045022511255624</v>
      </c>
      <c r="E888">
        <v>199</v>
      </c>
      <c r="F888" s="2">
        <v>1999</v>
      </c>
      <c r="G888" s="1">
        <v>0.9</v>
      </c>
      <c r="H888" s="5" t="str">
        <f t="shared" si="117"/>
        <v>Yes</v>
      </c>
      <c r="I888" s="6">
        <f t="shared" si="125"/>
        <v>4059969</v>
      </c>
      <c r="J888" s="6" t="str">
        <f t="shared" si="118"/>
        <v>&lt;200</v>
      </c>
      <c r="K888">
        <v>3.7</v>
      </c>
      <c r="L888" s="4">
        <v>2031</v>
      </c>
      <c r="M888" s="4">
        <f t="shared" si="119"/>
        <v>3.7</v>
      </c>
      <c r="N888" s="4" t="str">
        <f t="shared" si="120"/>
        <v>High</v>
      </c>
      <c r="O888" s="4">
        <f t="shared" si="121"/>
        <v>5.7309999999999999</v>
      </c>
      <c r="P888" s="4">
        <f>Table2[[#This Row],[Rating]]*Table2[[#This Row],[Rating_Count]]</f>
        <v>7514.7000000000007</v>
      </c>
      <c r="Q888" s="12" t="str">
        <f t="shared" si="122"/>
        <v>81-90</v>
      </c>
      <c r="R888" s="13">
        <f>Table2[[#This Row],[Average Rating]]+(Table2[[#This Row],[Rating_Count]]/1000)</f>
        <v>5.7309999999999999</v>
      </c>
      <c r="S888" s="10">
        <f t="shared" si="123"/>
        <v>4</v>
      </c>
    </row>
    <row r="889" spans="1:19" x14ac:dyDescent="0.25">
      <c r="A889" t="s">
        <v>10700</v>
      </c>
      <c r="B889" t="s">
        <v>10701</v>
      </c>
      <c r="C889" t="s">
        <v>13085</v>
      </c>
      <c r="D889">
        <f t="shared" si="124"/>
        <v>38.456640774226408</v>
      </c>
      <c r="E889" s="2">
        <v>14499</v>
      </c>
      <c r="F889" s="2">
        <v>23559</v>
      </c>
      <c r="G889" s="1">
        <v>0.38</v>
      </c>
      <c r="H889" s="5" t="str">
        <f t="shared" si="117"/>
        <v>No</v>
      </c>
      <c r="I889" s="6">
        <f t="shared" si="125"/>
        <v>47730534</v>
      </c>
      <c r="J889" s="6" t="str">
        <f t="shared" si="118"/>
        <v>&gt;500</v>
      </c>
      <c r="K889">
        <v>4.3</v>
      </c>
      <c r="L889" s="4">
        <v>2026</v>
      </c>
      <c r="M889" s="4">
        <f t="shared" si="119"/>
        <v>4.3</v>
      </c>
      <c r="N889" s="4" t="str">
        <f t="shared" si="120"/>
        <v>High</v>
      </c>
      <c r="O889" s="4">
        <f t="shared" si="121"/>
        <v>6.3259999999999996</v>
      </c>
      <c r="P889" s="4">
        <f>Table2[[#This Row],[Rating]]*Table2[[#This Row],[Rating_Count]]</f>
        <v>8711.7999999999993</v>
      </c>
      <c r="Q889" s="12" t="str">
        <f t="shared" si="122"/>
        <v>31-40</v>
      </c>
      <c r="R889" s="13">
        <f>Table2[[#This Row],[Average Rating]]+(Table2[[#This Row],[Rating_Count]]/1000)</f>
        <v>6.3259999999999996</v>
      </c>
      <c r="S889" s="10">
        <f t="shared" si="123"/>
        <v>4</v>
      </c>
    </row>
    <row r="890" spans="1:19" x14ac:dyDescent="0.25">
      <c r="A890" t="s">
        <v>5816</v>
      </c>
      <c r="B890" t="s">
        <v>5817</v>
      </c>
      <c r="C890" t="s">
        <v>13081</v>
      </c>
      <c r="D890">
        <f t="shared" si="124"/>
        <v>54.189090909090908</v>
      </c>
      <c r="E890" s="2">
        <v>6299</v>
      </c>
      <c r="F890" s="2">
        <v>13750</v>
      </c>
      <c r="G890" s="1">
        <v>0.54</v>
      </c>
      <c r="H890" s="5" t="str">
        <f t="shared" si="117"/>
        <v>Yes</v>
      </c>
      <c r="I890" s="6">
        <f t="shared" si="125"/>
        <v>27692500</v>
      </c>
      <c r="J890" s="6" t="str">
        <f t="shared" si="118"/>
        <v>&gt;500</v>
      </c>
      <c r="K890">
        <v>4.2</v>
      </c>
      <c r="L890" s="4">
        <v>2014</v>
      </c>
      <c r="M890" s="4">
        <f t="shared" si="119"/>
        <v>4.2</v>
      </c>
      <c r="N890" s="4" t="str">
        <f t="shared" si="120"/>
        <v>High</v>
      </c>
      <c r="O890" s="4">
        <f t="shared" si="121"/>
        <v>6.2140000000000004</v>
      </c>
      <c r="P890" s="4">
        <f>Table2[[#This Row],[Rating]]*Table2[[#This Row],[Rating_Count]]</f>
        <v>8458.8000000000011</v>
      </c>
      <c r="Q890" s="12" t="str">
        <f t="shared" si="122"/>
        <v>51-60</v>
      </c>
      <c r="R890" s="13">
        <f>Table2[[#This Row],[Average Rating]]+(Table2[[#This Row],[Rating_Count]]/1000)</f>
        <v>6.2140000000000004</v>
      </c>
      <c r="S890" s="10">
        <f t="shared" si="123"/>
        <v>4</v>
      </c>
    </row>
    <row r="891" spans="1:19" x14ac:dyDescent="0.25">
      <c r="A891" t="s">
        <v>10214</v>
      </c>
      <c r="B891" t="s">
        <v>10215</v>
      </c>
      <c r="C891" t="s">
        <v>13085</v>
      </c>
      <c r="D891">
        <f t="shared" si="124"/>
        <v>60.120240480961925</v>
      </c>
      <c r="E891">
        <v>199</v>
      </c>
      <c r="F891">
        <v>499</v>
      </c>
      <c r="G891" s="1">
        <v>0.6</v>
      </c>
      <c r="H891" s="5" t="str">
        <f t="shared" si="117"/>
        <v>Yes</v>
      </c>
      <c r="I891" s="6">
        <f t="shared" si="125"/>
        <v>996004</v>
      </c>
      <c r="J891" s="6" t="str">
        <f t="shared" si="118"/>
        <v>&lt;200</v>
      </c>
      <c r="K891">
        <v>4.0999999999999996</v>
      </c>
      <c r="L891" s="4">
        <v>1996</v>
      </c>
      <c r="M891" s="4">
        <f t="shared" si="119"/>
        <v>4.0999999999999996</v>
      </c>
      <c r="N891" s="4" t="str">
        <f t="shared" si="120"/>
        <v>High</v>
      </c>
      <c r="O891" s="4">
        <f t="shared" si="121"/>
        <v>6.0960000000000001</v>
      </c>
      <c r="P891" s="4">
        <f>Table2[[#This Row],[Rating]]*Table2[[#This Row],[Rating_Count]]</f>
        <v>8183.5999999999995</v>
      </c>
      <c r="Q891" s="12" t="str">
        <f t="shared" si="122"/>
        <v>51-60</v>
      </c>
      <c r="R891" s="13">
        <f>Table2[[#This Row],[Average Rating]]+(Table2[[#This Row],[Rating_Count]]/1000)</f>
        <v>6.0960000000000001</v>
      </c>
      <c r="S891" s="10">
        <f t="shared" si="123"/>
        <v>4</v>
      </c>
    </row>
    <row r="892" spans="1:19" x14ac:dyDescent="0.25">
      <c r="A892" t="s">
        <v>11636</v>
      </c>
      <c r="B892" t="s">
        <v>11637</v>
      </c>
      <c r="C892" t="s">
        <v>13085</v>
      </c>
      <c r="D892">
        <f t="shared" si="124"/>
        <v>62.462462462462462</v>
      </c>
      <c r="E892">
        <v>375</v>
      </c>
      <c r="F892">
        <v>999</v>
      </c>
      <c r="G892" s="1">
        <v>0.62</v>
      </c>
      <c r="H892" s="5" t="str">
        <f t="shared" si="117"/>
        <v>Yes</v>
      </c>
      <c r="I892" s="6">
        <f t="shared" si="125"/>
        <v>1986012</v>
      </c>
      <c r="J892" s="6" t="str">
        <f t="shared" si="118"/>
        <v>200–500</v>
      </c>
      <c r="K892">
        <v>3.6</v>
      </c>
      <c r="L892" s="4">
        <v>1988</v>
      </c>
      <c r="M892" s="4">
        <f t="shared" si="119"/>
        <v>3.6</v>
      </c>
      <c r="N892" s="4" t="str">
        <f t="shared" si="120"/>
        <v>High</v>
      </c>
      <c r="O892" s="4">
        <f t="shared" si="121"/>
        <v>5.5880000000000001</v>
      </c>
      <c r="P892" s="4">
        <f>Table2[[#This Row],[Rating]]*Table2[[#This Row],[Rating_Count]]</f>
        <v>7156.8</v>
      </c>
      <c r="Q892" s="12" t="str">
        <f t="shared" si="122"/>
        <v>61-70</v>
      </c>
      <c r="R892" s="13">
        <f>Table2[[#This Row],[Average Rating]]+(Table2[[#This Row],[Rating_Count]]/1000)</f>
        <v>5.5880000000000001</v>
      </c>
      <c r="S892" s="10">
        <f t="shared" si="123"/>
        <v>4</v>
      </c>
    </row>
    <row r="893" spans="1:19" x14ac:dyDescent="0.25">
      <c r="A893" t="s">
        <v>6370</v>
      </c>
      <c r="B893" t="s">
        <v>6371</v>
      </c>
      <c r="C893" t="s">
        <v>13082</v>
      </c>
      <c r="D893">
        <f t="shared" si="124"/>
        <v>80.008000800079998</v>
      </c>
      <c r="E893" s="2">
        <v>1999</v>
      </c>
      <c r="F893" s="2">
        <v>9999</v>
      </c>
      <c r="G893" s="1">
        <v>0.8</v>
      </c>
      <c r="H893" s="5" t="str">
        <f t="shared" si="117"/>
        <v>Yes</v>
      </c>
      <c r="I893" s="6">
        <f t="shared" si="125"/>
        <v>19858014</v>
      </c>
      <c r="J893" s="6" t="str">
        <f t="shared" si="118"/>
        <v>&gt;500</v>
      </c>
      <c r="K893">
        <v>3.7</v>
      </c>
      <c r="L893" s="4">
        <v>1986</v>
      </c>
      <c r="M893" s="4">
        <f t="shared" si="119"/>
        <v>3.7</v>
      </c>
      <c r="N893" s="4" t="str">
        <f t="shared" si="120"/>
        <v>High</v>
      </c>
      <c r="O893" s="4">
        <f t="shared" si="121"/>
        <v>5.6859999999999999</v>
      </c>
      <c r="P893" s="4">
        <f>Table2[[#This Row],[Rating]]*Table2[[#This Row],[Rating_Count]]</f>
        <v>7348.2000000000007</v>
      </c>
      <c r="Q893" s="12" t="str">
        <f t="shared" si="122"/>
        <v>71-80</v>
      </c>
      <c r="R893" s="13">
        <f>Table2[[#This Row],[Average Rating]]+(Table2[[#This Row],[Rating_Count]]/1000)</f>
        <v>5.6859999999999999</v>
      </c>
      <c r="S893" s="10">
        <f t="shared" si="123"/>
        <v>4</v>
      </c>
    </row>
    <row r="894" spans="1:19" x14ac:dyDescent="0.25">
      <c r="A894" t="s">
        <v>867</v>
      </c>
      <c r="B894" t="s">
        <v>868</v>
      </c>
      <c r="C894" t="s">
        <v>13081</v>
      </c>
      <c r="D894">
        <f t="shared" si="124"/>
        <v>16.905444126074499</v>
      </c>
      <c r="E894">
        <v>290</v>
      </c>
      <c r="F894">
        <v>349</v>
      </c>
      <c r="G894" s="1">
        <v>0.17</v>
      </c>
      <c r="H894" s="5" t="str">
        <f t="shared" si="117"/>
        <v>No</v>
      </c>
      <c r="I894" s="6">
        <f t="shared" si="125"/>
        <v>689973</v>
      </c>
      <c r="J894" s="6" t="str">
        <f t="shared" si="118"/>
        <v>200–500</v>
      </c>
      <c r="K894">
        <v>3.7</v>
      </c>
      <c r="L894" s="4">
        <v>1977</v>
      </c>
      <c r="M894" s="4">
        <f t="shared" si="119"/>
        <v>3.7</v>
      </c>
      <c r="N894" s="4" t="str">
        <f t="shared" si="120"/>
        <v>High</v>
      </c>
      <c r="O894" s="4">
        <f t="shared" si="121"/>
        <v>5.6770000000000005</v>
      </c>
      <c r="P894" s="4">
        <f>Table2[[#This Row],[Rating]]*Table2[[#This Row],[Rating_Count]]</f>
        <v>7314.9000000000005</v>
      </c>
      <c r="Q894" s="12" t="str">
        <f t="shared" si="122"/>
        <v>11-20</v>
      </c>
      <c r="R894" s="13">
        <f>Table2[[#This Row],[Average Rating]]+(Table2[[#This Row],[Rating_Count]]/1000)</f>
        <v>5.6770000000000005</v>
      </c>
      <c r="S894" s="10">
        <f t="shared" si="123"/>
        <v>4</v>
      </c>
    </row>
    <row r="895" spans="1:19" x14ac:dyDescent="0.25">
      <c r="A895" t="s">
        <v>10720</v>
      </c>
      <c r="B895" t="s">
        <v>10721</v>
      </c>
      <c r="C895" t="s">
        <v>13085</v>
      </c>
      <c r="D895">
        <f t="shared" si="124"/>
        <v>27.973986993496748</v>
      </c>
      <c r="E895" s="2">
        <v>7199</v>
      </c>
      <c r="F895" s="2">
        <v>9995</v>
      </c>
      <c r="G895" s="1">
        <v>0.28000000000000003</v>
      </c>
      <c r="H895" s="5" t="str">
        <f t="shared" si="117"/>
        <v>No</v>
      </c>
      <c r="I895" s="6">
        <f t="shared" si="125"/>
        <v>19630180</v>
      </c>
      <c r="J895" s="6" t="str">
        <f t="shared" si="118"/>
        <v>&gt;500</v>
      </c>
      <c r="K895">
        <v>4.4000000000000004</v>
      </c>
      <c r="L895" s="4">
        <v>1964</v>
      </c>
      <c r="M895" s="4">
        <f t="shared" si="119"/>
        <v>4.4000000000000004</v>
      </c>
      <c r="N895" s="4" t="str">
        <f t="shared" si="120"/>
        <v>High</v>
      </c>
      <c r="O895" s="4">
        <f t="shared" si="121"/>
        <v>6.3640000000000008</v>
      </c>
      <c r="P895" s="4">
        <f>Table2[[#This Row],[Rating]]*Table2[[#This Row],[Rating_Count]]</f>
        <v>8641.6</v>
      </c>
      <c r="Q895" s="12" t="str">
        <f t="shared" si="122"/>
        <v>21-30</v>
      </c>
      <c r="R895" s="13">
        <f>Table2[[#This Row],[Average Rating]]+(Table2[[#This Row],[Rating_Count]]/1000)</f>
        <v>6.3640000000000008</v>
      </c>
      <c r="S895" s="10">
        <f t="shared" si="123"/>
        <v>4</v>
      </c>
    </row>
    <row r="896" spans="1:19" x14ac:dyDescent="0.25">
      <c r="A896" t="s">
        <v>11073</v>
      </c>
      <c r="B896" t="s">
        <v>11074</v>
      </c>
      <c r="C896" t="s">
        <v>13085</v>
      </c>
      <c r="D896">
        <f t="shared" si="124"/>
        <v>16.170212765957448</v>
      </c>
      <c r="E896" s="2">
        <v>3349</v>
      </c>
      <c r="F896" s="2">
        <v>3995</v>
      </c>
      <c r="G896" s="1">
        <v>0.16</v>
      </c>
      <c r="H896" s="5" t="str">
        <f t="shared" si="117"/>
        <v>No</v>
      </c>
      <c r="I896" s="6">
        <f t="shared" si="125"/>
        <v>7806230</v>
      </c>
      <c r="J896" s="6" t="str">
        <f t="shared" si="118"/>
        <v>&gt;500</v>
      </c>
      <c r="K896">
        <v>4.3</v>
      </c>
      <c r="L896" s="4">
        <v>1954</v>
      </c>
      <c r="M896" s="4">
        <f t="shared" si="119"/>
        <v>4.3</v>
      </c>
      <c r="N896" s="4" t="str">
        <f t="shared" si="120"/>
        <v>High</v>
      </c>
      <c r="O896" s="4">
        <f t="shared" si="121"/>
        <v>6.2539999999999996</v>
      </c>
      <c r="P896" s="4">
        <f>Table2[[#This Row],[Rating]]*Table2[[#This Row],[Rating_Count]]</f>
        <v>8402.1999999999989</v>
      </c>
      <c r="Q896" s="12" t="str">
        <f t="shared" si="122"/>
        <v>11-20</v>
      </c>
      <c r="R896" s="13">
        <f>Table2[[#This Row],[Average Rating]]+(Table2[[#This Row],[Rating_Count]]/1000)</f>
        <v>6.2539999999999996</v>
      </c>
      <c r="S896" s="10">
        <f t="shared" si="123"/>
        <v>4</v>
      </c>
    </row>
    <row r="897" spans="1:19" x14ac:dyDescent="0.25">
      <c r="A897" t="s">
        <v>1086</v>
      </c>
      <c r="B897" t="s">
        <v>1087</v>
      </c>
      <c r="C897" t="s">
        <v>13081</v>
      </c>
      <c r="D897">
        <f t="shared" si="124"/>
        <v>20.010005002501249</v>
      </c>
      <c r="E897" s="2">
        <v>1599</v>
      </c>
      <c r="F897" s="2">
        <v>1999</v>
      </c>
      <c r="G897" s="1">
        <v>0.2</v>
      </c>
      <c r="H897" s="5" t="str">
        <f t="shared" si="117"/>
        <v>No</v>
      </c>
      <c r="I897" s="6">
        <f t="shared" si="125"/>
        <v>3900049</v>
      </c>
      <c r="J897" s="6" t="str">
        <f t="shared" si="118"/>
        <v>&gt;500</v>
      </c>
      <c r="K897">
        <v>4.4000000000000004</v>
      </c>
      <c r="L897" s="4">
        <v>1951</v>
      </c>
      <c r="M897" s="4">
        <f t="shared" si="119"/>
        <v>4.4000000000000004</v>
      </c>
      <c r="N897" s="4" t="str">
        <f t="shared" si="120"/>
        <v>High</v>
      </c>
      <c r="O897" s="4">
        <f t="shared" si="121"/>
        <v>6.3510000000000009</v>
      </c>
      <c r="P897" s="4">
        <f>Table2[[#This Row],[Rating]]*Table2[[#This Row],[Rating_Count]]</f>
        <v>8584.4000000000015</v>
      </c>
      <c r="Q897" s="12" t="str">
        <f t="shared" si="122"/>
        <v>11-20</v>
      </c>
      <c r="R897" s="13">
        <f>Table2[[#This Row],[Average Rating]]+(Table2[[#This Row],[Rating_Count]]/1000)</f>
        <v>6.3510000000000009</v>
      </c>
      <c r="S897" s="10">
        <f t="shared" si="123"/>
        <v>4</v>
      </c>
    </row>
    <row r="898" spans="1:19" x14ac:dyDescent="0.25">
      <c r="A898" t="s">
        <v>1247</v>
      </c>
      <c r="B898" t="s">
        <v>1248</v>
      </c>
      <c r="C898" t="s">
        <v>13082</v>
      </c>
      <c r="D898">
        <f t="shared" si="124"/>
        <v>0</v>
      </c>
      <c r="E898">
        <v>399</v>
      </c>
      <c r="F898">
        <v>399</v>
      </c>
      <c r="G898" s="1">
        <v>0</v>
      </c>
      <c r="H898" s="5" t="str">
        <f t="shared" ref="H898:H961" si="126">IF(G898 &gt;=50%,"Yes","No")</f>
        <v>No</v>
      </c>
      <c r="I898" s="6">
        <f t="shared" si="125"/>
        <v>778449</v>
      </c>
      <c r="J898" s="6" t="str">
        <f t="shared" ref="J898:J961" si="127">IF(E898&lt;200,"&lt;200",IF(E898&lt;=500,"200–500","&gt;500"))</f>
        <v>200–500</v>
      </c>
      <c r="K898">
        <v>3.9</v>
      </c>
      <c r="L898" s="4">
        <v>1951</v>
      </c>
      <c r="M898" s="4">
        <f t="shared" ref="M898:M961" si="128">AVERAGE(K898)</f>
        <v>3.9</v>
      </c>
      <c r="N898" s="4" t="str">
        <f t="shared" ref="N898:N961" si="129">IF(L898&lt;1000,"Low","High")</f>
        <v>High</v>
      </c>
      <c r="O898" s="4">
        <f t="shared" ref="O898:O961" si="130">M898+(L898/1000)</f>
        <v>5.851</v>
      </c>
      <c r="P898" s="4">
        <f>Table2[[#This Row],[Rating]]*Table2[[#This Row],[Rating_Count]]</f>
        <v>7608.9</v>
      </c>
      <c r="Q898" s="12" t="str">
        <f t="shared" ref="Q898:Q961" si="131">IF(AND(ISNUMBER(G898), G898&gt;0, G898&lt;=1), TEXT(INT((G898*100-1)/10)*10+1,"00") &amp; "-" &amp; TEXT(INT((G898*100-1)/10)*10+10,"00"), "Out of Range")</f>
        <v>Out of Range</v>
      </c>
      <c r="R898" s="13">
        <f>Table2[[#This Row],[Average Rating]]+(Table2[[#This Row],[Rating_Count]]/1000)</f>
        <v>5.851</v>
      </c>
      <c r="S898" s="10">
        <f t="shared" ref="S898:S961" si="132">ROUND(K898,0)</f>
        <v>4</v>
      </c>
    </row>
    <row r="899" spans="1:19" x14ac:dyDescent="0.25">
      <c r="A899" t="s">
        <v>1397</v>
      </c>
      <c r="B899" t="s">
        <v>1398</v>
      </c>
      <c r="C899" t="s">
        <v>13081</v>
      </c>
      <c r="D899">
        <f t="shared" ref="D899:D962" si="133">((F899-E899) /F899)*100</f>
        <v>25.012506253126567</v>
      </c>
      <c r="E899" s="2">
        <v>1499</v>
      </c>
      <c r="F899" s="2">
        <v>1999</v>
      </c>
      <c r="G899" s="1">
        <v>0.25</v>
      </c>
      <c r="H899" s="5" t="str">
        <f t="shared" si="126"/>
        <v>No</v>
      </c>
      <c r="I899" s="6">
        <f t="shared" ref="I899:I962" si="134">F899*L899</f>
        <v>3900049</v>
      </c>
      <c r="J899" s="6" t="str">
        <f t="shared" si="127"/>
        <v>&gt;500</v>
      </c>
      <c r="K899">
        <v>4.4000000000000004</v>
      </c>
      <c r="L899" s="4">
        <v>1951</v>
      </c>
      <c r="M899" s="4">
        <f t="shared" si="128"/>
        <v>4.4000000000000004</v>
      </c>
      <c r="N899" s="4" t="str">
        <f t="shared" si="129"/>
        <v>High</v>
      </c>
      <c r="O899" s="4">
        <f t="shared" si="130"/>
        <v>6.3510000000000009</v>
      </c>
      <c r="P899" s="4">
        <f>Table2[[#This Row],[Rating]]*Table2[[#This Row],[Rating_Count]]</f>
        <v>8584.4000000000015</v>
      </c>
      <c r="Q899" s="12" t="str">
        <f t="shared" si="131"/>
        <v>21-30</v>
      </c>
      <c r="R899" s="13">
        <f>Table2[[#This Row],[Average Rating]]+(Table2[[#This Row],[Rating_Count]]/1000)</f>
        <v>6.3510000000000009</v>
      </c>
      <c r="S899" s="10">
        <f t="shared" si="132"/>
        <v>4</v>
      </c>
    </row>
    <row r="900" spans="1:19" x14ac:dyDescent="0.25">
      <c r="A900" t="s">
        <v>4040</v>
      </c>
      <c r="B900" t="s">
        <v>4041</v>
      </c>
      <c r="C900" t="s">
        <v>13082</v>
      </c>
      <c r="D900">
        <f t="shared" si="133"/>
        <v>80.961923847695388</v>
      </c>
      <c r="E900">
        <v>95</v>
      </c>
      <c r="F900">
        <v>499</v>
      </c>
      <c r="G900" s="1">
        <v>0.81</v>
      </c>
      <c r="H900" s="5" t="str">
        <f t="shared" si="126"/>
        <v>Yes</v>
      </c>
      <c r="I900" s="6">
        <f t="shared" si="134"/>
        <v>972551</v>
      </c>
      <c r="J900" s="6" t="str">
        <f t="shared" si="127"/>
        <v>&lt;200</v>
      </c>
      <c r="K900">
        <v>4.2</v>
      </c>
      <c r="L900" s="4">
        <v>1949</v>
      </c>
      <c r="M900" s="4">
        <f t="shared" si="128"/>
        <v>4.2</v>
      </c>
      <c r="N900" s="4" t="str">
        <f t="shared" si="129"/>
        <v>High</v>
      </c>
      <c r="O900" s="4">
        <f t="shared" si="130"/>
        <v>6.149</v>
      </c>
      <c r="P900" s="4">
        <f>Table2[[#This Row],[Rating]]*Table2[[#This Row],[Rating_Count]]</f>
        <v>8185.8</v>
      </c>
      <c r="Q900" s="12" t="str">
        <f t="shared" si="131"/>
        <v>81-90</v>
      </c>
      <c r="R900" s="13">
        <f>Table2[[#This Row],[Average Rating]]+(Table2[[#This Row],[Rating_Count]]/1000)</f>
        <v>6.149</v>
      </c>
      <c r="S900" s="10">
        <f t="shared" si="132"/>
        <v>4</v>
      </c>
    </row>
    <row r="901" spans="1:19" x14ac:dyDescent="0.25">
      <c r="A901" t="s">
        <v>4293</v>
      </c>
      <c r="B901" t="s">
        <v>4294</v>
      </c>
      <c r="C901" t="s">
        <v>13082</v>
      </c>
      <c r="D901">
        <f t="shared" si="133"/>
        <v>84.168336673346687</v>
      </c>
      <c r="E901">
        <v>79</v>
      </c>
      <c r="F901">
        <v>499</v>
      </c>
      <c r="G901" s="1">
        <v>0.84</v>
      </c>
      <c r="H901" s="5" t="str">
        <f t="shared" si="126"/>
        <v>Yes</v>
      </c>
      <c r="I901" s="6">
        <f t="shared" si="134"/>
        <v>972551</v>
      </c>
      <c r="J901" s="6" t="str">
        <f t="shared" si="127"/>
        <v>&lt;200</v>
      </c>
      <c r="K901">
        <v>4.2</v>
      </c>
      <c r="L901" s="4">
        <v>1949</v>
      </c>
      <c r="M901" s="4">
        <f t="shared" si="128"/>
        <v>4.2</v>
      </c>
      <c r="N901" s="4" t="str">
        <f t="shared" si="129"/>
        <v>High</v>
      </c>
      <c r="O901" s="4">
        <f t="shared" si="130"/>
        <v>6.149</v>
      </c>
      <c r="P901" s="4">
        <f>Table2[[#This Row],[Rating]]*Table2[[#This Row],[Rating_Count]]</f>
        <v>8185.8</v>
      </c>
      <c r="Q901" s="12" t="str">
        <f t="shared" si="131"/>
        <v>81-90</v>
      </c>
      <c r="R901" s="13">
        <f>Table2[[#This Row],[Average Rating]]+(Table2[[#This Row],[Rating_Count]]/1000)</f>
        <v>6.149</v>
      </c>
      <c r="S901" s="10">
        <f t="shared" si="132"/>
        <v>4</v>
      </c>
    </row>
    <row r="902" spans="1:19" x14ac:dyDescent="0.25">
      <c r="A902" t="s">
        <v>312</v>
      </c>
      <c r="B902" t="s">
        <v>313</v>
      </c>
      <c r="C902" t="s">
        <v>13081</v>
      </c>
      <c r="D902">
        <f t="shared" si="133"/>
        <v>64.128256513026045</v>
      </c>
      <c r="E902">
        <v>179</v>
      </c>
      <c r="F902">
        <v>499</v>
      </c>
      <c r="G902" s="1">
        <v>0.64</v>
      </c>
      <c r="H902" s="5" t="str">
        <f t="shared" si="126"/>
        <v>Yes</v>
      </c>
      <c r="I902" s="6">
        <f t="shared" si="134"/>
        <v>965066</v>
      </c>
      <c r="J902" s="6" t="str">
        <f t="shared" si="127"/>
        <v>&lt;200</v>
      </c>
      <c r="K902">
        <v>4</v>
      </c>
      <c r="L902" s="4">
        <v>1934</v>
      </c>
      <c r="M902" s="4">
        <f t="shared" si="128"/>
        <v>4</v>
      </c>
      <c r="N902" s="4" t="str">
        <f t="shared" si="129"/>
        <v>High</v>
      </c>
      <c r="O902" s="4">
        <f t="shared" si="130"/>
        <v>5.9340000000000002</v>
      </c>
      <c r="P902" s="4">
        <f>Table2[[#This Row],[Rating]]*Table2[[#This Row],[Rating_Count]]</f>
        <v>7736</v>
      </c>
      <c r="Q902" s="12" t="str">
        <f t="shared" si="131"/>
        <v>61-70</v>
      </c>
      <c r="R902" s="13">
        <f>Table2[[#This Row],[Average Rating]]+(Table2[[#This Row],[Rating_Count]]/1000)</f>
        <v>5.9340000000000002</v>
      </c>
      <c r="S902" s="10">
        <f t="shared" si="132"/>
        <v>4</v>
      </c>
    </row>
    <row r="903" spans="1:19" x14ac:dyDescent="0.25">
      <c r="A903" t="s">
        <v>8397</v>
      </c>
      <c r="B903" t="s">
        <v>8398</v>
      </c>
      <c r="C903" t="s">
        <v>13084</v>
      </c>
      <c r="D903">
        <f t="shared" si="133"/>
        <v>0</v>
      </c>
      <c r="E903">
        <v>420</v>
      </c>
      <c r="F903">
        <v>420</v>
      </c>
      <c r="G903" s="1">
        <v>0</v>
      </c>
      <c r="H903" s="5" t="str">
        <f t="shared" si="126"/>
        <v>No</v>
      </c>
      <c r="I903" s="6">
        <f t="shared" si="134"/>
        <v>808920</v>
      </c>
      <c r="J903" s="6" t="str">
        <f t="shared" si="127"/>
        <v>200–500</v>
      </c>
      <c r="K903">
        <v>4.2</v>
      </c>
      <c r="L903" s="4">
        <v>1926</v>
      </c>
      <c r="M903" s="4">
        <f t="shared" si="128"/>
        <v>4.2</v>
      </c>
      <c r="N903" s="4" t="str">
        <f t="shared" si="129"/>
        <v>High</v>
      </c>
      <c r="O903" s="4">
        <f t="shared" si="130"/>
        <v>6.1260000000000003</v>
      </c>
      <c r="P903" s="4">
        <f>Table2[[#This Row],[Rating]]*Table2[[#This Row],[Rating_Count]]</f>
        <v>8089.2000000000007</v>
      </c>
      <c r="Q903" s="12" t="str">
        <f t="shared" si="131"/>
        <v>Out of Range</v>
      </c>
      <c r="R903" s="13">
        <f>Table2[[#This Row],[Average Rating]]+(Table2[[#This Row],[Rating_Count]]/1000)</f>
        <v>6.1260000000000003</v>
      </c>
      <c r="S903" s="10">
        <f t="shared" si="132"/>
        <v>4</v>
      </c>
    </row>
    <row r="904" spans="1:19" x14ac:dyDescent="0.25">
      <c r="A904" t="s">
        <v>7439</v>
      </c>
      <c r="B904" t="s">
        <v>7440</v>
      </c>
      <c r="C904" t="s">
        <v>13082</v>
      </c>
      <c r="D904">
        <f t="shared" si="133"/>
        <v>76.208621100261965</v>
      </c>
      <c r="E904">
        <v>999</v>
      </c>
      <c r="F904" s="2">
        <v>4199</v>
      </c>
      <c r="G904" s="1">
        <v>0.76</v>
      </c>
      <c r="H904" s="5" t="str">
        <f t="shared" si="126"/>
        <v>Yes</v>
      </c>
      <c r="I904" s="6">
        <f t="shared" si="134"/>
        <v>8032687</v>
      </c>
      <c r="J904" s="6" t="str">
        <f t="shared" si="127"/>
        <v>&gt;500</v>
      </c>
      <c r="K904">
        <v>3.5</v>
      </c>
      <c r="L904" s="4">
        <v>1913</v>
      </c>
      <c r="M904" s="4">
        <f t="shared" si="128"/>
        <v>3.5</v>
      </c>
      <c r="N904" s="4" t="str">
        <f t="shared" si="129"/>
        <v>High</v>
      </c>
      <c r="O904" s="4">
        <f t="shared" si="130"/>
        <v>5.4130000000000003</v>
      </c>
      <c r="P904" s="4">
        <f>Table2[[#This Row],[Rating]]*Table2[[#This Row],[Rating_Count]]</f>
        <v>6695.5</v>
      </c>
      <c r="Q904" s="12" t="str">
        <f t="shared" si="131"/>
        <v>71-80</v>
      </c>
      <c r="R904" s="13">
        <f>Table2[[#This Row],[Average Rating]]+(Table2[[#This Row],[Rating_Count]]/1000)</f>
        <v>5.4130000000000003</v>
      </c>
      <c r="S904" s="10">
        <f t="shared" si="132"/>
        <v>4</v>
      </c>
    </row>
    <row r="905" spans="1:19" x14ac:dyDescent="0.25">
      <c r="A905" t="s">
        <v>2936</v>
      </c>
      <c r="B905" t="s">
        <v>2937</v>
      </c>
      <c r="C905" t="s">
        <v>13081</v>
      </c>
      <c r="D905">
        <f t="shared" si="133"/>
        <v>62.578222778473091</v>
      </c>
      <c r="E905">
        <v>299</v>
      </c>
      <c r="F905">
        <v>799</v>
      </c>
      <c r="G905" s="1">
        <v>0.63</v>
      </c>
      <c r="H905" s="5" t="str">
        <f t="shared" si="126"/>
        <v>Yes</v>
      </c>
      <c r="I905" s="6">
        <f t="shared" si="134"/>
        <v>1519698</v>
      </c>
      <c r="J905" s="6" t="str">
        <f t="shared" si="127"/>
        <v>200–500</v>
      </c>
      <c r="K905">
        <v>4.3</v>
      </c>
      <c r="L905" s="4">
        <v>1902</v>
      </c>
      <c r="M905" s="4">
        <f t="shared" si="128"/>
        <v>4.3</v>
      </c>
      <c r="N905" s="4" t="str">
        <f t="shared" si="129"/>
        <v>High</v>
      </c>
      <c r="O905" s="4">
        <f t="shared" si="130"/>
        <v>6.202</v>
      </c>
      <c r="P905" s="4">
        <f>Table2[[#This Row],[Rating]]*Table2[[#This Row],[Rating_Count]]</f>
        <v>8178.5999999999995</v>
      </c>
      <c r="Q905" s="12" t="str">
        <f t="shared" si="131"/>
        <v>61-70</v>
      </c>
      <c r="R905" s="13">
        <f>Table2[[#This Row],[Average Rating]]+(Table2[[#This Row],[Rating_Count]]/1000)</f>
        <v>6.202</v>
      </c>
      <c r="S905" s="10">
        <f t="shared" si="132"/>
        <v>4</v>
      </c>
    </row>
    <row r="906" spans="1:19" x14ac:dyDescent="0.25">
      <c r="A906" t="s">
        <v>11786</v>
      </c>
      <c r="B906" t="s">
        <v>11787</v>
      </c>
      <c r="C906" t="s">
        <v>13085</v>
      </c>
      <c r="D906">
        <f t="shared" si="133"/>
        <v>8.6</v>
      </c>
      <c r="E906" s="2">
        <v>3199</v>
      </c>
      <c r="F906" s="2">
        <v>3500</v>
      </c>
      <c r="G906" s="1">
        <v>0.09</v>
      </c>
      <c r="H906" s="5" t="str">
        <f t="shared" si="126"/>
        <v>No</v>
      </c>
      <c r="I906" s="6">
        <f t="shared" si="134"/>
        <v>6646500</v>
      </c>
      <c r="J906" s="6" t="str">
        <f t="shared" si="127"/>
        <v>&gt;500</v>
      </c>
      <c r="K906">
        <v>4.2</v>
      </c>
      <c r="L906" s="4">
        <v>1899</v>
      </c>
      <c r="M906" s="4">
        <f t="shared" si="128"/>
        <v>4.2</v>
      </c>
      <c r="N906" s="4" t="str">
        <f t="shared" si="129"/>
        <v>High</v>
      </c>
      <c r="O906" s="4">
        <f t="shared" si="130"/>
        <v>6.0990000000000002</v>
      </c>
      <c r="P906" s="4">
        <f>Table2[[#This Row],[Rating]]*Table2[[#This Row],[Rating_Count]]</f>
        <v>7975.8</v>
      </c>
      <c r="Q906" s="12" t="str">
        <f t="shared" si="131"/>
        <v>01-10</v>
      </c>
      <c r="R906" s="13">
        <f>Table2[[#This Row],[Average Rating]]+(Table2[[#This Row],[Rating_Count]]/1000)</f>
        <v>6.0990000000000002</v>
      </c>
      <c r="S906" s="10">
        <f t="shared" si="132"/>
        <v>4</v>
      </c>
    </row>
    <row r="907" spans="1:19" x14ac:dyDescent="0.25">
      <c r="A907" t="s">
        <v>9345</v>
      </c>
      <c r="B907" t="s">
        <v>9346</v>
      </c>
      <c r="C907" t="s">
        <v>13085</v>
      </c>
      <c r="D907">
        <f t="shared" si="133"/>
        <v>50.019999999999996</v>
      </c>
      <c r="E907" s="2">
        <v>2499</v>
      </c>
      <c r="F907" s="2">
        <v>5000</v>
      </c>
      <c r="G907" s="1">
        <v>0.5</v>
      </c>
      <c r="H907" s="5" t="str">
        <f t="shared" si="126"/>
        <v>Yes</v>
      </c>
      <c r="I907" s="6">
        <f t="shared" si="134"/>
        <v>9445000</v>
      </c>
      <c r="J907" s="6" t="str">
        <f t="shared" si="127"/>
        <v>&gt;500</v>
      </c>
      <c r="K907">
        <v>3.8</v>
      </c>
      <c r="L907" s="4">
        <v>1889</v>
      </c>
      <c r="M907" s="4">
        <f t="shared" si="128"/>
        <v>3.8</v>
      </c>
      <c r="N907" s="4" t="str">
        <f t="shared" si="129"/>
        <v>High</v>
      </c>
      <c r="O907" s="4">
        <f t="shared" si="130"/>
        <v>5.6890000000000001</v>
      </c>
      <c r="P907" s="4">
        <f>Table2[[#This Row],[Rating]]*Table2[[#This Row],[Rating_Count]]</f>
        <v>7178.2</v>
      </c>
      <c r="Q907" s="12" t="str">
        <f t="shared" si="131"/>
        <v>41-50</v>
      </c>
      <c r="R907" s="13">
        <f>Table2[[#This Row],[Average Rating]]+(Table2[[#This Row],[Rating_Count]]/1000)</f>
        <v>5.6890000000000001</v>
      </c>
      <c r="S907" s="10">
        <f t="shared" si="132"/>
        <v>4</v>
      </c>
    </row>
    <row r="908" spans="1:19" x14ac:dyDescent="0.25">
      <c r="A908" t="s">
        <v>12171</v>
      </c>
      <c r="B908" t="s">
        <v>12172</v>
      </c>
      <c r="C908" t="s">
        <v>13085</v>
      </c>
      <c r="D908">
        <f t="shared" si="133"/>
        <v>7.7435897435897436</v>
      </c>
      <c r="E908" s="2">
        <v>1799</v>
      </c>
      <c r="F908" s="2">
        <v>1950</v>
      </c>
      <c r="G908" s="1">
        <v>0.08</v>
      </c>
      <c r="H908" s="5" t="str">
        <f t="shared" si="126"/>
        <v>No</v>
      </c>
      <c r="I908" s="6">
        <f t="shared" si="134"/>
        <v>3681600</v>
      </c>
      <c r="J908" s="6" t="str">
        <f t="shared" si="127"/>
        <v>&gt;500</v>
      </c>
      <c r="K908">
        <v>3.9</v>
      </c>
      <c r="L908" s="4">
        <v>1888</v>
      </c>
      <c r="M908" s="4">
        <f t="shared" si="128"/>
        <v>3.9</v>
      </c>
      <c r="N908" s="4" t="str">
        <f t="shared" si="129"/>
        <v>High</v>
      </c>
      <c r="O908" s="4">
        <f t="shared" si="130"/>
        <v>5.7880000000000003</v>
      </c>
      <c r="P908" s="4">
        <f>Table2[[#This Row],[Rating]]*Table2[[#This Row],[Rating_Count]]</f>
        <v>7363.2</v>
      </c>
      <c r="Q908" s="12" t="str">
        <f t="shared" si="131"/>
        <v>01-10</v>
      </c>
      <c r="R908" s="13">
        <f>Table2[[#This Row],[Average Rating]]+(Table2[[#This Row],[Rating_Count]]/1000)</f>
        <v>5.7880000000000003</v>
      </c>
      <c r="S908" s="10">
        <f t="shared" si="132"/>
        <v>4</v>
      </c>
    </row>
    <row r="909" spans="1:19" x14ac:dyDescent="0.25">
      <c r="A909" t="s">
        <v>7274</v>
      </c>
      <c r="B909" t="s">
        <v>7275</v>
      </c>
      <c r="C909" t="s">
        <v>13082</v>
      </c>
      <c r="D909">
        <f t="shared" si="133"/>
        <v>57.468085106382979</v>
      </c>
      <c r="E909" s="2">
        <v>1999</v>
      </c>
      <c r="F909" s="2">
        <v>4700</v>
      </c>
      <c r="G909" s="1">
        <v>0.56999999999999995</v>
      </c>
      <c r="H909" s="5" t="str">
        <f t="shared" si="126"/>
        <v>Yes</v>
      </c>
      <c r="I909" s="6">
        <f t="shared" si="134"/>
        <v>8836000</v>
      </c>
      <c r="J909" s="6" t="str">
        <f t="shared" si="127"/>
        <v>&gt;500</v>
      </c>
      <c r="K909">
        <v>3.8</v>
      </c>
      <c r="L909" s="4">
        <v>1880</v>
      </c>
      <c r="M909" s="4">
        <f t="shared" si="128"/>
        <v>3.8</v>
      </c>
      <c r="N909" s="4" t="str">
        <f t="shared" si="129"/>
        <v>High</v>
      </c>
      <c r="O909" s="4">
        <f t="shared" si="130"/>
        <v>5.68</v>
      </c>
      <c r="P909" s="4">
        <f>Table2[[#This Row],[Rating]]*Table2[[#This Row],[Rating_Count]]</f>
        <v>7144</v>
      </c>
      <c r="Q909" s="12" t="str">
        <f t="shared" si="131"/>
        <v>51-60</v>
      </c>
      <c r="R909" s="13">
        <f>Table2[[#This Row],[Average Rating]]+(Table2[[#This Row],[Rating_Count]]/1000)</f>
        <v>5.68</v>
      </c>
      <c r="S909" s="10">
        <f t="shared" si="132"/>
        <v>4</v>
      </c>
    </row>
    <row r="910" spans="1:19" x14ac:dyDescent="0.25">
      <c r="A910" t="s">
        <v>12844</v>
      </c>
      <c r="B910" t="s">
        <v>12845</v>
      </c>
      <c r="C910" t="s">
        <v>13085</v>
      </c>
      <c r="D910">
        <f t="shared" si="133"/>
        <v>42.803504380475594</v>
      </c>
      <c r="E910">
        <v>457</v>
      </c>
      <c r="F910">
        <v>799</v>
      </c>
      <c r="G910" s="1">
        <v>0.43</v>
      </c>
      <c r="H910" s="5" t="str">
        <f t="shared" si="126"/>
        <v>No</v>
      </c>
      <c r="I910" s="6">
        <f t="shared" si="134"/>
        <v>1492532</v>
      </c>
      <c r="J910" s="6" t="str">
        <f t="shared" si="127"/>
        <v>200–500</v>
      </c>
      <c r="K910">
        <v>4.3</v>
      </c>
      <c r="L910" s="4">
        <v>1868</v>
      </c>
      <c r="M910" s="4">
        <f t="shared" si="128"/>
        <v>4.3</v>
      </c>
      <c r="N910" s="4" t="str">
        <f t="shared" si="129"/>
        <v>High</v>
      </c>
      <c r="O910" s="4">
        <f t="shared" si="130"/>
        <v>6.1680000000000001</v>
      </c>
      <c r="P910" s="4">
        <f>Table2[[#This Row],[Rating]]*Table2[[#This Row],[Rating_Count]]</f>
        <v>8032.4</v>
      </c>
      <c r="Q910" s="12" t="str">
        <f t="shared" si="131"/>
        <v>41-50</v>
      </c>
      <c r="R910" s="13">
        <f>Table2[[#This Row],[Average Rating]]+(Table2[[#This Row],[Rating_Count]]/1000)</f>
        <v>6.1680000000000001</v>
      </c>
      <c r="S910" s="10">
        <f t="shared" si="132"/>
        <v>4</v>
      </c>
    </row>
    <row r="911" spans="1:19" x14ac:dyDescent="0.25">
      <c r="A911" t="s">
        <v>12191</v>
      </c>
      <c r="B911" t="s">
        <v>12192</v>
      </c>
      <c r="C911" t="s">
        <v>13085</v>
      </c>
      <c r="D911">
        <f t="shared" si="133"/>
        <v>45.468323734464988</v>
      </c>
      <c r="E911" s="2">
        <v>1799</v>
      </c>
      <c r="F911" s="2">
        <v>3299</v>
      </c>
      <c r="G911" s="1">
        <v>0.45</v>
      </c>
      <c r="H911" s="5" t="str">
        <f t="shared" si="126"/>
        <v>No</v>
      </c>
      <c r="I911" s="6">
        <f t="shared" si="134"/>
        <v>6089954</v>
      </c>
      <c r="J911" s="6" t="str">
        <f t="shared" si="127"/>
        <v>&gt;500</v>
      </c>
      <c r="K911">
        <v>3.8</v>
      </c>
      <c r="L911" s="4">
        <v>1846</v>
      </c>
      <c r="M911" s="4">
        <f t="shared" si="128"/>
        <v>3.8</v>
      </c>
      <c r="N911" s="4" t="str">
        <f t="shared" si="129"/>
        <v>High</v>
      </c>
      <c r="O911" s="4">
        <f t="shared" si="130"/>
        <v>5.6459999999999999</v>
      </c>
      <c r="P911" s="4">
        <f>Table2[[#This Row],[Rating]]*Table2[[#This Row],[Rating_Count]]</f>
        <v>7014.7999999999993</v>
      </c>
      <c r="Q911" s="12" t="str">
        <f t="shared" si="131"/>
        <v>41-50</v>
      </c>
      <c r="R911" s="13">
        <f>Table2[[#This Row],[Average Rating]]+(Table2[[#This Row],[Rating_Count]]/1000)</f>
        <v>5.6459999999999999</v>
      </c>
      <c r="S911" s="10">
        <f t="shared" si="132"/>
        <v>4</v>
      </c>
    </row>
    <row r="912" spans="1:19" x14ac:dyDescent="0.25">
      <c r="A912" t="s">
        <v>10224</v>
      </c>
      <c r="B912" t="s">
        <v>10225</v>
      </c>
      <c r="C912" t="s">
        <v>13085</v>
      </c>
      <c r="D912">
        <f t="shared" si="133"/>
        <v>42.127435492364398</v>
      </c>
      <c r="E912" s="2">
        <v>1099</v>
      </c>
      <c r="F912" s="2">
        <v>1899</v>
      </c>
      <c r="G912" s="1">
        <v>0.42</v>
      </c>
      <c r="H912" s="5" t="str">
        <f t="shared" si="126"/>
        <v>No</v>
      </c>
      <c r="I912" s="6">
        <f t="shared" si="134"/>
        <v>3439089</v>
      </c>
      <c r="J912" s="6" t="str">
        <f t="shared" si="127"/>
        <v>&gt;500</v>
      </c>
      <c r="K912">
        <v>4.3</v>
      </c>
      <c r="L912" s="4">
        <v>1811</v>
      </c>
      <c r="M912" s="4">
        <f t="shared" si="128"/>
        <v>4.3</v>
      </c>
      <c r="N912" s="4" t="str">
        <f t="shared" si="129"/>
        <v>High</v>
      </c>
      <c r="O912" s="4">
        <f t="shared" si="130"/>
        <v>6.1109999999999998</v>
      </c>
      <c r="P912" s="4">
        <f>Table2[[#This Row],[Rating]]*Table2[[#This Row],[Rating_Count]]</f>
        <v>7787.2999999999993</v>
      </c>
      <c r="Q912" s="12" t="str">
        <f t="shared" si="131"/>
        <v>41-50</v>
      </c>
      <c r="R912" s="13">
        <f>Table2[[#This Row],[Average Rating]]+(Table2[[#This Row],[Rating_Count]]/1000)</f>
        <v>6.1109999999999998</v>
      </c>
      <c r="S912" s="10">
        <f t="shared" si="132"/>
        <v>4</v>
      </c>
    </row>
    <row r="913" spans="1:19" x14ac:dyDescent="0.25">
      <c r="A913" t="s">
        <v>10660</v>
      </c>
      <c r="B913" t="s">
        <v>10661</v>
      </c>
      <c r="C913" t="s">
        <v>13085</v>
      </c>
      <c r="D913">
        <f t="shared" si="133"/>
        <v>65.742857142857147</v>
      </c>
      <c r="E913" s="2">
        <v>1199</v>
      </c>
      <c r="F913" s="2">
        <v>3500</v>
      </c>
      <c r="G913" s="1">
        <v>0.66</v>
      </c>
      <c r="H913" s="5" t="str">
        <f t="shared" si="126"/>
        <v>Yes</v>
      </c>
      <c r="I913" s="6">
        <f t="shared" si="134"/>
        <v>6307000</v>
      </c>
      <c r="J913" s="6" t="str">
        <f t="shared" si="127"/>
        <v>&gt;500</v>
      </c>
      <c r="K913">
        <v>4.3</v>
      </c>
      <c r="L913" s="4">
        <v>1802</v>
      </c>
      <c r="M913" s="4">
        <f t="shared" si="128"/>
        <v>4.3</v>
      </c>
      <c r="N913" s="4" t="str">
        <f t="shared" si="129"/>
        <v>High</v>
      </c>
      <c r="O913" s="4">
        <f t="shared" si="130"/>
        <v>6.1020000000000003</v>
      </c>
      <c r="P913" s="4">
        <f>Table2[[#This Row],[Rating]]*Table2[[#This Row],[Rating_Count]]</f>
        <v>7748.5999999999995</v>
      </c>
      <c r="Q913" s="12" t="str">
        <f t="shared" si="131"/>
        <v>61-70</v>
      </c>
      <c r="R913" s="13">
        <f>Table2[[#This Row],[Average Rating]]+(Table2[[#This Row],[Rating_Count]]/1000)</f>
        <v>6.1020000000000003</v>
      </c>
      <c r="S913" s="10">
        <f t="shared" si="132"/>
        <v>4</v>
      </c>
    </row>
    <row r="914" spans="1:19" x14ac:dyDescent="0.25">
      <c r="A914" t="s">
        <v>4594</v>
      </c>
      <c r="B914" t="s">
        <v>4595</v>
      </c>
      <c r="C914" t="s">
        <v>13082</v>
      </c>
      <c r="D914">
        <f t="shared" si="133"/>
        <v>38.47633705271258</v>
      </c>
      <c r="E914" s="2">
        <v>1599</v>
      </c>
      <c r="F914" s="2">
        <v>2599</v>
      </c>
      <c r="G914" s="1">
        <v>0.38</v>
      </c>
      <c r="H914" s="5" t="str">
        <f t="shared" si="126"/>
        <v>No</v>
      </c>
      <c r="I914" s="6">
        <f t="shared" si="134"/>
        <v>4680799</v>
      </c>
      <c r="J914" s="6" t="str">
        <f t="shared" si="127"/>
        <v>&gt;500</v>
      </c>
      <c r="K914">
        <v>4.3</v>
      </c>
      <c r="L914" s="4">
        <v>1801</v>
      </c>
      <c r="M914" s="4">
        <f t="shared" si="128"/>
        <v>4.3</v>
      </c>
      <c r="N914" s="4" t="str">
        <f t="shared" si="129"/>
        <v>High</v>
      </c>
      <c r="O914" s="4">
        <f t="shared" si="130"/>
        <v>6.101</v>
      </c>
      <c r="P914" s="4">
        <f>Table2[[#This Row],[Rating]]*Table2[[#This Row],[Rating_Count]]</f>
        <v>7744.2999999999993</v>
      </c>
      <c r="Q914" s="12" t="str">
        <f t="shared" si="131"/>
        <v>31-40</v>
      </c>
      <c r="R914" s="13">
        <f>Table2[[#This Row],[Average Rating]]+(Table2[[#This Row],[Rating_Count]]/1000)</f>
        <v>6.101</v>
      </c>
      <c r="S914" s="10">
        <f t="shared" si="132"/>
        <v>4</v>
      </c>
    </row>
    <row r="915" spans="1:19" x14ac:dyDescent="0.25">
      <c r="A915" t="s">
        <v>2246</v>
      </c>
      <c r="B915" t="s">
        <v>2247</v>
      </c>
      <c r="C915" t="s">
        <v>13082</v>
      </c>
      <c r="D915">
        <f t="shared" si="133"/>
        <v>75.939849624060145</v>
      </c>
      <c r="E915">
        <v>96</v>
      </c>
      <c r="F915">
        <v>399</v>
      </c>
      <c r="G915" s="1">
        <v>0.76</v>
      </c>
      <c r="H915" s="5" t="str">
        <f t="shared" si="126"/>
        <v>Yes</v>
      </c>
      <c r="I915" s="6">
        <f t="shared" si="134"/>
        <v>716604</v>
      </c>
      <c r="J915" s="6" t="str">
        <f t="shared" si="127"/>
        <v>&lt;200</v>
      </c>
      <c r="K915">
        <v>3.6</v>
      </c>
      <c r="L915" s="4">
        <v>1796</v>
      </c>
      <c r="M915" s="4">
        <f t="shared" si="128"/>
        <v>3.6</v>
      </c>
      <c r="N915" s="4" t="str">
        <f t="shared" si="129"/>
        <v>High</v>
      </c>
      <c r="O915" s="4">
        <f t="shared" si="130"/>
        <v>5.3959999999999999</v>
      </c>
      <c r="P915" s="4">
        <f>Table2[[#This Row],[Rating]]*Table2[[#This Row],[Rating_Count]]</f>
        <v>6465.6</v>
      </c>
      <c r="Q915" s="12" t="str">
        <f t="shared" si="131"/>
        <v>71-80</v>
      </c>
      <c r="R915" s="13">
        <f>Table2[[#This Row],[Average Rating]]+(Table2[[#This Row],[Rating_Count]]/1000)</f>
        <v>5.3959999999999999</v>
      </c>
      <c r="S915" s="10">
        <f t="shared" si="132"/>
        <v>4</v>
      </c>
    </row>
    <row r="916" spans="1:19" x14ac:dyDescent="0.25">
      <c r="A916" t="s">
        <v>3554</v>
      </c>
      <c r="B916" t="s">
        <v>3555</v>
      </c>
      <c r="C916" t="s">
        <v>13082</v>
      </c>
      <c r="D916">
        <f t="shared" si="133"/>
        <v>60.120240480961925</v>
      </c>
      <c r="E916">
        <v>199</v>
      </c>
      <c r="F916">
        <v>499</v>
      </c>
      <c r="G916" s="1">
        <v>0.6</v>
      </c>
      <c r="H916" s="5" t="str">
        <f t="shared" si="126"/>
        <v>Yes</v>
      </c>
      <c r="I916" s="6">
        <f t="shared" si="134"/>
        <v>891214</v>
      </c>
      <c r="J916" s="6" t="str">
        <f t="shared" si="127"/>
        <v>&lt;200</v>
      </c>
      <c r="K916">
        <v>4.0999999999999996</v>
      </c>
      <c r="L916" s="4">
        <v>1786</v>
      </c>
      <c r="M916" s="4">
        <f t="shared" si="128"/>
        <v>4.0999999999999996</v>
      </c>
      <c r="N916" s="4" t="str">
        <f t="shared" si="129"/>
        <v>High</v>
      </c>
      <c r="O916" s="4">
        <f t="shared" si="130"/>
        <v>5.8859999999999992</v>
      </c>
      <c r="P916" s="4">
        <f>Table2[[#This Row],[Rating]]*Table2[[#This Row],[Rating_Count]]</f>
        <v>7322.5999999999995</v>
      </c>
      <c r="Q916" s="12" t="str">
        <f t="shared" si="131"/>
        <v>51-60</v>
      </c>
      <c r="R916" s="13">
        <f>Table2[[#This Row],[Average Rating]]+(Table2[[#This Row],[Rating_Count]]/1000)</f>
        <v>5.8859999999999992</v>
      </c>
      <c r="S916" s="10">
        <f t="shared" si="132"/>
        <v>4</v>
      </c>
    </row>
    <row r="917" spans="1:19" x14ac:dyDescent="0.25">
      <c r="A917" t="s">
        <v>697</v>
      </c>
      <c r="B917" t="s">
        <v>698</v>
      </c>
      <c r="C917" t="s">
        <v>13081</v>
      </c>
      <c r="D917">
        <f t="shared" si="133"/>
        <v>60.06006006006006</v>
      </c>
      <c r="E917">
        <v>399</v>
      </c>
      <c r="F917">
        <v>999</v>
      </c>
      <c r="G917" s="1">
        <v>0.6</v>
      </c>
      <c r="H917" s="5" t="str">
        <f t="shared" si="126"/>
        <v>Yes</v>
      </c>
      <c r="I917" s="6">
        <f t="shared" si="134"/>
        <v>1778220</v>
      </c>
      <c r="J917" s="6" t="str">
        <f t="shared" si="127"/>
        <v>200–500</v>
      </c>
      <c r="K917">
        <v>4.0999999999999996</v>
      </c>
      <c r="L917" s="4">
        <v>1780</v>
      </c>
      <c r="M917" s="4">
        <f t="shared" si="128"/>
        <v>4.0999999999999996</v>
      </c>
      <c r="N917" s="4" t="str">
        <f t="shared" si="129"/>
        <v>High</v>
      </c>
      <c r="O917" s="4">
        <f t="shared" si="130"/>
        <v>5.88</v>
      </c>
      <c r="P917" s="4">
        <f>Table2[[#This Row],[Rating]]*Table2[[#This Row],[Rating_Count]]</f>
        <v>7297.9999999999991</v>
      </c>
      <c r="Q917" s="12" t="str">
        <f t="shared" si="131"/>
        <v>51-60</v>
      </c>
      <c r="R917" s="13">
        <f>Table2[[#This Row],[Average Rating]]+(Table2[[#This Row],[Rating_Count]]/1000)</f>
        <v>5.88</v>
      </c>
      <c r="S917" s="10">
        <f t="shared" si="132"/>
        <v>4</v>
      </c>
    </row>
    <row r="918" spans="1:19" x14ac:dyDescent="0.25">
      <c r="A918" t="s">
        <v>1026</v>
      </c>
      <c r="B918" t="s">
        <v>1027</v>
      </c>
      <c r="C918" t="s">
        <v>13081</v>
      </c>
      <c r="D918">
        <f t="shared" si="133"/>
        <v>60.06006006006006</v>
      </c>
      <c r="E918">
        <v>399</v>
      </c>
      <c r="F918">
        <v>999</v>
      </c>
      <c r="G918" s="1">
        <v>0.6</v>
      </c>
      <c r="H918" s="5" t="str">
        <f t="shared" si="126"/>
        <v>Yes</v>
      </c>
      <c r="I918" s="6">
        <f t="shared" si="134"/>
        <v>1778220</v>
      </c>
      <c r="J918" s="6" t="str">
        <f t="shared" si="127"/>
        <v>200–500</v>
      </c>
      <c r="K918">
        <v>4.0999999999999996</v>
      </c>
      <c r="L918" s="4">
        <v>1780</v>
      </c>
      <c r="M918" s="4">
        <f t="shared" si="128"/>
        <v>4.0999999999999996</v>
      </c>
      <c r="N918" s="4" t="str">
        <f t="shared" si="129"/>
        <v>High</v>
      </c>
      <c r="O918" s="4">
        <f t="shared" si="130"/>
        <v>5.88</v>
      </c>
      <c r="P918" s="4">
        <f>Table2[[#This Row],[Rating]]*Table2[[#This Row],[Rating_Count]]</f>
        <v>7297.9999999999991</v>
      </c>
      <c r="Q918" s="12" t="str">
        <f t="shared" si="131"/>
        <v>51-60</v>
      </c>
      <c r="R918" s="13">
        <f>Table2[[#This Row],[Average Rating]]+(Table2[[#This Row],[Rating_Count]]/1000)</f>
        <v>5.88</v>
      </c>
      <c r="S918" s="10">
        <f t="shared" si="132"/>
        <v>4</v>
      </c>
    </row>
    <row r="919" spans="1:19" x14ac:dyDescent="0.25">
      <c r="A919" t="s">
        <v>5513</v>
      </c>
      <c r="B919" t="s">
        <v>5514</v>
      </c>
      <c r="C919" t="s">
        <v>13082</v>
      </c>
      <c r="D919">
        <f t="shared" si="133"/>
        <v>54.371465854719446</v>
      </c>
      <c r="E919" s="2">
        <v>1049</v>
      </c>
      <c r="F919" s="2">
        <v>2299</v>
      </c>
      <c r="G919" s="1">
        <v>0.54</v>
      </c>
      <c r="H919" s="5" t="str">
        <f t="shared" si="126"/>
        <v>Yes</v>
      </c>
      <c r="I919" s="6">
        <f t="shared" si="134"/>
        <v>4089921</v>
      </c>
      <c r="J919" s="6" t="str">
        <f t="shared" si="127"/>
        <v>&gt;500</v>
      </c>
      <c r="K919">
        <v>3.9</v>
      </c>
      <c r="L919" s="4">
        <v>1779</v>
      </c>
      <c r="M919" s="4">
        <f t="shared" si="128"/>
        <v>3.9</v>
      </c>
      <c r="N919" s="4" t="str">
        <f t="shared" si="129"/>
        <v>High</v>
      </c>
      <c r="O919" s="4">
        <f t="shared" si="130"/>
        <v>5.6790000000000003</v>
      </c>
      <c r="P919" s="4">
        <f>Table2[[#This Row],[Rating]]*Table2[[#This Row],[Rating_Count]]</f>
        <v>6938.0999999999995</v>
      </c>
      <c r="Q919" s="12" t="str">
        <f t="shared" si="131"/>
        <v>51-60</v>
      </c>
      <c r="R919" s="13">
        <f>Table2[[#This Row],[Average Rating]]+(Table2[[#This Row],[Rating_Count]]/1000)</f>
        <v>5.6790000000000003</v>
      </c>
      <c r="S919" s="10">
        <f t="shared" si="132"/>
        <v>4</v>
      </c>
    </row>
    <row r="920" spans="1:19" x14ac:dyDescent="0.25">
      <c r="A920" t="s">
        <v>6700</v>
      </c>
      <c r="B920" t="s">
        <v>6701</v>
      </c>
      <c r="C920" t="s">
        <v>13081</v>
      </c>
      <c r="D920">
        <f t="shared" si="133"/>
        <v>62.162162162162161</v>
      </c>
      <c r="E920">
        <v>378</v>
      </c>
      <c r="F920">
        <v>999</v>
      </c>
      <c r="G920" s="1">
        <v>0.62</v>
      </c>
      <c r="H920" s="5" t="str">
        <f t="shared" si="126"/>
        <v>Yes</v>
      </c>
      <c r="I920" s="6">
        <f t="shared" si="134"/>
        <v>1777221</v>
      </c>
      <c r="J920" s="6" t="str">
        <f t="shared" si="127"/>
        <v>200–500</v>
      </c>
      <c r="K920">
        <v>4.0999999999999996</v>
      </c>
      <c r="L920" s="4">
        <v>1779</v>
      </c>
      <c r="M920" s="4">
        <f t="shared" si="128"/>
        <v>4.0999999999999996</v>
      </c>
      <c r="N920" s="4" t="str">
        <f t="shared" si="129"/>
        <v>High</v>
      </c>
      <c r="O920" s="4">
        <f t="shared" si="130"/>
        <v>5.8789999999999996</v>
      </c>
      <c r="P920" s="4">
        <f>Table2[[#This Row],[Rating]]*Table2[[#This Row],[Rating_Count]]</f>
        <v>7293.9</v>
      </c>
      <c r="Q920" s="12" t="str">
        <f t="shared" si="131"/>
        <v>61-70</v>
      </c>
      <c r="R920" s="13">
        <f>Table2[[#This Row],[Average Rating]]+(Table2[[#This Row],[Rating_Count]]/1000)</f>
        <v>5.8789999999999996</v>
      </c>
      <c r="S920" s="10">
        <f t="shared" si="132"/>
        <v>4</v>
      </c>
    </row>
    <row r="921" spans="1:19" x14ac:dyDescent="0.25">
      <c r="A921" t="s">
        <v>3809</v>
      </c>
      <c r="B921" t="s">
        <v>3810</v>
      </c>
      <c r="C921" t="s">
        <v>13082</v>
      </c>
      <c r="D921">
        <f t="shared" si="133"/>
        <v>50.025012506253134</v>
      </c>
      <c r="E921">
        <v>999</v>
      </c>
      <c r="F921" s="2">
        <v>1999</v>
      </c>
      <c r="G921" s="1">
        <v>0.5</v>
      </c>
      <c r="H921" s="5" t="str">
        <f t="shared" si="126"/>
        <v>Yes</v>
      </c>
      <c r="I921" s="6">
        <f t="shared" si="134"/>
        <v>3552223</v>
      </c>
      <c r="J921" s="6" t="str">
        <f t="shared" si="127"/>
        <v>&gt;500</v>
      </c>
      <c r="K921">
        <v>4.3</v>
      </c>
      <c r="L921" s="4">
        <v>1777</v>
      </c>
      <c r="M921" s="4">
        <f t="shared" si="128"/>
        <v>4.3</v>
      </c>
      <c r="N921" s="4" t="str">
        <f t="shared" si="129"/>
        <v>High</v>
      </c>
      <c r="O921" s="4">
        <f t="shared" si="130"/>
        <v>6.077</v>
      </c>
      <c r="P921" s="4">
        <f>Table2[[#This Row],[Rating]]*Table2[[#This Row],[Rating_Count]]</f>
        <v>7641.0999999999995</v>
      </c>
      <c r="Q921" s="12" t="str">
        <f t="shared" si="131"/>
        <v>41-50</v>
      </c>
      <c r="R921" s="13">
        <f>Table2[[#This Row],[Average Rating]]+(Table2[[#This Row],[Rating_Count]]/1000)</f>
        <v>6.077</v>
      </c>
      <c r="S921" s="10">
        <f t="shared" si="132"/>
        <v>4</v>
      </c>
    </row>
    <row r="922" spans="1:19" x14ac:dyDescent="0.25">
      <c r="A922" t="s">
        <v>12402</v>
      </c>
      <c r="B922" t="s">
        <v>12403</v>
      </c>
      <c r="C922" t="s">
        <v>13085</v>
      </c>
      <c r="D922">
        <f t="shared" si="133"/>
        <v>54.357366771159874</v>
      </c>
      <c r="E922" s="2">
        <v>1456</v>
      </c>
      <c r="F922" s="2">
        <v>3190</v>
      </c>
      <c r="G922" s="1">
        <v>0.54</v>
      </c>
      <c r="H922" s="5" t="str">
        <f t="shared" si="126"/>
        <v>Yes</v>
      </c>
      <c r="I922" s="6">
        <f t="shared" si="134"/>
        <v>5665440</v>
      </c>
      <c r="J922" s="6" t="str">
        <f t="shared" si="127"/>
        <v>&gt;500</v>
      </c>
      <c r="K922">
        <v>4.0999999999999996</v>
      </c>
      <c r="L922" s="4">
        <v>1776</v>
      </c>
      <c r="M922" s="4">
        <f t="shared" si="128"/>
        <v>4.0999999999999996</v>
      </c>
      <c r="N922" s="4" t="str">
        <f t="shared" si="129"/>
        <v>High</v>
      </c>
      <c r="O922" s="4">
        <f t="shared" si="130"/>
        <v>5.8759999999999994</v>
      </c>
      <c r="P922" s="4">
        <f>Table2[[#This Row],[Rating]]*Table2[[#This Row],[Rating_Count]]</f>
        <v>7281.5999999999995</v>
      </c>
      <c r="Q922" s="12" t="str">
        <f t="shared" si="131"/>
        <v>51-60</v>
      </c>
      <c r="R922" s="13">
        <f>Table2[[#This Row],[Average Rating]]+(Table2[[#This Row],[Rating_Count]]/1000)</f>
        <v>5.8759999999999994</v>
      </c>
      <c r="S922" s="10">
        <f t="shared" si="132"/>
        <v>4</v>
      </c>
    </row>
    <row r="923" spans="1:19" x14ac:dyDescent="0.25">
      <c r="A923" t="s">
        <v>9252</v>
      </c>
      <c r="B923" t="s">
        <v>9253</v>
      </c>
      <c r="C923" t="s">
        <v>13085</v>
      </c>
      <c r="D923">
        <f t="shared" si="133"/>
        <v>48.196891191709845</v>
      </c>
      <c r="E923" s="2">
        <v>4999</v>
      </c>
      <c r="F923" s="2">
        <v>9650</v>
      </c>
      <c r="G923" s="1">
        <v>0.48</v>
      </c>
      <c r="H923" s="5" t="str">
        <f t="shared" si="126"/>
        <v>No</v>
      </c>
      <c r="I923" s="6">
        <f t="shared" si="134"/>
        <v>17099800</v>
      </c>
      <c r="J923" s="6" t="str">
        <f t="shared" si="127"/>
        <v>&gt;500</v>
      </c>
      <c r="K923">
        <v>4.2</v>
      </c>
      <c r="L923" s="4">
        <v>1772</v>
      </c>
      <c r="M923" s="4">
        <f t="shared" si="128"/>
        <v>4.2</v>
      </c>
      <c r="N923" s="4" t="str">
        <f t="shared" si="129"/>
        <v>High</v>
      </c>
      <c r="O923" s="4">
        <f t="shared" si="130"/>
        <v>5.9720000000000004</v>
      </c>
      <c r="P923" s="4">
        <f>Table2[[#This Row],[Rating]]*Table2[[#This Row],[Rating_Count]]</f>
        <v>7442.4000000000005</v>
      </c>
      <c r="Q923" s="12" t="str">
        <f t="shared" si="131"/>
        <v>41-50</v>
      </c>
      <c r="R923" s="13">
        <f>Table2[[#This Row],[Average Rating]]+(Table2[[#This Row],[Rating_Count]]/1000)</f>
        <v>5.9720000000000004</v>
      </c>
      <c r="S923" s="10">
        <f t="shared" si="132"/>
        <v>4</v>
      </c>
    </row>
    <row r="924" spans="1:19" x14ac:dyDescent="0.25">
      <c r="A924" t="s">
        <v>10011</v>
      </c>
      <c r="B924" t="s">
        <v>10012</v>
      </c>
      <c r="C924" t="s">
        <v>13085</v>
      </c>
      <c r="D924">
        <f t="shared" si="133"/>
        <v>51.084674597620719</v>
      </c>
      <c r="E924" s="2">
        <v>6990</v>
      </c>
      <c r="F924" s="2">
        <v>14290</v>
      </c>
      <c r="G924" s="1">
        <v>0.51</v>
      </c>
      <c r="H924" s="5" t="str">
        <f t="shared" si="126"/>
        <v>Yes</v>
      </c>
      <c r="I924" s="6">
        <f t="shared" si="134"/>
        <v>25307590</v>
      </c>
      <c r="J924" s="6" t="str">
        <f t="shared" si="127"/>
        <v>&gt;500</v>
      </c>
      <c r="K924">
        <v>4.4000000000000004</v>
      </c>
      <c r="L924" s="4">
        <v>1771</v>
      </c>
      <c r="M924" s="4">
        <f t="shared" si="128"/>
        <v>4.4000000000000004</v>
      </c>
      <c r="N924" s="4" t="str">
        <f t="shared" si="129"/>
        <v>High</v>
      </c>
      <c r="O924" s="4">
        <f t="shared" si="130"/>
        <v>6.1710000000000003</v>
      </c>
      <c r="P924" s="4">
        <f>Table2[[#This Row],[Rating]]*Table2[[#This Row],[Rating_Count]]</f>
        <v>7792.4000000000005</v>
      </c>
      <c r="Q924" s="12" t="str">
        <f t="shared" si="131"/>
        <v>51-60</v>
      </c>
      <c r="R924" s="13">
        <f>Table2[[#This Row],[Average Rating]]+(Table2[[#This Row],[Rating_Count]]/1000)</f>
        <v>6.1710000000000003</v>
      </c>
      <c r="S924" s="10">
        <f t="shared" si="132"/>
        <v>4</v>
      </c>
    </row>
    <row r="925" spans="1:19" x14ac:dyDescent="0.25">
      <c r="A925" t="s">
        <v>9201</v>
      </c>
      <c r="B925" t="s">
        <v>9202</v>
      </c>
      <c r="C925" t="s">
        <v>13085</v>
      </c>
      <c r="D925">
        <f t="shared" si="133"/>
        <v>36.89473684210526</v>
      </c>
      <c r="E925" s="2">
        <v>1199</v>
      </c>
      <c r="F925" s="2">
        <v>1900</v>
      </c>
      <c r="G925" s="1">
        <v>0.37</v>
      </c>
      <c r="H925" s="5" t="str">
        <f t="shared" si="126"/>
        <v>No</v>
      </c>
      <c r="I925" s="6">
        <f t="shared" si="134"/>
        <v>3353500</v>
      </c>
      <c r="J925" s="6" t="str">
        <f t="shared" si="127"/>
        <v>&gt;500</v>
      </c>
      <c r="K925">
        <v>4</v>
      </c>
      <c r="L925" s="4">
        <v>1765</v>
      </c>
      <c r="M925" s="4">
        <f t="shared" si="128"/>
        <v>4</v>
      </c>
      <c r="N925" s="4" t="str">
        <f t="shared" si="129"/>
        <v>High</v>
      </c>
      <c r="O925" s="4">
        <f t="shared" si="130"/>
        <v>5.7649999999999997</v>
      </c>
      <c r="P925" s="4">
        <f>Table2[[#This Row],[Rating]]*Table2[[#This Row],[Rating_Count]]</f>
        <v>7060</v>
      </c>
      <c r="Q925" s="12" t="str">
        <f t="shared" si="131"/>
        <v>31-40</v>
      </c>
      <c r="R925" s="13">
        <f>Table2[[#This Row],[Average Rating]]+(Table2[[#This Row],[Rating_Count]]/1000)</f>
        <v>5.7649999999999997</v>
      </c>
      <c r="S925" s="10">
        <f t="shared" si="132"/>
        <v>4</v>
      </c>
    </row>
    <row r="926" spans="1:19" x14ac:dyDescent="0.25">
      <c r="A926" t="s">
        <v>10590</v>
      </c>
      <c r="B926" t="s">
        <v>10591</v>
      </c>
      <c r="C926" t="s">
        <v>13085</v>
      </c>
      <c r="D926">
        <f t="shared" si="133"/>
        <v>56.285178236397748</v>
      </c>
      <c r="E926">
        <v>699</v>
      </c>
      <c r="F926" s="2">
        <v>1599</v>
      </c>
      <c r="G926" s="1">
        <v>0.56000000000000005</v>
      </c>
      <c r="H926" s="5" t="str">
        <f t="shared" si="126"/>
        <v>Yes</v>
      </c>
      <c r="I926" s="6">
        <f t="shared" si="134"/>
        <v>2764671</v>
      </c>
      <c r="J926" s="6" t="str">
        <f t="shared" si="127"/>
        <v>&gt;500</v>
      </c>
      <c r="K926">
        <v>4.7</v>
      </c>
      <c r="L926" s="4">
        <v>1729</v>
      </c>
      <c r="M926" s="4">
        <f t="shared" si="128"/>
        <v>4.7</v>
      </c>
      <c r="N926" s="4" t="str">
        <f t="shared" si="129"/>
        <v>High</v>
      </c>
      <c r="O926" s="4">
        <f t="shared" si="130"/>
        <v>6.4290000000000003</v>
      </c>
      <c r="P926" s="4">
        <f>Table2[[#This Row],[Rating]]*Table2[[#This Row],[Rating_Count]]</f>
        <v>8126.3</v>
      </c>
      <c r="Q926" s="12" t="str">
        <f t="shared" si="131"/>
        <v>51-60</v>
      </c>
      <c r="R926" s="13">
        <f>Table2[[#This Row],[Average Rating]]+(Table2[[#This Row],[Rating_Count]]/1000)</f>
        <v>6.4290000000000003</v>
      </c>
      <c r="S926" s="10">
        <f t="shared" si="132"/>
        <v>5</v>
      </c>
    </row>
    <row r="927" spans="1:19" x14ac:dyDescent="0.25">
      <c r="A927" t="s">
        <v>10479</v>
      </c>
      <c r="B927" t="s">
        <v>10480</v>
      </c>
      <c r="C927" t="s">
        <v>13085</v>
      </c>
      <c r="D927">
        <f t="shared" si="133"/>
        <v>53.336889125941731</v>
      </c>
      <c r="E927" s="2">
        <v>6999</v>
      </c>
      <c r="F927" s="2">
        <v>14999</v>
      </c>
      <c r="G927" s="1">
        <v>0.53</v>
      </c>
      <c r="H927" s="5" t="str">
        <f t="shared" si="126"/>
        <v>Yes</v>
      </c>
      <c r="I927" s="6">
        <f t="shared" si="134"/>
        <v>25918272</v>
      </c>
      <c r="J927" s="6" t="str">
        <f t="shared" si="127"/>
        <v>&gt;500</v>
      </c>
      <c r="K927">
        <v>4.0999999999999996</v>
      </c>
      <c r="L927" s="4">
        <v>1728</v>
      </c>
      <c r="M927" s="4">
        <f t="shared" si="128"/>
        <v>4.0999999999999996</v>
      </c>
      <c r="N927" s="4" t="str">
        <f t="shared" si="129"/>
        <v>High</v>
      </c>
      <c r="O927" s="4">
        <f t="shared" si="130"/>
        <v>5.8279999999999994</v>
      </c>
      <c r="P927" s="4">
        <f>Table2[[#This Row],[Rating]]*Table2[[#This Row],[Rating_Count]]</f>
        <v>7084.7999999999993</v>
      </c>
      <c r="Q927" s="12" t="str">
        <f t="shared" si="131"/>
        <v>51-60</v>
      </c>
      <c r="R927" s="13">
        <f>Table2[[#This Row],[Average Rating]]+(Table2[[#This Row],[Rating_Count]]/1000)</f>
        <v>5.8279999999999994</v>
      </c>
      <c r="S927" s="10">
        <f t="shared" si="132"/>
        <v>4</v>
      </c>
    </row>
    <row r="928" spans="1:19" x14ac:dyDescent="0.25">
      <c r="A928" t="s">
        <v>1041</v>
      </c>
      <c r="B928" t="s">
        <v>1042</v>
      </c>
      <c r="C928" t="s">
        <v>13081</v>
      </c>
      <c r="D928">
        <f t="shared" si="133"/>
        <v>47.368421052631575</v>
      </c>
      <c r="E928">
        <v>210</v>
      </c>
      <c r="F928">
        <v>399</v>
      </c>
      <c r="G928" s="1">
        <v>0.47</v>
      </c>
      <c r="H928" s="5" t="str">
        <f t="shared" si="126"/>
        <v>No</v>
      </c>
      <c r="I928" s="6">
        <f t="shared" si="134"/>
        <v>685083</v>
      </c>
      <c r="J928" s="6" t="str">
        <f t="shared" si="127"/>
        <v>200–500</v>
      </c>
      <c r="K928">
        <v>4.0999999999999996</v>
      </c>
      <c r="L928" s="4">
        <v>1717</v>
      </c>
      <c r="M928" s="4">
        <f t="shared" si="128"/>
        <v>4.0999999999999996</v>
      </c>
      <c r="N928" s="4" t="str">
        <f t="shared" si="129"/>
        <v>High</v>
      </c>
      <c r="O928" s="4">
        <f t="shared" si="130"/>
        <v>5.8170000000000002</v>
      </c>
      <c r="P928" s="4">
        <f>Table2[[#This Row],[Rating]]*Table2[[#This Row],[Rating_Count]]</f>
        <v>7039.7</v>
      </c>
      <c r="Q928" s="12" t="str">
        <f t="shared" si="131"/>
        <v>41-50</v>
      </c>
      <c r="R928" s="13">
        <f>Table2[[#This Row],[Average Rating]]+(Table2[[#This Row],[Rating_Count]]/1000)</f>
        <v>5.8170000000000002</v>
      </c>
      <c r="S928" s="10">
        <f t="shared" si="132"/>
        <v>4</v>
      </c>
    </row>
    <row r="929" spans="1:19" x14ac:dyDescent="0.25">
      <c r="A929" t="s">
        <v>9314</v>
      </c>
      <c r="B929" t="s">
        <v>9315</v>
      </c>
      <c r="C929" t="s">
        <v>13085</v>
      </c>
      <c r="D929">
        <f t="shared" si="133"/>
        <v>33.851784080512353</v>
      </c>
      <c r="E929" s="2">
        <v>2169</v>
      </c>
      <c r="F929" s="2">
        <v>3279</v>
      </c>
      <c r="G929" s="1">
        <v>0.34</v>
      </c>
      <c r="H929" s="5" t="str">
        <f t="shared" si="126"/>
        <v>No</v>
      </c>
      <c r="I929" s="6">
        <f t="shared" si="134"/>
        <v>5626764</v>
      </c>
      <c r="J929" s="6" t="str">
        <f t="shared" si="127"/>
        <v>&gt;500</v>
      </c>
      <c r="K929">
        <v>4.0999999999999996</v>
      </c>
      <c r="L929" s="4">
        <v>1716</v>
      </c>
      <c r="M929" s="4">
        <f t="shared" si="128"/>
        <v>4.0999999999999996</v>
      </c>
      <c r="N929" s="4" t="str">
        <f t="shared" si="129"/>
        <v>High</v>
      </c>
      <c r="O929" s="4">
        <f t="shared" si="130"/>
        <v>5.8159999999999998</v>
      </c>
      <c r="P929" s="4">
        <f>Table2[[#This Row],[Rating]]*Table2[[#This Row],[Rating_Count]]</f>
        <v>7035.5999999999995</v>
      </c>
      <c r="Q929" s="12" t="str">
        <f t="shared" si="131"/>
        <v>31-40</v>
      </c>
      <c r="R929" s="13">
        <f>Table2[[#This Row],[Average Rating]]+(Table2[[#This Row],[Rating_Count]]/1000)</f>
        <v>5.8159999999999998</v>
      </c>
      <c r="S929" s="10">
        <f t="shared" si="132"/>
        <v>4</v>
      </c>
    </row>
    <row r="930" spans="1:19" x14ac:dyDescent="0.25">
      <c r="A930" t="s">
        <v>2590</v>
      </c>
      <c r="B930" t="s">
        <v>2591</v>
      </c>
      <c r="C930" t="s">
        <v>13082</v>
      </c>
      <c r="D930">
        <f t="shared" si="133"/>
        <v>41.177277985842856</v>
      </c>
      <c r="E930" s="2">
        <v>29999</v>
      </c>
      <c r="F930" s="2">
        <v>50999</v>
      </c>
      <c r="G930" s="1">
        <v>0.41</v>
      </c>
      <c r="H930" s="5" t="str">
        <f t="shared" si="126"/>
        <v>No</v>
      </c>
      <c r="I930" s="6">
        <f t="shared" si="134"/>
        <v>87310288</v>
      </c>
      <c r="J930" s="6" t="str">
        <f t="shared" si="127"/>
        <v>&gt;500</v>
      </c>
      <c r="K930">
        <v>4.4000000000000004</v>
      </c>
      <c r="L930" s="4">
        <v>1712</v>
      </c>
      <c r="M930" s="4">
        <f t="shared" si="128"/>
        <v>4.4000000000000004</v>
      </c>
      <c r="N930" s="4" t="str">
        <f t="shared" si="129"/>
        <v>High</v>
      </c>
      <c r="O930" s="4">
        <f t="shared" si="130"/>
        <v>6.1120000000000001</v>
      </c>
      <c r="P930" s="4">
        <f>Table2[[#This Row],[Rating]]*Table2[[#This Row],[Rating_Count]]</f>
        <v>7532.8</v>
      </c>
      <c r="Q930" s="12" t="str">
        <f t="shared" si="131"/>
        <v>41-50</v>
      </c>
      <c r="R930" s="13">
        <f>Table2[[#This Row],[Average Rating]]+(Table2[[#This Row],[Rating_Count]]/1000)</f>
        <v>6.1120000000000001</v>
      </c>
      <c r="S930" s="10">
        <f t="shared" si="132"/>
        <v>4</v>
      </c>
    </row>
    <row r="931" spans="1:19" x14ac:dyDescent="0.25">
      <c r="A931" t="s">
        <v>6326</v>
      </c>
      <c r="B931" t="s">
        <v>6327</v>
      </c>
      <c r="C931" t="s">
        <v>13081</v>
      </c>
      <c r="D931">
        <f t="shared" si="133"/>
        <v>60.024009603841534</v>
      </c>
      <c r="E931">
        <v>999</v>
      </c>
      <c r="F931" s="2">
        <v>2499</v>
      </c>
      <c r="G931" s="1">
        <v>0.6</v>
      </c>
      <c r="H931" s="5" t="str">
        <f t="shared" si="126"/>
        <v>Yes</v>
      </c>
      <c r="I931" s="6">
        <f t="shared" si="134"/>
        <v>4223310</v>
      </c>
      <c r="J931" s="6" t="str">
        <f t="shared" si="127"/>
        <v>&gt;500</v>
      </c>
      <c r="K931">
        <v>4.3</v>
      </c>
      <c r="L931" s="4">
        <v>1690</v>
      </c>
      <c r="M931" s="4">
        <f t="shared" si="128"/>
        <v>4.3</v>
      </c>
      <c r="N931" s="4" t="str">
        <f t="shared" si="129"/>
        <v>High</v>
      </c>
      <c r="O931" s="4">
        <f t="shared" si="130"/>
        <v>5.99</v>
      </c>
      <c r="P931" s="4">
        <f>Table2[[#This Row],[Rating]]*Table2[[#This Row],[Rating_Count]]</f>
        <v>7267</v>
      </c>
      <c r="Q931" s="12" t="str">
        <f t="shared" si="131"/>
        <v>51-60</v>
      </c>
      <c r="R931" s="13">
        <f>Table2[[#This Row],[Average Rating]]+(Table2[[#This Row],[Rating_Count]]/1000)</f>
        <v>5.99</v>
      </c>
      <c r="S931" s="10">
        <f t="shared" si="132"/>
        <v>4</v>
      </c>
    </row>
    <row r="932" spans="1:19" x14ac:dyDescent="0.25">
      <c r="A932" t="s">
        <v>3323</v>
      </c>
      <c r="B932" t="s">
        <v>3324</v>
      </c>
      <c r="C932" t="s">
        <v>13082</v>
      </c>
      <c r="D932">
        <f t="shared" si="133"/>
        <v>48.616833431430251</v>
      </c>
      <c r="E932">
        <v>873</v>
      </c>
      <c r="F932" s="2">
        <v>1699</v>
      </c>
      <c r="G932" s="1">
        <v>0.49</v>
      </c>
      <c r="H932" s="5" t="str">
        <f t="shared" si="126"/>
        <v>No</v>
      </c>
      <c r="I932" s="6">
        <f t="shared" si="134"/>
        <v>2854320</v>
      </c>
      <c r="J932" s="6" t="str">
        <f t="shared" si="127"/>
        <v>&gt;500</v>
      </c>
      <c r="K932">
        <v>4.4000000000000004</v>
      </c>
      <c r="L932" s="4">
        <v>1680</v>
      </c>
      <c r="M932" s="4">
        <f t="shared" si="128"/>
        <v>4.4000000000000004</v>
      </c>
      <c r="N932" s="4" t="str">
        <f t="shared" si="129"/>
        <v>High</v>
      </c>
      <c r="O932" s="4">
        <f t="shared" si="130"/>
        <v>6.08</v>
      </c>
      <c r="P932" s="4">
        <f>Table2[[#This Row],[Rating]]*Table2[[#This Row],[Rating_Count]]</f>
        <v>7392.0000000000009</v>
      </c>
      <c r="Q932" s="12" t="str">
        <f t="shared" si="131"/>
        <v>41-50</v>
      </c>
      <c r="R932" s="13">
        <f>Table2[[#This Row],[Average Rating]]+(Table2[[#This Row],[Rating_Count]]/1000)</f>
        <v>6.08</v>
      </c>
      <c r="S932" s="10">
        <f t="shared" si="132"/>
        <v>4</v>
      </c>
    </row>
    <row r="933" spans="1:19" x14ac:dyDescent="0.25">
      <c r="A933" t="s">
        <v>10397</v>
      </c>
      <c r="B933" t="s">
        <v>10398</v>
      </c>
      <c r="C933" t="s">
        <v>13085</v>
      </c>
      <c r="D933">
        <f t="shared" si="133"/>
        <v>52.526263131565784</v>
      </c>
      <c r="E933">
        <v>949</v>
      </c>
      <c r="F933" s="2">
        <v>1999</v>
      </c>
      <c r="G933" s="1">
        <v>0.53</v>
      </c>
      <c r="H933" s="5" t="str">
        <f t="shared" si="126"/>
        <v>Yes</v>
      </c>
      <c r="I933" s="6">
        <f t="shared" si="134"/>
        <v>3356321</v>
      </c>
      <c r="J933" s="6" t="str">
        <f t="shared" si="127"/>
        <v>&gt;500</v>
      </c>
      <c r="K933">
        <v>4</v>
      </c>
      <c r="L933" s="4">
        <v>1679</v>
      </c>
      <c r="M933" s="4">
        <f t="shared" si="128"/>
        <v>4</v>
      </c>
      <c r="N933" s="4" t="str">
        <f t="shared" si="129"/>
        <v>High</v>
      </c>
      <c r="O933" s="4">
        <f t="shared" si="130"/>
        <v>5.6790000000000003</v>
      </c>
      <c r="P933" s="4">
        <f>Table2[[#This Row],[Rating]]*Table2[[#This Row],[Rating_Count]]</f>
        <v>6716</v>
      </c>
      <c r="Q933" s="12" t="str">
        <f t="shared" si="131"/>
        <v>51-60</v>
      </c>
      <c r="R933" s="13">
        <f>Table2[[#This Row],[Average Rating]]+(Table2[[#This Row],[Rating_Count]]/1000)</f>
        <v>5.6790000000000003</v>
      </c>
      <c r="S933" s="10">
        <f t="shared" si="132"/>
        <v>4</v>
      </c>
    </row>
    <row r="934" spans="1:19" x14ac:dyDescent="0.25">
      <c r="A934" t="s">
        <v>8122</v>
      </c>
      <c r="B934" t="s">
        <v>8123</v>
      </c>
      <c r="C934" t="s">
        <v>13084</v>
      </c>
      <c r="D934">
        <f t="shared" si="133"/>
        <v>0</v>
      </c>
      <c r="E934">
        <v>165</v>
      </c>
      <c r="F934">
        <v>165</v>
      </c>
      <c r="G934" s="1">
        <v>0</v>
      </c>
      <c r="H934" s="5" t="str">
        <f t="shared" si="126"/>
        <v>No</v>
      </c>
      <c r="I934" s="6">
        <f t="shared" si="134"/>
        <v>276210</v>
      </c>
      <c r="J934" s="6" t="str">
        <f t="shared" si="127"/>
        <v>&lt;200</v>
      </c>
      <c r="K934">
        <v>4.5</v>
      </c>
      <c r="L934" s="4">
        <v>1674</v>
      </c>
      <c r="M934" s="4">
        <f t="shared" si="128"/>
        <v>4.5</v>
      </c>
      <c r="N934" s="4" t="str">
        <f t="shared" si="129"/>
        <v>High</v>
      </c>
      <c r="O934" s="4">
        <f t="shared" si="130"/>
        <v>6.1739999999999995</v>
      </c>
      <c r="P934" s="4">
        <f>Table2[[#This Row],[Rating]]*Table2[[#This Row],[Rating_Count]]</f>
        <v>7533</v>
      </c>
      <c r="Q934" s="12" t="str">
        <f t="shared" si="131"/>
        <v>Out of Range</v>
      </c>
      <c r="R934" s="13">
        <f>Table2[[#This Row],[Average Rating]]+(Table2[[#This Row],[Rating_Count]]/1000)</f>
        <v>6.1739999999999995</v>
      </c>
      <c r="S934" s="10">
        <f t="shared" si="132"/>
        <v>5</v>
      </c>
    </row>
    <row r="935" spans="1:19" x14ac:dyDescent="0.25">
      <c r="A935" t="s">
        <v>12281</v>
      </c>
      <c r="B935" t="s">
        <v>12282</v>
      </c>
      <c r="C935" t="s">
        <v>13085</v>
      </c>
      <c r="D935">
        <f t="shared" si="133"/>
        <v>28.53846153846154</v>
      </c>
      <c r="E935">
        <v>929</v>
      </c>
      <c r="F935" s="2">
        <v>1300</v>
      </c>
      <c r="G935" s="1">
        <v>0.28999999999999998</v>
      </c>
      <c r="H935" s="5" t="str">
        <f t="shared" si="126"/>
        <v>No</v>
      </c>
      <c r="I935" s="6">
        <f t="shared" si="134"/>
        <v>2173600</v>
      </c>
      <c r="J935" s="6" t="str">
        <f t="shared" si="127"/>
        <v>&gt;500</v>
      </c>
      <c r="K935">
        <v>3.9</v>
      </c>
      <c r="L935" s="4">
        <v>1672</v>
      </c>
      <c r="M935" s="4">
        <f t="shared" si="128"/>
        <v>3.9</v>
      </c>
      <c r="N935" s="4" t="str">
        <f t="shared" si="129"/>
        <v>High</v>
      </c>
      <c r="O935" s="4">
        <f t="shared" si="130"/>
        <v>5.5720000000000001</v>
      </c>
      <c r="P935" s="4">
        <f>Table2[[#This Row],[Rating]]*Table2[[#This Row],[Rating_Count]]</f>
        <v>6520.8</v>
      </c>
      <c r="Q935" s="12" t="str">
        <f t="shared" si="131"/>
        <v>21-30</v>
      </c>
      <c r="R935" s="13">
        <f>Table2[[#This Row],[Average Rating]]+(Table2[[#This Row],[Rating_Count]]/1000)</f>
        <v>5.5720000000000001</v>
      </c>
      <c r="S935" s="10">
        <f t="shared" si="132"/>
        <v>4</v>
      </c>
    </row>
    <row r="936" spans="1:19" x14ac:dyDescent="0.25">
      <c r="A936" t="s">
        <v>8307</v>
      </c>
      <c r="B936" t="s">
        <v>8308</v>
      </c>
      <c r="C936" t="s">
        <v>13081</v>
      </c>
      <c r="D936">
        <f t="shared" si="133"/>
        <v>55.027513756878442</v>
      </c>
      <c r="E936">
        <v>899</v>
      </c>
      <c r="F936" s="2">
        <v>1999</v>
      </c>
      <c r="G936" s="1">
        <v>0.55000000000000004</v>
      </c>
      <c r="H936" s="5" t="str">
        <f t="shared" si="126"/>
        <v>Yes</v>
      </c>
      <c r="I936" s="6">
        <f t="shared" si="134"/>
        <v>3332333</v>
      </c>
      <c r="J936" s="6" t="str">
        <f t="shared" si="127"/>
        <v>&gt;500</v>
      </c>
      <c r="K936">
        <v>4.4000000000000004</v>
      </c>
      <c r="L936" s="4">
        <v>1667</v>
      </c>
      <c r="M936" s="4">
        <f t="shared" si="128"/>
        <v>4.4000000000000004</v>
      </c>
      <c r="N936" s="4" t="str">
        <f t="shared" si="129"/>
        <v>High</v>
      </c>
      <c r="O936" s="4">
        <f t="shared" si="130"/>
        <v>6.0670000000000002</v>
      </c>
      <c r="P936" s="4">
        <f>Table2[[#This Row],[Rating]]*Table2[[#This Row],[Rating_Count]]</f>
        <v>7334.8</v>
      </c>
      <c r="Q936" s="12" t="str">
        <f t="shared" si="131"/>
        <v>51-60</v>
      </c>
      <c r="R936" s="13">
        <f>Table2[[#This Row],[Average Rating]]+(Table2[[#This Row],[Rating_Count]]/1000)</f>
        <v>6.0670000000000002</v>
      </c>
      <c r="S936" s="10">
        <f t="shared" si="132"/>
        <v>4</v>
      </c>
    </row>
    <row r="937" spans="1:19" x14ac:dyDescent="0.25">
      <c r="A937" t="s">
        <v>7014</v>
      </c>
      <c r="B937" t="s">
        <v>7015</v>
      </c>
      <c r="C937" t="s">
        <v>13081</v>
      </c>
      <c r="D937">
        <f t="shared" si="133"/>
        <v>38.465526179367551</v>
      </c>
      <c r="E937" s="2">
        <v>1187</v>
      </c>
      <c r="F937" s="2">
        <v>1929</v>
      </c>
      <c r="G937" s="1">
        <v>0.38</v>
      </c>
      <c r="H937" s="5" t="str">
        <f t="shared" si="126"/>
        <v>No</v>
      </c>
      <c r="I937" s="6">
        <f t="shared" si="134"/>
        <v>3205998</v>
      </c>
      <c r="J937" s="6" t="str">
        <f t="shared" si="127"/>
        <v>&gt;500</v>
      </c>
      <c r="K937">
        <v>4.0999999999999996</v>
      </c>
      <c r="L937" s="4">
        <v>1662</v>
      </c>
      <c r="M937" s="4">
        <f t="shared" si="128"/>
        <v>4.0999999999999996</v>
      </c>
      <c r="N937" s="4" t="str">
        <f t="shared" si="129"/>
        <v>High</v>
      </c>
      <c r="O937" s="4">
        <f t="shared" si="130"/>
        <v>5.7619999999999996</v>
      </c>
      <c r="P937" s="4">
        <f>Table2[[#This Row],[Rating]]*Table2[[#This Row],[Rating_Count]]</f>
        <v>6814.2</v>
      </c>
      <c r="Q937" s="12" t="str">
        <f t="shared" si="131"/>
        <v>31-40</v>
      </c>
      <c r="R937" s="13">
        <f>Table2[[#This Row],[Average Rating]]+(Table2[[#This Row],[Rating_Count]]/1000)</f>
        <v>5.7619999999999996</v>
      </c>
      <c r="S937" s="10">
        <f t="shared" si="132"/>
        <v>4</v>
      </c>
    </row>
    <row r="938" spans="1:19" x14ac:dyDescent="0.25">
      <c r="A938" t="s">
        <v>11816</v>
      </c>
      <c r="B938" t="s">
        <v>11817</v>
      </c>
      <c r="C938" t="s">
        <v>13085</v>
      </c>
      <c r="D938">
        <f t="shared" si="133"/>
        <v>14.318706697459586</v>
      </c>
      <c r="E938" s="2">
        <v>3710</v>
      </c>
      <c r="F938" s="2">
        <v>4330</v>
      </c>
      <c r="G938" s="1">
        <v>0.14000000000000001</v>
      </c>
      <c r="H938" s="5" t="str">
        <f t="shared" si="126"/>
        <v>No</v>
      </c>
      <c r="I938" s="6">
        <f t="shared" si="134"/>
        <v>7196460</v>
      </c>
      <c r="J938" s="6" t="str">
        <f t="shared" si="127"/>
        <v>&gt;500</v>
      </c>
      <c r="K938">
        <v>3.7</v>
      </c>
      <c r="L938" s="4">
        <v>1662</v>
      </c>
      <c r="M938" s="4">
        <f t="shared" si="128"/>
        <v>3.7</v>
      </c>
      <c r="N938" s="4" t="str">
        <f t="shared" si="129"/>
        <v>High</v>
      </c>
      <c r="O938" s="4">
        <f t="shared" si="130"/>
        <v>5.3620000000000001</v>
      </c>
      <c r="P938" s="4">
        <f>Table2[[#This Row],[Rating]]*Table2[[#This Row],[Rating_Count]]</f>
        <v>6149.4000000000005</v>
      </c>
      <c r="Q938" s="12" t="str">
        <f t="shared" si="131"/>
        <v>11-20</v>
      </c>
      <c r="R938" s="13">
        <f>Table2[[#This Row],[Average Rating]]+(Table2[[#This Row],[Rating_Count]]/1000)</f>
        <v>5.3620000000000001</v>
      </c>
      <c r="S938" s="10">
        <f t="shared" si="132"/>
        <v>4</v>
      </c>
    </row>
    <row r="939" spans="1:19" x14ac:dyDescent="0.25">
      <c r="A939" t="s">
        <v>9873</v>
      </c>
      <c r="B939" t="s">
        <v>9874</v>
      </c>
      <c r="C939" t="s">
        <v>13085</v>
      </c>
      <c r="D939">
        <f t="shared" si="133"/>
        <v>18.060200668896321</v>
      </c>
      <c r="E939">
        <v>245</v>
      </c>
      <c r="F939">
        <v>299</v>
      </c>
      <c r="G939" s="1">
        <v>0.18</v>
      </c>
      <c r="H939" s="5" t="str">
        <f t="shared" si="126"/>
        <v>No</v>
      </c>
      <c r="I939" s="6">
        <f t="shared" si="134"/>
        <v>496340</v>
      </c>
      <c r="J939" s="6" t="str">
        <f t="shared" si="127"/>
        <v>200–500</v>
      </c>
      <c r="K939">
        <v>4.0999999999999996</v>
      </c>
      <c r="L939" s="4">
        <v>1660</v>
      </c>
      <c r="M939" s="4">
        <f t="shared" si="128"/>
        <v>4.0999999999999996</v>
      </c>
      <c r="N939" s="4" t="str">
        <f t="shared" si="129"/>
        <v>High</v>
      </c>
      <c r="O939" s="4">
        <f t="shared" si="130"/>
        <v>5.76</v>
      </c>
      <c r="P939" s="4">
        <f>Table2[[#This Row],[Rating]]*Table2[[#This Row],[Rating_Count]]</f>
        <v>6805.9999999999991</v>
      </c>
      <c r="Q939" s="12" t="str">
        <f t="shared" si="131"/>
        <v>11-20</v>
      </c>
      <c r="R939" s="13">
        <f>Table2[[#This Row],[Average Rating]]+(Table2[[#This Row],[Rating_Count]]/1000)</f>
        <v>5.76</v>
      </c>
      <c r="S939" s="10">
        <f t="shared" si="132"/>
        <v>4</v>
      </c>
    </row>
    <row r="940" spans="1:19" x14ac:dyDescent="0.25">
      <c r="A940" t="s">
        <v>2457</v>
      </c>
      <c r="B940" t="s">
        <v>2458</v>
      </c>
      <c r="C940" t="s">
        <v>13082</v>
      </c>
      <c r="D940">
        <f t="shared" si="133"/>
        <v>37.153472420691628</v>
      </c>
      <c r="E940" s="2">
        <v>21990</v>
      </c>
      <c r="F940" s="2">
        <v>34990</v>
      </c>
      <c r="G940" s="1">
        <v>0.37</v>
      </c>
      <c r="H940" s="5" t="str">
        <f t="shared" si="126"/>
        <v>No</v>
      </c>
      <c r="I940" s="6">
        <f t="shared" si="134"/>
        <v>57978430</v>
      </c>
      <c r="J940" s="6" t="str">
        <f t="shared" si="127"/>
        <v>&gt;500</v>
      </c>
      <c r="K940">
        <v>4.3</v>
      </c>
      <c r="L940" s="4">
        <v>1657</v>
      </c>
      <c r="M940" s="4">
        <f t="shared" si="128"/>
        <v>4.3</v>
      </c>
      <c r="N940" s="4" t="str">
        <f t="shared" si="129"/>
        <v>High</v>
      </c>
      <c r="O940" s="4">
        <f t="shared" si="130"/>
        <v>5.9569999999999999</v>
      </c>
      <c r="P940" s="4">
        <f>Table2[[#This Row],[Rating]]*Table2[[#This Row],[Rating_Count]]</f>
        <v>7125.0999999999995</v>
      </c>
      <c r="Q940" s="12" t="str">
        <f t="shared" si="131"/>
        <v>31-40</v>
      </c>
      <c r="R940" s="13">
        <f>Table2[[#This Row],[Average Rating]]+(Table2[[#This Row],[Rating_Count]]/1000)</f>
        <v>5.9569999999999999</v>
      </c>
      <c r="S940" s="10">
        <f t="shared" si="132"/>
        <v>4</v>
      </c>
    </row>
    <row r="941" spans="1:19" x14ac:dyDescent="0.25">
      <c r="A941" t="s">
        <v>9754</v>
      </c>
      <c r="B941" t="s">
        <v>9755</v>
      </c>
      <c r="C941" t="s">
        <v>13085</v>
      </c>
      <c r="D941">
        <f t="shared" si="133"/>
        <v>33.355570380253504</v>
      </c>
      <c r="E941">
        <v>999</v>
      </c>
      <c r="F941" s="2">
        <v>1499</v>
      </c>
      <c r="G941" s="1">
        <v>0.33</v>
      </c>
      <c r="H941" s="5" t="str">
        <f t="shared" si="126"/>
        <v>No</v>
      </c>
      <c r="I941" s="6">
        <f t="shared" si="134"/>
        <v>2467354</v>
      </c>
      <c r="J941" s="6" t="str">
        <f t="shared" si="127"/>
        <v>&gt;500</v>
      </c>
      <c r="K941">
        <v>4.0999999999999996</v>
      </c>
      <c r="L941" s="4">
        <v>1646</v>
      </c>
      <c r="M941" s="4">
        <f t="shared" si="128"/>
        <v>4.0999999999999996</v>
      </c>
      <c r="N941" s="4" t="str">
        <f t="shared" si="129"/>
        <v>High</v>
      </c>
      <c r="O941" s="4">
        <f t="shared" si="130"/>
        <v>5.7459999999999996</v>
      </c>
      <c r="P941" s="4">
        <f>Table2[[#This Row],[Rating]]*Table2[[#This Row],[Rating_Count]]</f>
        <v>6748.5999999999995</v>
      </c>
      <c r="Q941" s="12" t="str">
        <f t="shared" si="131"/>
        <v>31-40</v>
      </c>
      <c r="R941" s="13">
        <f>Table2[[#This Row],[Average Rating]]+(Table2[[#This Row],[Rating_Count]]/1000)</f>
        <v>5.7459999999999996</v>
      </c>
      <c r="S941" s="10">
        <f t="shared" si="132"/>
        <v>4</v>
      </c>
    </row>
    <row r="942" spans="1:19" x14ac:dyDescent="0.25">
      <c r="A942" t="s">
        <v>12009</v>
      </c>
      <c r="B942" t="s">
        <v>12010</v>
      </c>
      <c r="C942" t="s">
        <v>13085</v>
      </c>
      <c r="D942">
        <f t="shared" si="133"/>
        <v>50.751252086811348</v>
      </c>
      <c r="E942">
        <v>295</v>
      </c>
      <c r="F942">
        <v>599</v>
      </c>
      <c r="G942" s="1">
        <v>0.51</v>
      </c>
      <c r="H942" s="5" t="str">
        <f t="shared" si="126"/>
        <v>Yes</v>
      </c>
      <c r="I942" s="6">
        <f t="shared" si="134"/>
        <v>984756</v>
      </c>
      <c r="J942" s="6" t="str">
        <f t="shared" si="127"/>
        <v>200–500</v>
      </c>
      <c r="K942">
        <v>4</v>
      </c>
      <c r="L942" s="4">
        <v>1644</v>
      </c>
      <c r="M942" s="4">
        <f t="shared" si="128"/>
        <v>4</v>
      </c>
      <c r="N942" s="4" t="str">
        <f t="shared" si="129"/>
        <v>High</v>
      </c>
      <c r="O942" s="4">
        <f t="shared" si="130"/>
        <v>5.6440000000000001</v>
      </c>
      <c r="P942" s="4">
        <f>Table2[[#This Row],[Rating]]*Table2[[#This Row],[Rating_Count]]</f>
        <v>6576</v>
      </c>
      <c r="Q942" s="12" t="str">
        <f t="shared" si="131"/>
        <v>51-60</v>
      </c>
      <c r="R942" s="13">
        <f>Table2[[#This Row],[Average Rating]]+(Table2[[#This Row],[Rating_Count]]/1000)</f>
        <v>5.6440000000000001</v>
      </c>
      <c r="S942" s="10">
        <f t="shared" si="132"/>
        <v>4</v>
      </c>
    </row>
    <row r="943" spans="1:19" x14ac:dyDescent="0.25">
      <c r="A943" t="s">
        <v>4461</v>
      </c>
      <c r="B943" t="s">
        <v>4462</v>
      </c>
      <c r="C943" t="s">
        <v>13082</v>
      </c>
      <c r="D943">
        <f t="shared" si="133"/>
        <v>28.307227778826196</v>
      </c>
      <c r="E943" s="2">
        <v>3799</v>
      </c>
      <c r="F943" s="2">
        <v>5299</v>
      </c>
      <c r="G943" s="1">
        <v>0.28000000000000003</v>
      </c>
      <c r="H943" s="5" t="str">
        <f t="shared" si="126"/>
        <v>No</v>
      </c>
      <c r="I943" s="6">
        <f t="shared" si="134"/>
        <v>8695659</v>
      </c>
      <c r="J943" s="6" t="str">
        <f t="shared" si="127"/>
        <v>&gt;500</v>
      </c>
      <c r="K943">
        <v>3.5</v>
      </c>
      <c r="L943" s="4">
        <v>1641</v>
      </c>
      <c r="M943" s="4">
        <f t="shared" si="128"/>
        <v>3.5</v>
      </c>
      <c r="N943" s="4" t="str">
        <f t="shared" si="129"/>
        <v>High</v>
      </c>
      <c r="O943" s="4">
        <f t="shared" si="130"/>
        <v>5.141</v>
      </c>
      <c r="P943" s="4">
        <f>Table2[[#This Row],[Rating]]*Table2[[#This Row],[Rating_Count]]</f>
        <v>5743.5</v>
      </c>
      <c r="Q943" s="12" t="str">
        <f t="shared" si="131"/>
        <v>21-30</v>
      </c>
      <c r="R943" s="13">
        <f>Table2[[#This Row],[Average Rating]]+(Table2[[#This Row],[Rating_Count]]/1000)</f>
        <v>5.141</v>
      </c>
      <c r="S943" s="10">
        <f t="shared" si="132"/>
        <v>4</v>
      </c>
    </row>
    <row r="944" spans="1:19" x14ac:dyDescent="0.25">
      <c r="A944" t="s">
        <v>1501</v>
      </c>
      <c r="B944" t="s">
        <v>1502</v>
      </c>
      <c r="C944" t="s">
        <v>13082</v>
      </c>
      <c r="D944">
        <f t="shared" si="133"/>
        <v>45.632883862548937</v>
      </c>
      <c r="E944" s="2">
        <v>12499</v>
      </c>
      <c r="F944" s="2">
        <v>22990</v>
      </c>
      <c r="G944" s="1">
        <v>0.46</v>
      </c>
      <c r="H944" s="5" t="str">
        <f t="shared" si="126"/>
        <v>No</v>
      </c>
      <c r="I944" s="6">
        <f t="shared" si="134"/>
        <v>37036890</v>
      </c>
      <c r="J944" s="6" t="str">
        <f t="shared" si="127"/>
        <v>&gt;500</v>
      </c>
      <c r="K944">
        <v>4.3</v>
      </c>
      <c r="L944" s="4">
        <v>1611</v>
      </c>
      <c r="M944" s="4">
        <f t="shared" si="128"/>
        <v>4.3</v>
      </c>
      <c r="N944" s="4" t="str">
        <f t="shared" si="129"/>
        <v>High</v>
      </c>
      <c r="O944" s="4">
        <f t="shared" si="130"/>
        <v>5.9109999999999996</v>
      </c>
      <c r="P944" s="4">
        <f>Table2[[#This Row],[Rating]]*Table2[[#This Row],[Rating_Count]]</f>
        <v>6927.2999999999993</v>
      </c>
      <c r="Q944" s="12" t="str">
        <f t="shared" si="131"/>
        <v>41-50</v>
      </c>
      <c r="R944" s="13">
        <f>Table2[[#This Row],[Average Rating]]+(Table2[[#This Row],[Rating_Count]]/1000)</f>
        <v>5.9109999999999996</v>
      </c>
      <c r="S944" s="10">
        <f t="shared" si="132"/>
        <v>4</v>
      </c>
    </row>
    <row r="945" spans="1:19" x14ac:dyDescent="0.25">
      <c r="A945" t="s">
        <v>2377</v>
      </c>
      <c r="B945" t="s">
        <v>2378</v>
      </c>
      <c r="C945" t="s">
        <v>13082</v>
      </c>
      <c r="D945">
        <f t="shared" si="133"/>
        <v>27.987597519503897</v>
      </c>
      <c r="E945" s="2">
        <v>35999</v>
      </c>
      <c r="F945" s="2">
        <v>49990</v>
      </c>
      <c r="G945" s="1">
        <v>0.28000000000000003</v>
      </c>
      <c r="H945" s="5" t="str">
        <f t="shared" si="126"/>
        <v>No</v>
      </c>
      <c r="I945" s="6">
        <f t="shared" si="134"/>
        <v>80533890</v>
      </c>
      <c r="J945" s="6" t="str">
        <f t="shared" si="127"/>
        <v>&gt;500</v>
      </c>
      <c r="K945">
        <v>4.3</v>
      </c>
      <c r="L945" s="4">
        <v>1611</v>
      </c>
      <c r="M945" s="4">
        <f t="shared" si="128"/>
        <v>4.3</v>
      </c>
      <c r="N945" s="4" t="str">
        <f t="shared" si="129"/>
        <v>High</v>
      </c>
      <c r="O945" s="4">
        <f t="shared" si="130"/>
        <v>5.9109999999999996</v>
      </c>
      <c r="P945" s="4">
        <f>Table2[[#This Row],[Rating]]*Table2[[#This Row],[Rating_Count]]</f>
        <v>6927.2999999999993</v>
      </c>
      <c r="Q945" s="12" t="str">
        <f t="shared" si="131"/>
        <v>21-30</v>
      </c>
      <c r="R945" s="13">
        <f>Table2[[#This Row],[Average Rating]]+(Table2[[#This Row],[Rating_Count]]/1000)</f>
        <v>5.9109999999999996</v>
      </c>
      <c r="S945" s="10">
        <f t="shared" si="132"/>
        <v>4</v>
      </c>
    </row>
    <row r="946" spans="1:19" x14ac:dyDescent="0.25">
      <c r="A946" t="s">
        <v>4980</v>
      </c>
      <c r="B946" t="s">
        <v>4981</v>
      </c>
      <c r="C946" t="s">
        <v>13081</v>
      </c>
      <c r="D946">
        <f t="shared" si="133"/>
        <v>50.083472454090149</v>
      </c>
      <c r="E946">
        <v>299</v>
      </c>
      <c r="F946">
        <v>599</v>
      </c>
      <c r="G946" s="1">
        <v>0.5</v>
      </c>
      <c r="H946" s="5" t="str">
        <f t="shared" si="126"/>
        <v>Yes</v>
      </c>
      <c r="I946" s="6">
        <f t="shared" si="134"/>
        <v>956603</v>
      </c>
      <c r="J946" s="6" t="str">
        <f t="shared" si="127"/>
        <v>200–500</v>
      </c>
      <c r="K946">
        <v>4.0999999999999996</v>
      </c>
      <c r="L946" s="4">
        <v>1597</v>
      </c>
      <c r="M946" s="4">
        <f t="shared" si="128"/>
        <v>4.0999999999999996</v>
      </c>
      <c r="N946" s="4" t="str">
        <f t="shared" si="129"/>
        <v>High</v>
      </c>
      <c r="O946" s="4">
        <f t="shared" si="130"/>
        <v>5.6969999999999992</v>
      </c>
      <c r="P946" s="4">
        <f>Table2[[#This Row],[Rating]]*Table2[[#This Row],[Rating_Count]]</f>
        <v>6547.7</v>
      </c>
      <c r="Q946" s="12" t="str">
        <f t="shared" si="131"/>
        <v>41-50</v>
      </c>
      <c r="R946" s="13">
        <f>Table2[[#This Row],[Average Rating]]+(Table2[[#This Row],[Rating_Count]]/1000)</f>
        <v>5.6969999999999992</v>
      </c>
      <c r="S946" s="10">
        <f t="shared" si="132"/>
        <v>4</v>
      </c>
    </row>
    <row r="947" spans="1:19" x14ac:dyDescent="0.25">
      <c r="A947" t="s">
        <v>935</v>
      </c>
      <c r="B947" t="s">
        <v>936</v>
      </c>
      <c r="C947" t="s">
        <v>13082</v>
      </c>
      <c r="D947">
        <f t="shared" si="133"/>
        <v>66.740823136818676</v>
      </c>
      <c r="E947">
        <v>299</v>
      </c>
      <c r="F947">
        <v>899</v>
      </c>
      <c r="G947" s="1">
        <v>0.67</v>
      </c>
      <c r="H947" s="5" t="str">
        <f t="shared" si="126"/>
        <v>Yes</v>
      </c>
      <c r="I947" s="6">
        <f t="shared" si="134"/>
        <v>1427612</v>
      </c>
      <c r="J947" s="6" t="str">
        <f t="shared" si="127"/>
        <v>200–500</v>
      </c>
      <c r="K947">
        <v>4</v>
      </c>
      <c r="L947" s="4">
        <v>1588</v>
      </c>
      <c r="M947" s="4">
        <f t="shared" si="128"/>
        <v>4</v>
      </c>
      <c r="N947" s="4" t="str">
        <f t="shared" si="129"/>
        <v>High</v>
      </c>
      <c r="O947" s="4">
        <f t="shared" si="130"/>
        <v>5.5880000000000001</v>
      </c>
      <c r="P947" s="4">
        <f>Table2[[#This Row],[Rating]]*Table2[[#This Row],[Rating_Count]]</f>
        <v>6352</v>
      </c>
      <c r="Q947" s="12" t="str">
        <f t="shared" si="131"/>
        <v>61-70</v>
      </c>
      <c r="R947" s="13">
        <f>Table2[[#This Row],[Average Rating]]+(Table2[[#This Row],[Rating_Count]]/1000)</f>
        <v>5.5880000000000001</v>
      </c>
      <c r="S947" s="10">
        <f t="shared" si="132"/>
        <v>4</v>
      </c>
    </row>
    <row r="948" spans="1:19" x14ac:dyDescent="0.25">
      <c r="A948" t="s">
        <v>9863</v>
      </c>
      <c r="B948" t="s">
        <v>9864</v>
      </c>
      <c r="C948" t="s">
        <v>13085</v>
      </c>
      <c r="D948">
        <f t="shared" si="133"/>
        <v>52.1</v>
      </c>
      <c r="E948">
        <v>479</v>
      </c>
      <c r="F948" s="2">
        <v>1000</v>
      </c>
      <c r="G948" s="1">
        <v>0.52</v>
      </c>
      <c r="H948" s="5" t="str">
        <f t="shared" si="126"/>
        <v>Yes</v>
      </c>
      <c r="I948" s="6">
        <f t="shared" si="134"/>
        <v>1559000</v>
      </c>
      <c r="J948" s="6" t="str">
        <f t="shared" si="127"/>
        <v>200–500</v>
      </c>
      <c r="K948">
        <v>4.2</v>
      </c>
      <c r="L948" s="4">
        <v>1559</v>
      </c>
      <c r="M948" s="4">
        <f t="shared" si="128"/>
        <v>4.2</v>
      </c>
      <c r="N948" s="4" t="str">
        <f t="shared" si="129"/>
        <v>High</v>
      </c>
      <c r="O948" s="4">
        <f t="shared" si="130"/>
        <v>5.7590000000000003</v>
      </c>
      <c r="P948" s="4">
        <f>Table2[[#This Row],[Rating]]*Table2[[#This Row],[Rating_Count]]</f>
        <v>6547.8</v>
      </c>
      <c r="Q948" s="12" t="str">
        <f t="shared" si="131"/>
        <v>51-60</v>
      </c>
      <c r="R948" s="13">
        <f>Table2[[#This Row],[Average Rating]]+(Table2[[#This Row],[Rating_Count]]/1000)</f>
        <v>5.7590000000000003</v>
      </c>
      <c r="S948" s="10">
        <f t="shared" si="132"/>
        <v>4</v>
      </c>
    </row>
    <row r="949" spans="1:19" x14ac:dyDescent="0.25">
      <c r="A949" t="s">
        <v>9477</v>
      </c>
      <c r="B949" t="s">
        <v>9478</v>
      </c>
      <c r="C949" t="s">
        <v>13085</v>
      </c>
      <c r="D949">
        <f t="shared" si="133"/>
        <v>26.454849498327761</v>
      </c>
      <c r="E949" s="2">
        <v>2199</v>
      </c>
      <c r="F949" s="2">
        <v>2990</v>
      </c>
      <c r="G949" s="1">
        <v>0.26</v>
      </c>
      <c r="H949" s="5" t="str">
        <f t="shared" si="126"/>
        <v>No</v>
      </c>
      <c r="I949" s="6">
        <f t="shared" si="134"/>
        <v>4658420</v>
      </c>
      <c r="J949" s="6" t="str">
        <f t="shared" si="127"/>
        <v>&gt;500</v>
      </c>
      <c r="K949">
        <v>3.8</v>
      </c>
      <c r="L949" s="4">
        <v>1558</v>
      </c>
      <c r="M949" s="4">
        <f t="shared" si="128"/>
        <v>3.8</v>
      </c>
      <c r="N949" s="4" t="str">
        <f t="shared" si="129"/>
        <v>High</v>
      </c>
      <c r="O949" s="4">
        <f t="shared" si="130"/>
        <v>5.3579999999999997</v>
      </c>
      <c r="P949" s="4">
        <f>Table2[[#This Row],[Rating]]*Table2[[#This Row],[Rating_Count]]</f>
        <v>5920.4</v>
      </c>
      <c r="Q949" s="12" t="str">
        <f t="shared" si="131"/>
        <v>21-30</v>
      </c>
      <c r="R949" s="13">
        <f>Table2[[#This Row],[Average Rating]]+(Table2[[#This Row],[Rating_Count]]/1000)</f>
        <v>5.3579999999999997</v>
      </c>
      <c r="S949" s="10">
        <f t="shared" si="132"/>
        <v>4</v>
      </c>
    </row>
    <row r="950" spans="1:19" x14ac:dyDescent="0.25">
      <c r="A950" t="s">
        <v>10750</v>
      </c>
      <c r="B950" t="s">
        <v>10751</v>
      </c>
      <c r="C950" t="s">
        <v>13085</v>
      </c>
      <c r="D950">
        <f t="shared" si="133"/>
        <v>20.010005002501249</v>
      </c>
      <c r="E950" s="2">
        <v>1599</v>
      </c>
      <c r="F950" s="2">
        <v>1999</v>
      </c>
      <c r="G950" s="1">
        <v>0.2</v>
      </c>
      <c r="H950" s="5" t="str">
        <f t="shared" si="126"/>
        <v>No</v>
      </c>
      <c r="I950" s="6">
        <f t="shared" si="134"/>
        <v>3114442</v>
      </c>
      <c r="J950" s="6" t="str">
        <f t="shared" si="127"/>
        <v>&gt;500</v>
      </c>
      <c r="K950">
        <v>4.4000000000000004</v>
      </c>
      <c r="L950" s="4">
        <v>1558</v>
      </c>
      <c r="M950" s="4">
        <f t="shared" si="128"/>
        <v>4.4000000000000004</v>
      </c>
      <c r="N950" s="4" t="str">
        <f t="shared" si="129"/>
        <v>High</v>
      </c>
      <c r="O950" s="4">
        <f t="shared" si="130"/>
        <v>5.9580000000000002</v>
      </c>
      <c r="P950" s="4">
        <f>Table2[[#This Row],[Rating]]*Table2[[#This Row],[Rating_Count]]</f>
        <v>6855.2000000000007</v>
      </c>
      <c r="Q950" s="12" t="str">
        <f t="shared" si="131"/>
        <v>11-20</v>
      </c>
      <c r="R950" s="13">
        <f>Table2[[#This Row],[Average Rating]]+(Table2[[#This Row],[Rating_Count]]/1000)</f>
        <v>5.9580000000000002</v>
      </c>
      <c r="S950" s="10">
        <f t="shared" si="132"/>
        <v>4</v>
      </c>
    </row>
    <row r="951" spans="1:19" x14ac:dyDescent="0.25">
      <c r="A951" t="s">
        <v>2560</v>
      </c>
      <c r="B951" t="s">
        <v>2561</v>
      </c>
      <c r="C951" t="s">
        <v>13082</v>
      </c>
      <c r="D951">
        <f t="shared" si="133"/>
        <v>40.007274049827238</v>
      </c>
      <c r="E951" s="2">
        <v>32990</v>
      </c>
      <c r="F951" s="2">
        <v>54990</v>
      </c>
      <c r="G951" s="1">
        <v>0.4</v>
      </c>
      <c r="H951" s="5" t="str">
        <f t="shared" si="126"/>
        <v>No</v>
      </c>
      <c r="I951" s="6">
        <f t="shared" si="134"/>
        <v>85509450</v>
      </c>
      <c r="J951" s="6" t="str">
        <f t="shared" si="127"/>
        <v>&gt;500</v>
      </c>
      <c r="K951">
        <v>4.0999999999999996</v>
      </c>
      <c r="L951" s="4">
        <v>1555</v>
      </c>
      <c r="M951" s="4">
        <f t="shared" si="128"/>
        <v>4.0999999999999996</v>
      </c>
      <c r="N951" s="4" t="str">
        <f t="shared" si="129"/>
        <v>High</v>
      </c>
      <c r="O951" s="4">
        <f t="shared" si="130"/>
        <v>5.6549999999999994</v>
      </c>
      <c r="P951" s="4">
        <f>Table2[[#This Row],[Rating]]*Table2[[#This Row],[Rating_Count]]</f>
        <v>6375.4999999999991</v>
      </c>
      <c r="Q951" s="12" t="str">
        <f t="shared" si="131"/>
        <v>31-40</v>
      </c>
      <c r="R951" s="13">
        <f>Table2[[#This Row],[Average Rating]]+(Table2[[#This Row],[Rating_Count]]/1000)</f>
        <v>5.6549999999999994</v>
      </c>
      <c r="S951" s="10">
        <f t="shared" si="132"/>
        <v>4</v>
      </c>
    </row>
    <row r="952" spans="1:19" x14ac:dyDescent="0.25">
      <c r="A952" t="s">
        <v>8519</v>
      </c>
      <c r="B952" t="s">
        <v>8520</v>
      </c>
      <c r="C952" t="s">
        <v>13081</v>
      </c>
      <c r="D952">
        <f t="shared" si="133"/>
        <v>70.170170170170167</v>
      </c>
      <c r="E952">
        <v>298</v>
      </c>
      <c r="F952">
        <v>999</v>
      </c>
      <c r="G952" s="1">
        <v>0.7</v>
      </c>
      <c r="H952" s="5" t="str">
        <f t="shared" si="126"/>
        <v>Yes</v>
      </c>
      <c r="I952" s="6">
        <f t="shared" si="134"/>
        <v>1550448</v>
      </c>
      <c r="J952" s="6" t="str">
        <f t="shared" si="127"/>
        <v>200–500</v>
      </c>
      <c r="K952">
        <v>4.3</v>
      </c>
      <c r="L952" s="4">
        <v>1552</v>
      </c>
      <c r="M952" s="4">
        <f t="shared" si="128"/>
        <v>4.3</v>
      </c>
      <c r="N952" s="4" t="str">
        <f t="shared" si="129"/>
        <v>High</v>
      </c>
      <c r="O952" s="4">
        <f t="shared" si="130"/>
        <v>5.8520000000000003</v>
      </c>
      <c r="P952" s="4">
        <f>Table2[[#This Row],[Rating]]*Table2[[#This Row],[Rating_Count]]</f>
        <v>6673.5999999999995</v>
      </c>
      <c r="Q952" s="12" t="str">
        <f t="shared" si="131"/>
        <v>61-70</v>
      </c>
      <c r="R952" s="13">
        <f>Table2[[#This Row],[Average Rating]]+(Table2[[#This Row],[Rating_Count]]/1000)</f>
        <v>5.8520000000000003</v>
      </c>
      <c r="S952" s="10">
        <f t="shared" si="132"/>
        <v>4</v>
      </c>
    </row>
    <row r="953" spans="1:19" x14ac:dyDescent="0.25">
      <c r="A953" t="s">
        <v>6081</v>
      </c>
      <c r="B953" t="s">
        <v>6082</v>
      </c>
      <c r="C953" t="s">
        <v>13081</v>
      </c>
      <c r="D953">
        <f t="shared" si="133"/>
        <v>62.656641604010019</v>
      </c>
      <c r="E953">
        <v>149</v>
      </c>
      <c r="F953">
        <v>399</v>
      </c>
      <c r="G953" s="1">
        <v>0.63</v>
      </c>
      <c r="H953" s="5" t="str">
        <f t="shared" si="126"/>
        <v>Yes</v>
      </c>
      <c r="I953" s="6">
        <f t="shared" si="134"/>
        <v>614460</v>
      </c>
      <c r="J953" s="6" t="str">
        <f t="shared" si="127"/>
        <v>&lt;200</v>
      </c>
      <c r="K953">
        <v>4</v>
      </c>
      <c r="L953" s="4">
        <v>1540</v>
      </c>
      <c r="M953" s="4">
        <f t="shared" si="128"/>
        <v>4</v>
      </c>
      <c r="N953" s="4" t="str">
        <f t="shared" si="129"/>
        <v>High</v>
      </c>
      <c r="O953" s="4">
        <f t="shared" si="130"/>
        <v>5.54</v>
      </c>
      <c r="P953" s="4">
        <f>Table2[[#This Row],[Rating]]*Table2[[#This Row],[Rating_Count]]</f>
        <v>6160</v>
      </c>
      <c r="Q953" s="12" t="str">
        <f t="shared" si="131"/>
        <v>61-70</v>
      </c>
      <c r="R953" s="13">
        <f>Table2[[#This Row],[Average Rating]]+(Table2[[#This Row],[Rating_Count]]/1000)</f>
        <v>5.54</v>
      </c>
      <c r="S953" s="10">
        <f t="shared" si="132"/>
        <v>4</v>
      </c>
    </row>
    <row r="954" spans="1:19" x14ac:dyDescent="0.25">
      <c r="A954" t="s">
        <v>6492</v>
      </c>
      <c r="B954" t="s">
        <v>6493</v>
      </c>
      <c r="C954" t="s">
        <v>13081</v>
      </c>
      <c r="D954">
        <f t="shared" si="133"/>
        <v>76.976976976976971</v>
      </c>
      <c r="E954">
        <v>230</v>
      </c>
      <c r="F954">
        <v>999</v>
      </c>
      <c r="G954" s="1">
        <v>0.77</v>
      </c>
      <c r="H954" s="5" t="str">
        <f t="shared" si="126"/>
        <v>Yes</v>
      </c>
      <c r="I954" s="6">
        <f t="shared" si="134"/>
        <v>1526472</v>
      </c>
      <c r="J954" s="6" t="str">
        <f t="shared" si="127"/>
        <v>200–500</v>
      </c>
      <c r="K954">
        <v>4.2</v>
      </c>
      <c r="L954" s="4">
        <v>1528</v>
      </c>
      <c r="M954" s="4">
        <f t="shared" si="128"/>
        <v>4.2</v>
      </c>
      <c r="N954" s="4" t="str">
        <f t="shared" si="129"/>
        <v>High</v>
      </c>
      <c r="O954" s="4">
        <f t="shared" si="130"/>
        <v>5.7279999999999998</v>
      </c>
      <c r="P954" s="4">
        <f>Table2[[#This Row],[Rating]]*Table2[[#This Row],[Rating_Count]]</f>
        <v>6417.6</v>
      </c>
      <c r="Q954" s="12" t="str">
        <f t="shared" si="131"/>
        <v>71-80</v>
      </c>
      <c r="R954" s="13">
        <f>Table2[[#This Row],[Average Rating]]+(Table2[[#This Row],[Rating_Count]]/1000)</f>
        <v>5.7279999999999998</v>
      </c>
      <c r="S954" s="10">
        <f t="shared" si="132"/>
        <v>4</v>
      </c>
    </row>
    <row r="955" spans="1:19" x14ac:dyDescent="0.25">
      <c r="A955" t="s">
        <v>12783</v>
      </c>
      <c r="B955" t="s">
        <v>12784</v>
      </c>
      <c r="C955" t="s">
        <v>13085</v>
      </c>
      <c r="D955">
        <f t="shared" si="133"/>
        <v>18.055555555555554</v>
      </c>
      <c r="E955" s="2">
        <v>1180</v>
      </c>
      <c r="F955" s="2">
        <v>1440</v>
      </c>
      <c r="G955" s="1">
        <v>0.18</v>
      </c>
      <c r="H955" s="5" t="str">
        <f t="shared" si="126"/>
        <v>No</v>
      </c>
      <c r="I955" s="6">
        <f t="shared" si="134"/>
        <v>2198880</v>
      </c>
      <c r="J955" s="6" t="str">
        <f t="shared" si="127"/>
        <v>&gt;500</v>
      </c>
      <c r="K955">
        <v>4.2</v>
      </c>
      <c r="L955" s="4">
        <v>1527</v>
      </c>
      <c r="M955" s="4">
        <f t="shared" si="128"/>
        <v>4.2</v>
      </c>
      <c r="N955" s="4" t="str">
        <f t="shared" si="129"/>
        <v>High</v>
      </c>
      <c r="O955" s="4">
        <f t="shared" si="130"/>
        <v>5.7270000000000003</v>
      </c>
      <c r="P955" s="4">
        <f>Table2[[#This Row],[Rating]]*Table2[[#This Row],[Rating_Count]]</f>
        <v>6413.4000000000005</v>
      </c>
      <c r="Q955" s="12" t="str">
        <f t="shared" si="131"/>
        <v>11-20</v>
      </c>
      <c r="R955" s="13">
        <f>Table2[[#This Row],[Average Rating]]+(Table2[[#This Row],[Rating_Count]]/1000)</f>
        <v>5.7270000000000003</v>
      </c>
      <c r="S955" s="10">
        <f t="shared" si="132"/>
        <v>4</v>
      </c>
    </row>
    <row r="956" spans="1:19" x14ac:dyDescent="0.25">
      <c r="A956" t="s">
        <v>4804</v>
      </c>
      <c r="B956" t="s">
        <v>4805</v>
      </c>
      <c r="C956" t="s">
        <v>13082</v>
      </c>
      <c r="D956">
        <f t="shared" si="133"/>
        <v>62.866123731961707</v>
      </c>
      <c r="E956" s="2">
        <v>2599</v>
      </c>
      <c r="F956" s="2">
        <v>6999</v>
      </c>
      <c r="G956" s="1">
        <v>0.63</v>
      </c>
      <c r="H956" s="5" t="str">
        <f t="shared" si="126"/>
        <v>Yes</v>
      </c>
      <c r="I956" s="6">
        <f t="shared" si="134"/>
        <v>10680474</v>
      </c>
      <c r="J956" s="6" t="str">
        <f t="shared" si="127"/>
        <v>&gt;500</v>
      </c>
      <c r="K956">
        <v>4.5</v>
      </c>
      <c r="L956" s="4">
        <v>1526</v>
      </c>
      <c r="M956" s="4">
        <f t="shared" si="128"/>
        <v>4.5</v>
      </c>
      <c r="N956" s="4" t="str">
        <f t="shared" si="129"/>
        <v>High</v>
      </c>
      <c r="O956" s="4">
        <f t="shared" si="130"/>
        <v>6.0259999999999998</v>
      </c>
      <c r="P956" s="4">
        <f>Table2[[#This Row],[Rating]]*Table2[[#This Row],[Rating_Count]]</f>
        <v>6867</v>
      </c>
      <c r="Q956" s="12" t="str">
        <f t="shared" si="131"/>
        <v>61-70</v>
      </c>
      <c r="R956" s="13">
        <f>Table2[[#This Row],[Average Rating]]+(Table2[[#This Row],[Rating_Count]]/1000)</f>
        <v>6.0259999999999998</v>
      </c>
      <c r="S956" s="10">
        <f t="shared" si="132"/>
        <v>5</v>
      </c>
    </row>
    <row r="957" spans="1:19" x14ac:dyDescent="0.25">
      <c r="A957" t="s">
        <v>2686</v>
      </c>
      <c r="B957" t="s">
        <v>2687</v>
      </c>
      <c r="C957" t="s">
        <v>13082</v>
      </c>
      <c r="D957">
        <f t="shared" si="133"/>
        <v>37.210167678318101</v>
      </c>
      <c r="E957" s="2">
        <v>26999</v>
      </c>
      <c r="F957" s="2">
        <v>42999</v>
      </c>
      <c r="G957" s="1">
        <v>0.37</v>
      </c>
      <c r="H957" s="5" t="str">
        <f t="shared" si="126"/>
        <v>No</v>
      </c>
      <c r="I957" s="6">
        <f t="shared" si="134"/>
        <v>64928490</v>
      </c>
      <c r="J957" s="6" t="str">
        <f t="shared" si="127"/>
        <v>&gt;500</v>
      </c>
      <c r="K957">
        <v>4.2</v>
      </c>
      <c r="L957" s="4">
        <v>1510</v>
      </c>
      <c r="M957" s="4">
        <f t="shared" si="128"/>
        <v>4.2</v>
      </c>
      <c r="N957" s="4" t="str">
        <f t="shared" si="129"/>
        <v>High</v>
      </c>
      <c r="O957" s="4">
        <f t="shared" si="130"/>
        <v>5.71</v>
      </c>
      <c r="P957" s="4">
        <f>Table2[[#This Row],[Rating]]*Table2[[#This Row],[Rating_Count]]</f>
        <v>6342</v>
      </c>
      <c r="Q957" s="12" t="str">
        <f t="shared" si="131"/>
        <v>31-40</v>
      </c>
      <c r="R957" s="13">
        <f>Table2[[#This Row],[Average Rating]]+(Table2[[#This Row],[Rating_Count]]/1000)</f>
        <v>5.71</v>
      </c>
      <c r="S957" s="10">
        <f t="shared" si="132"/>
        <v>4</v>
      </c>
    </row>
    <row r="958" spans="1:19" x14ac:dyDescent="0.25">
      <c r="A958" t="s">
        <v>2886</v>
      </c>
      <c r="B958" t="s">
        <v>2887</v>
      </c>
      <c r="C958" t="s">
        <v>13082</v>
      </c>
      <c r="D958">
        <f t="shared" si="133"/>
        <v>46.156213139135339</v>
      </c>
      <c r="E958" s="2">
        <v>10499</v>
      </c>
      <c r="F958" s="2">
        <v>19499</v>
      </c>
      <c r="G958" s="1">
        <v>0.46</v>
      </c>
      <c r="H958" s="5" t="str">
        <f t="shared" si="126"/>
        <v>No</v>
      </c>
      <c r="I958" s="6">
        <f t="shared" si="134"/>
        <v>29443490</v>
      </c>
      <c r="J958" s="6" t="str">
        <f t="shared" si="127"/>
        <v>&gt;500</v>
      </c>
      <c r="K958">
        <v>4.2</v>
      </c>
      <c r="L958" s="4">
        <v>1510</v>
      </c>
      <c r="M958" s="4">
        <f t="shared" si="128"/>
        <v>4.2</v>
      </c>
      <c r="N958" s="4" t="str">
        <f t="shared" si="129"/>
        <v>High</v>
      </c>
      <c r="O958" s="4">
        <f t="shared" si="130"/>
        <v>5.71</v>
      </c>
      <c r="P958" s="4">
        <f>Table2[[#This Row],[Rating]]*Table2[[#This Row],[Rating_Count]]</f>
        <v>6342</v>
      </c>
      <c r="Q958" s="12" t="str">
        <f t="shared" si="131"/>
        <v>41-50</v>
      </c>
      <c r="R958" s="13">
        <f>Table2[[#This Row],[Average Rating]]+(Table2[[#This Row],[Rating_Count]]/1000)</f>
        <v>5.71</v>
      </c>
      <c r="S958" s="10">
        <f t="shared" si="132"/>
        <v>4</v>
      </c>
    </row>
    <row r="959" spans="1:19" x14ac:dyDescent="0.25">
      <c r="A959" t="s">
        <v>1974</v>
      </c>
      <c r="B959" t="s">
        <v>1975</v>
      </c>
      <c r="C959" t="s">
        <v>13081</v>
      </c>
      <c r="D959">
        <f t="shared" si="133"/>
        <v>50.100200400801597</v>
      </c>
      <c r="E959">
        <v>249</v>
      </c>
      <c r="F959">
        <v>499</v>
      </c>
      <c r="G959" s="1">
        <v>0.5</v>
      </c>
      <c r="H959" s="5" t="str">
        <f t="shared" si="126"/>
        <v>Yes</v>
      </c>
      <c r="I959" s="6">
        <f t="shared" si="134"/>
        <v>752492</v>
      </c>
      <c r="J959" s="6" t="str">
        <f t="shared" si="127"/>
        <v>200–500</v>
      </c>
      <c r="K959">
        <v>4.0999999999999996</v>
      </c>
      <c r="L959" s="4">
        <v>1508</v>
      </c>
      <c r="M959" s="4">
        <f t="shared" si="128"/>
        <v>4.0999999999999996</v>
      </c>
      <c r="N959" s="4" t="str">
        <f t="shared" si="129"/>
        <v>High</v>
      </c>
      <c r="O959" s="4">
        <f t="shared" si="130"/>
        <v>5.6079999999999997</v>
      </c>
      <c r="P959" s="4">
        <f>Table2[[#This Row],[Rating]]*Table2[[#This Row],[Rating_Count]]</f>
        <v>6182.7999999999993</v>
      </c>
      <c r="Q959" s="12" t="str">
        <f t="shared" si="131"/>
        <v>41-50</v>
      </c>
      <c r="R959" s="13">
        <f>Table2[[#This Row],[Average Rating]]+(Table2[[#This Row],[Rating_Count]]/1000)</f>
        <v>5.6079999999999997</v>
      </c>
      <c r="S959" s="10">
        <f t="shared" si="132"/>
        <v>4</v>
      </c>
    </row>
    <row r="960" spans="1:19" x14ac:dyDescent="0.25">
      <c r="A960" t="s">
        <v>10051</v>
      </c>
      <c r="B960" t="s">
        <v>10052</v>
      </c>
      <c r="C960" t="s">
        <v>13085</v>
      </c>
      <c r="D960">
        <f t="shared" si="133"/>
        <v>49.481957842086459</v>
      </c>
      <c r="E960" s="2">
        <v>1414</v>
      </c>
      <c r="F960" s="2">
        <v>2799</v>
      </c>
      <c r="G960" s="1">
        <v>0.49</v>
      </c>
      <c r="H960" s="5" t="str">
        <f t="shared" si="126"/>
        <v>No</v>
      </c>
      <c r="I960" s="6">
        <f t="shared" si="134"/>
        <v>4192902</v>
      </c>
      <c r="J960" s="6" t="str">
        <f t="shared" si="127"/>
        <v>&gt;500</v>
      </c>
      <c r="K960">
        <v>4</v>
      </c>
      <c r="L960" s="4">
        <v>1498</v>
      </c>
      <c r="M960" s="4">
        <f t="shared" si="128"/>
        <v>4</v>
      </c>
      <c r="N960" s="4" t="str">
        <f t="shared" si="129"/>
        <v>High</v>
      </c>
      <c r="O960" s="4">
        <f t="shared" si="130"/>
        <v>5.4980000000000002</v>
      </c>
      <c r="P960" s="4">
        <f>Table2[[#This Row],[Rating]]*Table2[[#This Row],[Rating_Count]]</f>
        <v>5992</v>
      </c>
      <c r="Q960" s="12" t="str">
        <f t="shared" si="131"/>
        <v>41-50</v>
      </c>
      <c r="R960" s="13">
        <f>Table2[[#This Row],[Average Rating]]+(Table2[[#This Row],[Rating_Count]]/1000)</f>
        <v>5.4980000000000002</v>
      </c>
      <c r="S960" s="10">
        <f t="shared" si="132"/>
        <v>4</v>
      </c>
    </row>
    <row r="961" spans="1:19" x14ac:dyDescent="0.25">
      <c r="A961" t="s">
        <v>4338</v>
      </c>
      <c r="B961" t="s">
        <v>4339</v>
      </c>
      <c r="C961" t="s">
        <v>13082</v>
      </c>
      <c r="D961">
        <f t="shared" si="133"/>
        <v>73.723012111637715</v>
      </c>
      <c r="E961">
        <v>499</v>
      </c>
      <c r="F961" s="2">
        <v>1899</v>
      </c>
      <c r="G961" s="1">
        <v>0.74</v>
      </c>
      <c r="H961" s="5" t="str">
        <f t="shared" si="126"/>
        <v>Yes</v>
      </c>
      <c r="I961" s="6">
        <f t="shared" si="134"/>
        <v>2801025</v>
      </c>
      <c r="J961" s="6" t="str">
        <f t="shared" si="127"/>
        <v>200–500</v>
      </c>
      <c r="K961">
        <v>4.0999999999999996</v>
      </c>
      <c r="L961" s="4">
        <v>1475</v>
      </c>
      <c r="M961" s="4">
        <f t="shared" si="128"/>
        <v>4.0999999999999996</v>
      </c>
      <c r="N961" s="4" t="str">
        <f t="shared" si="129"/>
        <v>High</v>
      </c>
      <c r="O961" s="4">
        <f t="shared" si="130"/>
        <v>5.5749999999999993</v>
      </c>
      <c r="P961" s="4">
        <f>Table2[[#This Row],[Rating]]*Table2[[#This Row],[Rating_Count]]</f>
        <v>6047.4999999999991</v>
      </c>
      <c r="Q961" s="12" t="str">
        <f t="shared" si="131"/>
        <v>71-80</v>
      </c>
      <c r="R961" s="13">
        <f>Table2[[#This Row],[Average Rating]]+(Table2[[#This Row],[Rating_Count]]/1000)</f>
        <v>5.5749999999999993</v>
      </c>
      <c r="S961" s="10">
        <f t="shared" si="132"/>
        <v>4</v>
      </c>
    </row>
    <row r="962" spans="1:19" x14ac:dyDescent="0.25">
      <c r="A962" t="s">
        <v>10819</v>
      </c>
      <c r="B962" t="s">
        <v>10820</v>
      </c>
      <c r="C962" t="s">
        <v>13085</v>
      </c>
      <c r="D962">
        <f t="shared" si="133"/>
        <v>68.061874431301177</v>
      </c>
      <c r="E962">
        <v>351</v>
      </c>
      <c r="F962" s="2">
        <v>1099</v>
      </c>
      <c r="G962" s="1">
        <v>0.68</v>
      </c>
      <c r="H962" s="5" t="str">
        <f t="shared" ref="H962:H1025" si="135">IF(G962 &gt;=50%,"Yes","No")</f>
        <v>Yes</v>
      </c>
      <c r="I962" s="6">
        <f t="shared" si="134"/>
        <v>1615530</v>
      </c>
      <c r="J962" s="6" t="str">
        <f t="shared" ref="J962:J1025" si="136">IF(E962&lt;200,"&lt;200",IF(E962&lt;=500,"200–500","&gt;500"))</f>
        <v>200–500</v>
      </c>
      <c r="K962">
        <v>3.7</v>
      </c>
      <c r="L962" s="4">
        <v>1470</v>
      </c>
      <c r="M962" s="4">
        <f t="shared" ref="M962:M1025" si="137">AVERAGE(K962)</f>
        <v>3.7</v>
      </c>
      <c r="N962" s="4" t="str">
        <f t="shared" ref="N962:N1025" si="138">IF(L962&lt;1000,"Low","High")</f>
        <v>High</v>
      </c>
      <c r="O962" s="4">
        <f t="shared" ref="O962:O1025" si="139">M962+(L962/1000)</f>
        <v>5.17</v>
      </c>
      <c r="P962" s="4">
        <f>Table2[[#This Row],[Rating]]*Table2[[#This Row],[Rating_Count]]</f>
        <v>5439</v>
      </c>
      <c r="Q962" s="12" t="str">
        <f t="shared" ref="Q962:Q1025" si="140">IF(AND(ISNUMBER(G962), G962&gt;0, G962&lt;=1), TEXT(INT((G962*100-1)/10)*10+1,"00") &amp; "-" &amp; TEXT(INT((G962*100-1)/10)*10+10,"00"), "Out of Range")</f>
        <v>61-70</v>
      </c>
      <c r="R962" s="13">
        <f>Table2[[#This Row],[Average Rating]]+(Table2[[#This Row],[Rating_Count]]/1000)</f>
        <v>5.17</v>
      </c>
      <c r="S962" s="10">
        <f t="shared" ref="S962:S1025" si="141">ROUND(K962,0)</f>
        <v>4</v>
      </c>
    </row>
    <row r="963" spans="1:19" x14ac:dyDescent="0.25">
      <c r="A963" t="s">
        <v>8473</v>
      </c>
      <c r="B963" t="s">
        <v>8474</v>
      </c>
      <c r="C963" t="s">
        <v>13081</v>
      </c>
      <c r="D963">
        <f t="shared" ref="D963:D1026" si="142">((F963-E963) /F963)*100</f>
        <v>64.331665475339534</v>
      </c>
      <c r="E963">
        <v>499</v>
      </c>
      <c r="F963" s="2">
        <v>1399</v>
      </c>
      <c r="G963" s="1">
        <v>0.64</v>
      </c>
      <c r="H963" s="5" t="str">
        <f t="shared" si="135"/>
        <v>Yes</v>
      </c>
      <c r="I963" s="6">
        <f t="shared" ref="I963:I1026" si="143">F963*L963</f>
        <v>2045338</v>
      </c>
      <c r="J963" s="6" t="str">
        <f t="shared" si="136"/>
        <v>200–500</v>
      </c>
      <c r="K963">
        <v>3.9</v>
      </c>
      <c r="L963" s="4">
        <v>1462</v>
      </c>
      <c r="M963" s="4">
        <f t="shared" si="137"/>
        <v>3.9</v>
      </c>
      <c r="N963" s="4" t="str">
        <f t="shared" si="138"/>
        <v>High</v>
      </c>
      <c r="O963" s="4">
        <f t="shared" si="139"/>
        <v>5.3620000000000001</v>
      </c>
      <c r="P963" s="4">
        <f>Table2[[#This Row],[Rating]]*Table2[[#This Row],[Rating_Count]]</f>
        <v>5701.8</v>
      </c>
      <c r="Q963" s="12" t="str">
        <f t="shared" si="140"/>
        <v>61-70</v>
      </c>
      <c r="R963" s="13">
        <f>Table2[[#This Row],[Average Rating]]+(Table2[[#This Row],[Rating_Count]]/1000)</f>
        <v>5.3620000000000001</v>
      </c>
      <c r="S963" s="10">
        <f t="shared" si="141"/>
        <v>4</v>
      </c>
    </row>
    <row r="964" spans="1:19" x14ac:dyDescent="0.25">
      <c r="A964" t="s">
        <v>12049</v>
      </c>
      <c r="B964" t="s">
        <v>12050</v>
      </c>
      <c r="C964" t="s">
        <v>13085</v>
      </c>
      <c r="D964">
        <f t="shared" si="142"/>
        <v>41.282565130260522</v>
      </c>
      <c r="E964">
        <v>293</v>
      </c>
      <c r="F964">
        <v>499</v>
      </c>
      <c r="G964" s="1">
        <v>0.41</v>
      </c>
      <c r="H964" s="5" t="str">
        <f t="shared" si="135"/>
        <v>No</v>
      </c>
      <c r="I964" s="6">
        <f t="shared" si="143"/>
        <v>726544</v>
      </c>
      <c r="J964" s="6" t="str">
        <f t="shared" si="136"/>
        <v>200–500</v>
      </c>
      <c r="K964">
        <v>4.0999999999999996</v>
      </c>
      <c r="L964" s="4">
        <v>1456</v>
      </c>
      <c r="M964" s="4">
        <f t="shared" si="137"/>
        <v>4.0999999999999996</v>
      </c>
      <c r="N964" s="4" t="str">
        <f t="shared" si="138"/>
        <v>High</v>
      </c>
      <c r="O964" s="4">
        <f t="shared" si="139"/>
        <v>5.5559999999999992</v>
      </c>
      <c r="P964" s="4">
        <f>Table2[[#This Row],[Rating]]*Table2[[#This Row],[Rating_Count]]</f>
        <v>5969.5999999999995</v>
      </c>
      <c r="Q964" s="12" t="str">
        <f t="shared" si="140"/>
        <v>41-50</v>
      </c>
      <c r="R964" s="13">
        <f>Table2[[#This Row],[Average Rating]]+(Table2[[#This Row],[Rating_Count]]/1000)</f>
        <v>5.5559999999999992</v>
      </c>
      <c r="S964" s="10">
        <f t="shared" si="141"/>
        <v>4</v>
      </c>
    </row>
    <row r="965" spans="1:19" x14ac:dyDescent="0.25">
      <c r="A965" t="s">
        <v>2841</v>
      </c>
      <c r="B965" t="s">
        <v>2842</v>
      </c>
      <c r="C965" t="s">
        <v>13081</v>
      </c>
      <c r="D965">
        <f t="shared" si="142"/>
        <v>57.224606580829764</v>
      </c>
      <c r="E965">
        <v>299</v>
      </c>
      <c r="F965">
        <v>699</v>
      </c>
      <c r="G965" s="1">
        <v>0.56999999999999995</v>
      </c>
      <c r="H965" s="5" t="str">
        <f t="shared" si="135"/>
        <v>Yes</v>
      </c>
      <c r="I965" s="6">
        <f t="shared" si="143"/>
        <v>1016346</v>
      </c>
      <c r="J965" s="6" t="str">
        <f t="shared" si="136"/>
        <v>200–500</v>
      </c>
      <c r="K965">
        <v>3.9</v>
      </c>
      <c r="L965" s="4">
        <v>1454</v>
      </c>
      <c r="M965" s="4">
        <f t="shared" si="137"/>
        <v>3.9</v>
      </c>
      <c r="N965" s="4" t="str">
        <f t="shared" si="138"/>
        <v>High</v>
      </c>
      <c r="O965" s="4">
        <f t="shared" si="139"/>
        <v>5.3540000000000001</v>
      </c>
      <c r="P965" s="4">
        <f>Table2[[#This Row],[Rating]]*Table2[[#This Row],[Rating_Count]]</f>
        <v>5670.5999999999995</v>
      </c>
      <c r="Q965" s="12" t="str">
        <f t="shared" si="140"/>
        <v>51-60</v>
      </c>
      <c r="R965" s="13">
        <f>Table2[[#This Row],[Average Rating]]+(Table2[[#This Row],[Rating_Count]]/1000)</f>
        <v>5.3540000000000001</v>
      </c>
      <c r="S965" s="10">
        <f t="shared" si="141"/>
        <v>4</v>
      </c>
    </row>
    <row r="966" spans="1:19" x14ac:dyDescent="0.25">
      <c r="A966" t="s">
        <v>4657</v>
      </c>
      <c r="B966" t="s">
        <v>4658</v>
      </c>
      <c r="C966" t="s">
        <v>13082</v>
      </c>
      <c r="D966">
        <f t="shared" si="142"/>
        <v>73.652028904947201</v>
      </c>
      <c r="E966">
        <v>474</v>
      </c>
      <c r="F966" s="2">
        <v>1799</v>
      </c>
      <c r="G966" s="1">
        <v>0.74</v>
      </c>
      <c r="H966" s="5" t="str">
        <f t="shared" si="135"/>
        <v>Yes</v>
      </c>
      <c r="I966" s="6">
        <f t="shared" si="143"/>
        <v>2615746</v>
      </c>
      <c r="J966" s="6" t="str">
        <f t="shared" si="136"/>
        <v>200–500</v>
      </c>
      <c r="K966">
        <v>4.3</v>
      </c>
      <c r="L966" s="4">
        <v>1454</v>
      </c>
      <c r="M966" s="4">
        <f t="shared" si="137"/>
        <v>4.3</v>
      </c>
      <c r="N966" s="4" t="str">
        <f t="shared" si="138"/>
        <v>High</v>
      </c>
      <c r="O966" s="4">
        <f t="shared" si="139"/>
        <v>5.7539999999999996</v>
      </c>
      <c r="P966" s="4">
        <f>Table2[[#This Row],[Rating]]*Table2[[#This Row],[Rating_Count]]</f>
        <v>6252.2</v>
      </c>
      <c r="Q966" s="12" t="str">
        <f t="shared" si="140"/>
        <v>71-80</v>
      </c>
      <c r="R966" s="13">
        <f>Table2[[#This Row],[Average Rating]]+(Table2[[#This Row],[Rating_Count]]/1000)</f>
        <v>5.7539999999999996</v>
      </c>
      <c r="S966" s="10">
        <f t="shared" si="141"/>
        <v>4</v>
      </c>
    </row>
    <row r="967" spans="1:19" x14ac:dyDescent="0.25">
      <c r="A967" t="s">
        <v>12070</v>
      </c>
      <c r="B967" t="s">
        <v>12071</v>
      </c>
      <c r="C967" t="s">
        <v>13085</v>
      </c>
      <c r="D967">
        <f t="shared" si="142"/>
        <v>50.050050050050054</v>
      </c>
      <c r="E967">
        <v>499</v>
      </c>
      <c r="F967">
        <v>999</v>
      </c>
      <c r="G967" s="1">
        <v>0.5</v>
      </c>
      <c r="H967" s="5" t="str">
        <f t="shared" si="135"/>
        <v>Yes</v>
      </c>
      <c r="I967" s="6">
        <f t="shared" si="143"/>
        <v>1434564</v>
      </c>
      <c r="J967" s="6" t="str">
        <f t="shared" si="136"/>
        <v>200–500</v>
      </c>
      <c r="K967">
        <v>4.3</v>
      </c>
      <c r="L967" s="4">
        <v>1436</v>
      </c>
      <c r="M967" s="4">
        <f t="shared" si="137"/>
        <v>4.3</v>
      </c>
      <c r="N967" s="4" t="str">
        <f t="shared" si="138"/>
        <v>High</v>
      </c>
      <c r="O967" s="4">
        <f t="shared" si="139"/>
        <v>5.7359999999999998</v>
      </c>
      <c r="P967" s="4">
        <f>Table2[[#This Row],[Rating]]*Table2[[#This Row],[Rating_Count]]</f>
        <v>6174.8</v>
      </c>
      <c r="Q967" s="12" t="str">
        <f t="shared" si="140"/>
        <v>41-50</v>
      </c>
      <c r="R967" s="13">
        <f>Table2[[#This Row],[Average Rating]]+(Table2[[#This Row],[Rating_Count]]/1000)</f>
        <v>5.7359999999999998</v>
      </c>
      <c r="S967" s="10">
        <f t="shared" si="141"/>
        <v>4</v>
      </c>
    </row>
    <row r="968" spans="1:19" x14ac:dyDescent="0.25">
      <c r="A968" t="s">
        <v>717</v>
      </c>
      <c r="B968" t="s">
        <v>718</v>
      </c>
      <c r="C968" t="s">
        <v>13081</v>
      </c>
      <c r="D968">
        <f t="shared" si="142"/>
        <v>55.13784461152882</v>
      </c>
      <c r="E968">
        <v>179</v>
      </c>
      <c r="F968">
        <v>399</v>
      </c>
      <c r="G968" s="1">
        <v>0.55000000000000004</v>
      </c>
      <c r="H968" s="5" t="str">
        <f t="shared" si="135"/>
        <v>Yes</v>
      </c>
      <c r="I968" s="6">
        <f t="shared" si="143"/>
        <v>567777</v>
      </c>
      <c r="J968" s="6" t="str">
        <f t="shared" si="136"/>
        <v>&lt;200</v>
      </c>
      <c r="K968">
        <v>4</v>
      </c>
      <c r="L968" s="4">
        <v>1423</v>
      </c>
      <c r="M968" s="4">
        <f t="shared" si="137"/>
        <v>4</v>
      </c>
      <c r="N968" s="4" t="str">
        <f t="shared" si="138"/>
        <v>High</v>
      </c>
      <c r="O968" s="4">
        <f t="shared" si="139"/>
        <v>5.423</v>
      </c>
      <c r="P968" s="4">
        <f>Table2[[#This Row],[Rating]]*Table2[[#This Row],[Rating_Count]]</f>
        <v>5692</v>
      </c>
      <c r="Q968" s="12" t="str">
        <f t="shared" si="140"/>
        <v>51-60</v>
      </c>
      <c r="R968" s="13">
        <f>Table2[[#This Row],[Average Rating]]+(Table2[[#This Row],[Rating_Count]]/1000)</f>
        <v>5.423</v>
      </c>
      <c r="S968" s="10">
        <f t="shared" si="141"/>
        <v>4</v>
      </c>
    </row>
    <row r="969" spans="1:19" x14ac:dyDescent="0.25">
      <c r="A969" t="s">
        <v>1535</v>
      </c>
      <c r="B969" t="s">
        <v>1536</v>
      </c>
      <c r="C969" t="s">
        <v>13081</v>
      </c>
      <c r="D969">
        <f t="shared" si="142"/>
        <v>62.656641604010019</v>
      </c>
      <c r="E969">
        <v>149</v>
      </c>
      <c r="F969">
        <v>399</v>
      </c>
      <c r="G969" s="1">
        <v>0.63</v>
      </c>
      <c r="H969" s="5" t="str">
        <f t="shared" si="135"/>
        <v>Yes</v>
      </c>
      <c r="I969" s="6">
        <f t="shared" si="143"/>
        <v>567777</v>
      </c>
      <c r="J969" s="6" t="str">
        <f t="shared" si="136"/>
        <v>&lt;200</v>
      </c>
      <c r="K969">
        <v>4</v>
      </c>
      <c r="L969" s="4">
        <v>1423</v>
      </c>
      <c r="M969" s="4">
        <f t="shared" si="137"/>
        <v>4</v>
      </c>
      <c r="N969" s="4" t="str">
        <f t="shared" si="138"/>
        <v>High</v>
      </c>
      <c r="O969" s="4">
        <f t="shared" si="139"/>
        <v>5.423</v>
      </c>
      <c r="P969" s="4">
        <f>Table2[[#This Row],[Rating]]*Table2[[#This Row],[Rating_Count]]</f>
        <v>5692</v>
      </c>
      <c r="Q969" s="12" t="str">
        <f t="shared" si="140"/>
        <v>61-70</v>
      </c>
      <c r="R969" s="13">
        <f>Table2[[#This Row],[Average Rating]]+(Table2[[#This Row],[Rating_Count]]/1000)</f>
        <v>5.423</v>
      </c>
      <c r="S969" s="10">
        <f t="shared" si="141"/>
        <v>4</v>
      </c>
    </row>
    <row r="970" spans="1:19" x14ac:dyDescent="0.25">
      <c r="A970" t="s">
        <v>2139</v>
      </c>
      <c r="B970" t="s">
        <v>2140</v>
      </c>
      <c r="C970" t="s">
        <v>13081</v>
      </c>
      <c r="D970">
        <f t="shared" si="142"/>
        <v>55.13784461152882</v>
      </c>
      <c r="E970">
        <v>179</v>
      </c>
      <c r="F970">
        <v>399</v>
      </c>
      <c r="G970" s="1">
        <v>0.55000000000000004</v>
      </c>
      <c r="H970" s="5" t="str">
        <f t="shared" si="135"/>
        <v>Yes</v>
      </c>
      <c r="I970" s="6">
        <f t="shared" si="143"/>
        <v>567777</v>
      </c>
      <c r="J970" s="6" t="str">
        <f t="shared" si="136"/>
        <v>&lt;200</v>
      </c>
      <c r="K970">
        <v>4</v>
      </c>
      <c r="L970" s="4">
        <v>1423</v>
      </c>
      <c r="M970" s="4">
        <f t="shared" si="137"/>
        <v>4</v>
      </c>
      <c r="N970" s="4" t="str">
        <f t="shared" si="138"/>
        <v>High</v>
      </c>
      <c r="O970" s="4">
        <f t="shared" si="139"/>
        <v>5.423</v>
      </c>
      <c r="P970" s="4">
        <f>Table2[[#This Row],[Rating]]*Table2[[#This Row],[Rating_Count]]</f>
        <v>5692</v>
      </c>
      <c r="Q970" s="12" t="str">
        <f t="shared" si="140"/>
        <v>51-60</v>
      </c>
      <c r="R970" s="13">
        <f>Table2[[#This Row],[Average Rating]]+(Table2[[#This Row],[Rating_Count]]/1000)</f>
        <v>5.423</v>
      </c>
      <c r="S970" s="10">
        <f t="shared" si="141"/>
        <v>4</v>
      </c>
    </row>
    <row r="971" spans="1:19" x14ac:dyDescent="0.25">
      <c r="A971" t="s">
        <v>12472</v>
      </c>
      <c r="B971" t="s">
        <v>12473</v>
      </c>
      <c r="C971" t="s">
        <v>13085</v>
      </c>
      <c r="D971">
        <f t="shared" si="142"/>
        <v>23.75</v>
      </c>
      <c r="E971" s="2">
        <v>5490</v>
      </c>
      <c r="F971" s="2">
        <v>7200</v>
      </c>
      <c r="G971" s="1">
        <v>0.24</v>
      </c>
      <c r="H971" s="5" t="str">
        <f t="shared" si="135"/>
        <v>No</v>
      </c>
      <c r="I971" s="6">
        <f t="shared" si="143"/>
        <v>10137600</v>
      </c>
      <c r="J971" s="6" t="str">
        <f t="shared" si="136"/>
        <v>&gt;500</v>
      </c>
      <c r="K971">
        <v>4.5</v>
      </c>
      <c r="L971" s="4">
        <v>1408</v>
      </c>
      <c r="M971" s="4">
        <f t="shared" si="137"/>
        <v>4.5</v>
      </c>
      <c r="N971" s="4" t="str">
        <f t="shared" si="138"/>
        <v>High</v>
      </c>
      <c r="O971" s="4">
        <f t="shared" si="139"/>
        <v>5.9079999999999995</v>
      </c>
      <c r="P971" s="4">
        <f>Table2[[#This Row],[Rating]]*Table2[[#This Row],[Rating_Count]]</f>
        <v>6336</v>
      </c>
      <c r="Q971" s="12" t="str">
        <f t="shared" si="140"/>
        <v>21-30</v>
      </c>
      <c r="R971" s="13">
        <f>Table2[[#This Row],[Average Rating]]+(Table2[[#This Row],[Rating_Count]]/1000)</f>
        <v>5.9079999999999995</v>
      </c>
      <c r="S971" s="10">
        <f t="shared" si="141"/>
        <v>5</v>
      </c>
    </row>
    <row r="972" spans="1:19" x14ac:dyDescent="0.25">
      <c r="A972" t="s">
        <v>10559</v>
      </c>
      <c r="B972" t="s">
        <v>10560</v>
      </c>
      <c r="C972" t="s">
        <v>13085</v>
      </c>
      <c r="D972">
        <f t="shared" si="142"/>
        <v>41.229050279329613</v>
      </c>
      <c r="E972" s="2">
        <v>1052</v>
      </c>
      <c r="F972" s="2">
        <v>1790</v>
      </c>
      <c r="G972" s="1">
        <v>0.41</v>
      </c>
      <c r="H972" s="5" t="str">
        <f t="shared" si="135"/>
        <v>No</v>
      </c>
      <c r="I972" s="6">
        <f t="shared" si="143"/>
        <v>2513160</v>
      </c>
      <c r="J972" s="6" t="str">
        <f t="shared" si="136"/>
        <v>&gt;500</v>
      </c>
      <c r="K972">
        <v>4.3</v>
      </c>
      <c r="L972" s="4">
        <v>1404</v>
      </c>
      <c r="M972" s="4">
        <f t="shared" si="137"/>
        <v>4.3</v>
      </c>
      <c r="N972" s="4" t="str">
        <f t="shared" si="138"/>
        <v>High</v>
      </c>
      <c r="O972" s="4">
        <f t="shared" si="139"/>
        <v>5.7039999999999997</v>
      </c>
      <c r="P972" s="4">
        <f>Table2[[#This Row],[Rating]]*Table2[[#This Row],[Rating_Count]]</f>
        <v>6037.2</v>
      </c>
      <c r="Q972" s="12" t="str">
        <f t="shared" si="140"/>
        <v>41-50</v>
      </c>
      <c r="R972" s="13">
        <f>Table2[[#This Row],[Average Rating]]+(Table2[[#This Row],[Rating_Count]]/1000)</f>
        <v>5.7039999999999997</v>
      </c>
      <c r="S972" s="10">
        <f t="shared" si="141"/>
        <v>4</v>
      </c>
    </row>
    <row r="973" spans="1:19" x14ac:dyDescent="0.25">
      <c r="A973" t="s">
        <v>3517</v>
      </c>
      <c r="B973" t="s">
        <v>3518</v>
      </c>
      <c r="C973" t="s">
        <v>13081</v>
      </c>
      <c r="D973">
        <f t="shared" si="142"/>
        <v>90.090090090090087</v>
      </c>
      <c r="E973">
        <v>99</v>
      </c>
      <c r="F973">
        <v>999</v>
      </c>
      <c r="G973" s="1">
        <v>0.9</v>
      </c>
      <c r="H973" s="5" t="str">
        <f t="shared" si="135"/>
        <v>Yes</v>
      </c>
      <c r="I973" s="6">
        <f t="shared" si="143"/>
        <v>1394604</v>
      </c>
      <c r="J973" s="6" t="str">
        <f t="shared" si="136"/>
        <v>&lt;200</v>
      </c>
      <c r="K973">
        <v>4</v>
      </c>
      <c r="L973" s="4">
        <v>1396</v>
      </c>
      <c r="M973" s="4">
        <f t="shared" si="137"/>
        <v>4</v>
      </c>
      <c r="N973" s="4" t="str">
        <f t="shared" si="138"/>
        <v>High</v>
      </c>
      <c r="O973" s="4">
        <f t="shared" si="139"/>
        <v>5.3959999999999999</v>
      </c>
      <c r="P973" s="4">
        <f>Table2[[#This Row],[Rating]]*Table2[[#This Row],[Rating_Count]]</f>
        <v>5584</v>
      </c>
      <c r="Q973" s="12" t="str">
        <f t="shared" si="140"/>
        <v>81-90</v>
      </c>
      <c r="R973" s="13">
        <f>Table2[[#This Row],[Average Rating]]+(Table2[[#This Row],[Rating_Count]]/1000)</f>
        <v>5.3959999999999999</v>
      </c>
      <c r="S973" s="10">
        <f t="shared" si="141"/>
        <v>4</v>
      </c>
    </row>
    <row r="974" spans="1:19" x14ac:dyDescent="0.25">
      <c r="A974" t="s">
        <v>10779</v>
      </c>
      <c r="B974" t="s">
        <v>10780</v>
      </c>
      <c r="C974" t="s">
        <v>13085</v>
      </c>
      <c r="D974">
        <f t="shared" si="142"/>
        <v>33.953953953953956</v>
      </c>
      <c r="E974" s="2">
        <v>3299</v>
      </c>
      <c r="F974" s="2">
        <v>4995</v>
      </c>
      <c r="G974" s="1">
        <v>0.34</v>
      </c>
      <c r="H974" s="5" t="str">
        <f t="shared" si="135"/>
        <v>No</v>
      </c>
      <c r="I974" s="6">
        <f t="shared" si="143"/>
        <v>6958035</v>
      </c>
      <c r="J974" s="6" t="str">
        <f t="shared" si="136"/>
        <v>&gt;500</v>
      </c>
      <c r="K974">
        <v>3.8</v>
      </c>
      <c r="L974" s="4">
        <v>1393</v>
      </c>
      <c r="M974" s="4">
        <f t="shared" si="137"/>
        <v>3.8</v>
      </c>
      <c r="N974" s="4" t="str">
        <f t="shared" si="138"/>
        <v>High</v>
      </c>
      <c r="O974" s="4">
        <f t="shared" si="139"/>
        <v>5.1929999999999996</v>
      </c>
      <c r="P974" s="4">
        <f>Table2[[#This Row],[Rating]]*Table2[[#This Row],[Rating_Count]]</f>
        <v>5293.4</v>
      </c>
      <c r="Q974" s="12" t="str">
        <f t="shared" si="140"/>
        <v>31-40</v>
      </c>
      <c r="R974" s="13">
        <f>Table2[[#This Row],[Average Rating]]+(Table2[[#This Row],[Rating_Count]]/1000)</f>
        <v>5.1929999999999996</v>
      </c>
      <c r="S974" s="10">
        <f t="shared" si="141"/>
        <v>4</v>
      </c>
    </row>
    <row r="975" spans="1:19" x14ac:dyDescent="0.25">
      <c r="A975" t="s">
        <v>1302</v>
      </c>
      <c r="B975" t="s">
        <v>1303</v>
      </c>
      <c r="C975" t="s">
        <v>13082</v>
      </c>
      <c r="D975">
        <f t="shared" si="142"/>
        <v>60.921843687374754</v>
      </c>
      <c r="E975">
        <v>195</v>
      </c>
      <c r="F975">
        <v>499</v>
      </c>
      <c r="G975" s="1">
        <v>0.61</v>
      </c>
      <c r="H975" s="5" t="str">
        <f t="shared" si="135"/>
        <v>Yes</v>
      </c>
      <c r="I975" s="6">
        <f t="shared" si="143"/>
        <v>690117</v>
      </c>
      <c r="J975" s="6" t="str">
        <f t="shared" si="136"/>
        <v>&lt;200</v>
      </c>
      <c r="K975">
        <v>3.7</v>
      </c>
      <c r="L975" s="4">
        <v>1383</v>
      </c>
      <c r="M975" s="4">
        <f t="shared" si="137"/>
        <v>3.7</v>
      </c>
      <c r="N975" s="4" t="str">
        <f t="shared" si="138"/>
        <v>High</v>
      </c>
      <c r="O975" s="4">
        <f t="shared" si="139"/>
        <v>5.0830000000000002</v>
      </c>
      <c r="P975" s="4">
        <f>Table2[[#This Row],[Rating]]*Table2[[#This Row],[Rating_Count]]</f>
        <v>5117.1000000000004</v>
      </c>
      <c r="Q975" s="12" t="str">
        <f t="shared" si="140"/>
        <v>61-70</v>
      </c>
      <c r="R975" s="13">
        <f>Table2[[#This Row],[Average Rating]]+(Table2[[#This Row],[Rating_Count]]/1000)</f>
        <v>5.0830000000000002</v>
      </c>
      <c r="S975" s="10">
        <f t="shared" si="141"/>
        <v>4</v>
      </c>
    </row>
    <row r="976" spans="1:19" x14ac:dyDescent="0.25">
      <c r="A976" t="s">
        <v>12773</v>
      </c>
      <c r="B976" t="s">
        <v>12774</v>
      </c>
      <c r="C976" t="s">
        <v>13085</v>
      </c>
      <c r="D976">
        <f t="shared" si="142"/>
        <v>50.249999999999993</v>
      </c>
      <c r="E976">
        <v>199</v>
      </c>
      <c r="F976">
        <v>400</v>
      </c>
      <c r="G976" s="1">
        <v>0.5</v>
      </c>
      <c r="H976" s="5" t="str">
        <f t="shared" si="135"/>
        <v>Yes</v>
      </c>
      <c r="I976" s="6">
        <f t="shared" si="143"/>
        <v>551600</v>
      </c>
      <c r="J976" s="6" t="str">
        <f t="shared" si="136"/>
        <v>&lt;200</v>
      </c>
      <c r="K976">
        <v>4.0999999999999996</v>
      </c>
      <c r="L976" s="4">
        <v>1379</v>
      </c>
      <c r="M976" s="4">
        <f t="shared" si="137"/>
        <v>4.0999999999999996</v>
      </c>
      <c r="N976" s="4" t="str">
        <f t="shared" si="138"/>
        <v>High</v>
      </c>
      <c r="O976" s="4">
        <f t="shared" si="139"/>
        <v>5.4789999999999992</v>
      </c>
      <c r="P976" s="4">
        <f>Table2[[#This Row],[Rating]]*Table2[[#This Row],[Rating_Count]]</f>
        <v>5653.9</v>
      </c>
      <c r="Q976" s="12" t="str">
        <f t="shared" si="140"/>
        <v>41-50</v>
      </c>
      <c r="R976" s="13">
        <f>Table2[[#This Row],[Average Rating]]+(Table2[[#This Row],[Rating_Count]]/1000)</f>
        <v>5.4789999999999992</v>
      </c>
      <c r="S976" s="10">
        <f t="shared" si="141"/>
        <v>4</v>
      </c>
    </row>
    <row r="977" spans="1:19" x14ac:dyDescent="0.25">
      <c r="A977" t="s">
        <v>1222</v>
      </c>
      <c r="B977" t="s">
        <v>1223</v>
      </c>
      <c r="C977" t="s">
        <v>13082</v>
      </c>
      <c r="D977">
        <f t="shared" si="142"/>
        <v>38.007601520304064</v>
      </c>
      <c r="E977" s="2">
        <v>30990</v>
      </c>
      <c r="F977" s="2">
        <v>49990</v>
      </c>
      <c r="G977" s="1">
        <v>0.38</v>
      </c>
      <c r="H977" s="5" t="str">
        <f t="shared" si="135"/>
        <v>No</v>
      </c>
      <c r="I977" s="6">
        <f t="shared" si="143"/>
        <v>68786240</v>
      </c>
      <c r="J977" s="6" t="str">
        <f t="shared" si="136"/>
        <v>&gt;500</v>
      </c>
      <c r="K977">
        <v>4.3</v>
      </c>
      <c r="L977" s="4">
        <v>1376</v>
      </c>
      <c r="M977" s="4">
        <f t="shared" si="137"/>
        <v>4.3</v>
      </c>
      <c r="N977" s="4" t="str">
        <f t="shared" si="138"/>
        <v>High</v>
      </c>
      <c r="O977" s="4">
        <f t="shared" si="139"/>
        <v>5.6760000000000002</v>
      </c>
      <c r="P977" s="4">
        <f>Table2[[#This Row],[Rating]]*Table2[[#This Row],[Rating_Count]]</f>
        <v>5916.8</v>
      </c>
      <c r="Q977" s="12" t="str">
        <f t="shared" si="140"/>
        <v>31-40</v>
      </c>
      <c r="R977" s="13">
        <f>Table2[[#This Row],[Average Rating]]+(Table2[[#This Row],[Rating_Count]]/1000)</f>
        <v>5.6760000000000002</v>
      </c>
      <c r="S977" s="10">
        <f t="shared" si="141"/>
        <v>4</v>
      </c>
    </row>
    <row r="978" spans="1:19" x14ac:dyDescent="0.25">
      <c r="A978" t="s">
        <v>2487</v>
      </c>
      <c r="B978" t="s">
        <v>2488</v>
      </c>
      <c r="C978" t="s">
        <v>13082</v>
      </c>
      <c r="D978">
        <f t="shared" si="142"/>
        <v>40.005000625078132</v>
      </c>
      <c r="E978" s="2">
        <v>47990</v>
      </c>
      <c r="F978" s="2">
        <v>79990</v>
      </c>
      <c r="G978" s="1">
        <v>0.4</v>
      </c>
      <c r="H978" s="5" t="str">
        <f t="shared" si="135"/>
        <v>No</v>
      </c>
      <c r="I978" s="6">
        <f t="shared" si="143"/>
        <v>110066240</v>
      </c>
      <c r="J978" s="6" t="str">
        <f t="shared" si="136"/>
        <v>&gt;500</v>
      </c>
      <c r="K978">
        <v>4.3</v>
      </c>
      <c r="L978" s="4">
        <v>1376</v>
      </c>
      <c r="M978" s="4">
        <f t="shared" si="137"/>
        <v>4.3</v>
      </c>
      <c r="N978" s="4" t="str">
        <f t="shared" si="138"/>
        <v>High</v>
      </c>
      <c r="O978" s="4">
        <f t="shared" si="139"/>
        <v>5.6760000000000002</v>
      </c>
      <c r="P978" s="4">
        <f>Table2[[#This Row],[Rating]]*Table2[[#This Row],[Rating_Count]]</f>
        <v>5916.8</v>
      </c>
      <c r="Q978" s="12" t="str">
        <f t="shared" si="140"/>
        <v>31-40</v>
      </c>
      <c r="R978" s="13">
        <f>Table2[[#This Row],[Average Rating]]+(Table2[[#This Row],[Rating_Count]]/1000)</f>
        <v>5.6760000000000002</v>
      </c>
      <c r="S978" s="10">
        <f t="shared" si="141"/>
        <v>4</v>
      </c>
    </row>
    <row r="979" spans="1:19" x14ac:dyDescent="0.25">
      <c r="A979" t="s">
        <v>4620</v>
      </c>
      <c r="B979" t="s">
        <v>4621</v>
      </c>
      <c r="C979" t="s">
        <v>13082</v>
      </c>
      <c r="D979">
        <f t="shared" si="142"/>
        <v>20.842084208420843</v>
      </c>
      <c r="E979" s="2">
        <v>7915</v>
      </c>
      <c r="F979" s="2">
        <v>9999</v>
      </c>
      <c r="G979" s="1">
        <v>0.21</v>
      </c>
      <c r="H979" s="5" t="str">
        <f t="shared" si="135"/>
        <v>No</v>
      </c>
      <c r="I979" s="6">
        <f t="shared" si="143"/>
        <v>13758624</v>
      </c>
      <c r="J979" s="6" t="str">
        <f t="shared" si="136"/>
        <v>&gt;500</v>
      </c>
      <c r="K979">
        <v>4.3</v>
      </c>
      <c r="L979" s="4">
        <v>1376</v>
      </c>
      <c r="M979" s="4">
        <f t="shared" si="137"/>
        <v>4.3</v>
      </c>
      <c r="N979" s="4" t="str">
        <f t="shared" si="138"/>
        <v>High</v>
      </c>
      <c r="O979" s="4">
        <f t="shared" si="139"/>
        <v>5.6760000000000002</v>
      </c>
      <c r="P979" s="4">
        <f>Table2[[#This Row],[Rating]]*Table2[[#This Row],[Rating_Count]]</f>
        <v>5916.8</v>
      </c>
      <c r="Q979" s="12" t="str">
        <f t="shared" si="140"/>
        <v>21-30</v>
      </c>
      <c r="R979" s="13">
        <f>Table2[[#This Row],[Average Rating]]+(Table2[[#This Row],[Rating_Count]]/1000)</f>
        <v>5.6760000000000002</v>
      </c>
      <c r="S979" s="10">
        <f t="shared" si="141"/>
        <v>4</v>
      </c>
    </row>
    <row r="980" spans="1:19" x14ac:dyDescent="0.25">
      <c r="A980" t="s">
        <v>7873</v>
      </c>
      <c r="B980" t="s">
        <v>7874</v>
      </c>
      <c r="C980" t="s">
        <v>13081</v>
      </c>
      <c r="D980">
        <f t="shared" si="142"/>
        <v>72.536268134067043</v>
      </c>
      <c r="E980">
        <v>549</v>
      </c>
      <c r="F980" s="2">
        <v>1999</v>
      </c>
      <c r="G980" s="1">
        <v>0.73</v>
      </c>
      <c r="H980" s="5" t="str">
        <f t="shared" si="135"/>
        <v>Yes</v>
      </c>
      <c r="I980" s="6">
        <f t="shared" si="143"/>
        <v>2732633</v>
      </c>
      <c r="J980" s="6" t="str">
        <f t="shared" si="136"/>
        <v>&gt;500</v>
      </c>
      <c r="K980">
        <v>4.3</v>
      </c>
      <c r="L980" s="4">
        <v>1367</v>
      </c>
      <c r="M980" s="4">
        <f t="shared" si="137"/>
        <v>4.3</v>
      </c>
      <c r="N980" s="4" t="str">
        <f t="shared" si="138"/>
        <v>High</v>
      </c>
      <c r="O980" s="4">
        <f t="shared" si="139"/>
        <v>5.6669999999999998</v>
      </c>
      <c r="P980" s="4">
        <f>Table2[[#This Row],[Rating]]*Table2[[#This Row],[Rating_Count]]</f>
        <v>5878.0999999999995</v>
      </c>
      <c r="Q980" s="12" t="str">
        <f t="shared" si="140"/>
        <v>71-80</v>
      </c>
      <c r="R980" s="13">
        <f>Table2[[#This Row],[Average Rating]]+(Table2[[#This Row],[Rating_Count]]/1000)</f>
        <v>5.6669999999999998</v>
      </c>
      <c r="S980" s="10">
        <f t="shared" si="141"/>
        <v>4</v>
      </c>
    </row>
    <row r="981" spans="1:19" x14ac:dyDescent="0.25">
      <c r="A981" t="s">
        <v>12301</v>
      </c>
      <c r="B981" t="s">
        <v>12302</v>
      </c>
      <c r="C981" t="s">
        <v>13085</v>
      </c>
      <c r="D981">
        <f t="shared" si="142"/>
        <v>53.42237061769616</v>
      </c>
      <c r="E981">
        <v>279</v>
      </c>
      <c r="F981">
        <v>599</v>
      </c>
      <c r="G981" s="1">
        <v>0.53</v>
      </c>
      <c r="H981" s="5" t="str">
        <f t="shared" si="135"/>
        <v>Yes</v>
      </c>
      <c r="I981" s="6">
        <f t="shared" si="143"/>
        <v>818833</v>
      </c>
      <c r="J981" s="6" t="str">
        <f t="shared" si="136"/>
        <v>200–500</v>
      </c>
      <c r="K981">
        <v>3.5</v>
      </c>
      <c r="L981" s="4">
        <v>1367</v>
      </c>
      <c r="M981" s="4">
        <f t="shared" si="137"/>
        <v>3.5</v>
      </c>
      <c r="N981" s="4" t="str">
        <f t="shared" si="138"/>
        <v>High</v>
      </c>
      <c r="O981" s="4">
        <f t="shared" si="139"/>
        <v>4.867</v>
      </c>
      <c r="P981" s="4">
        <f>Table2[[#This Row],[Rating]]*Table2[[#This Row],[Rating_Count]]</f>
        <v>4784.5</v>
      </c>
      <c r="Q981" s="12" t="str">
        <f t="shared" si="140"/>
        <v>51-60</v>
      </c>
      <c r="R981" s="13">
        <f>Table2[[#This Row],[Average Rating]]+(Table2[[#This Row],[Rating_Count]]/1000)</f>
        <v>4.867</v>
      </c>
      <c r="S981" s="10">
        <f t="shared" si="141"/>
        <v>4</v>
      </c>
    </row>
    <row r="982" spans="1:19" x14ac:dyDescent="0.25">
      <c r="A982" t="s">
        <v>10377</v>
      </c>
      <c r="B982" t="s">
        <v>10378</v>
      </c>
      <c r="C982" t="s">
        <v>13085</v>
      </c>
      <c r="D982">
        <f t="shared" si="142"/>
        <v>58.136125654450268</v>
      </c>
      <c r="E982" s="2">
        <v>1999</v>
      </c>
      <c r="F982" s="2">
        <v>4775</v>
      </c>
      <c r="G982" s="1">
        <v>0.57999999999999996</v>
      </c>
      <c r="H982" s="5" t="str">
        <f t="shared" si="135"/>
        <v>Yes</v>
      </c>
      <c r="I982" s="6">
        <f t="shared" si="143"/>
        <v>6460575</v>
      </c>
      <c r="J982" s="6" t="str">
        <f t="shared" si="136"/>
        <v>&gt;500</v>
      </c>
      <c r="K982">
        <v>4.2</v>
      </c>
      <c r="L982" s="4">
        <v>1353</v>
      </c>
      <c r="M982" s="4">
        <f t="shared" si="137"/>
        <v>4.2</v>
      </c>
      <c r="N982" s="4" t="str">
        <f t="shared" si="138"/>
        <v>High</v>
      </c>
      <c r="O982" s="4">
        <f t="shared" si="139"/>
        <v>5.5529999999999999</v>
      </c>
      <c r="P982" s="4">
        <f>Table2[[#This Row],[Rating]]*Table2[[#This Row],[Rating_Count]]</f>
        <v>5682.6</v>
      </c>
      <c r="Q982" s="12" t="str">
        <f t="shared" si="140"/>
        <v>51-60</v>
      </c>
      <c r="R982" s="13">
        <f>Table2[[#This Row],[Average Rating]]+(Table2[[#This Row],[Rating_Count]]/1000)</f>
        <v>5.5529999999999999</v>
      </c>
      <c r="S982" s="10">
        <f t="shared" si="141"/>
        <v>4</v>
      </c>
    </row>
    <row r="983" spans="1:19" x14ac:dyDescent="0.25">
      <c r="A983" t="s">
        <v>2157</v>
      </c>
      <c r="B983" t="s">
        <v>2158</v>
      </c>
      <c r="C983" t="s">
        <v>13082</v>
      </c>
      <c r="D983">
        <f t="shared" si="142"/>
        <v>50.125313283208015</v>
      </c>
      <c r="E983">
        <v>199</v>
      </c>
      <c r="F983">
        <v>399</v>
      </c>
      <c r="G983" s="1">
        <v>0.5</v>
      </c>
      <c r="H983" s="5" t="str">
        <f t="shared" si="135"/>
        <v>Yes</v>
      </c>
      <c r="I983" s="6">
        <f t="shared" si="143"/>
        <v>532665</v>
      </c>
      <c r="J983" s="6" t="str">
        <f t="shared" si="136"/>
        <v>&lt;200</v>
      </c>
      <c r="K983">
        <v>4.2</v>
      </c>
      <c r="L983" s="4">
        <v>1335</v>
      </c>
      <c r="M983" s="4">
        <f t="shared" si="137"/>
        <v>4.2</v>
      </c>
      <c r="N983" s="4" t="str">
        <f t="shared" si="138"/>
        <v>High</v>
      </c>
      <c r="O983" s="4">
        <f t="shared" si="139"/>
        <v>5.5350000000000001</v>
      </c>
      <c r="P983" s="4">
        <f>Table2[[#This Row],[Rating]]*Table2[[#This Row],[Rating_Count]]</f>
        <v>5607</v>
      </c>
      <c r="Q983" s="12" t="str">
        <f t="shared" si="140"/>
        <v>41-50</v>
      </c>
      <c r="R983" s="13">
        <f>Table2[[#This Row],[Average Rating]]+(Table2[[#This Row],[Rating_Count]]/1000)</f>
        <v>5.5350000000000001</v>
      </c>
      <c r="S983" s="10">
        <f t="shared" si="141"/>
        <v>4</v>
      </c>
    </row>
    <row r="984" spans="1:19" x14ac:dyDescent="0.25">
      <c r="A984" t="s">
        <v>2600</v>
      </c>
      <c r="B984" t="s">
        <v>2158</v>
      </c>
      <c r="C984" t="s">
        <v>13082</v>
      </c>
      <c r="D984">
        <f t="shared" si="142"/>
        <v>50.125313283208015</v>
      </c>
      <c r="E984">
        <v>199</v>
      </c>
      <c r="F984">
        <v>399</v>
      </c>
      <c r="G984" s="1">
        <v>0.5</v>
      </c>
      <c r="H984" s="5" t="str">
        <f t="shared" si="135"/>
        <v>Yes</v>
      </c>
      <c r="I984" s="6">
        <f t="shared" si="143"/>
        <v>532665</v>
      </c>
      <c r="J984" s="6" t="str">
        <f t="shared" si="136"/>
        <v>&lt;200</v>
      </c>
      <c r="K984">
        <v>4.2</v>
      </c>
      <c r="L984" s="4">
        <v>1335</v>
      </c>
      <c r="M984" s="4">
        <f t="shared" si="137"/>
        <v>4.2</v>
      </c>
      <c r="N984" s="4" t="str">
        <f t="shared" si="138"/>
        <v>High</v>
      </c>
      <c r="O984" s="4">
        <f t="shared" si="139"/>
        <v>5.5350000000000001</v>
      </c>
      <c r="P984" s="4">
        <f>Table2[[#This Row],[Rating]]*Table2[[#This Row],[Rating_Count]]</f>
        <v>5607</v>
      </c>
      <c r="Q984" s="12" t="str">
        <f t="shared" si="140"/>
        <v>41-50</v>
      </c>
      <c r="R984" s="13">
        <f>Table2[[#This Row],[Average Rating]]+(Table2[[#This Row],[Rating_Count]]/1000)</f>
        <v>5.5350000000000001</v>
      </c>
      <c r="S984" s="10">
        <f t="shared" si="141"/>
        <v>4</v>
      </c>
    </row>
    <row r="985" spans="1:19" x14ac:dyDescent="0.25">
      <c r="A985" t="s">
        <v>3624</v>
      </c>
      <c r="B985" t="s">
        <v>3625</v>
      </c>
      <c r="C985" t="s">
        <v>13082</v>
      </c>
      <c r="D985">
        <f t="shared" si="142"/>
        <v>35.035035035035037</v>
      </c>
      <c r="E985">
        <v>649</v>
      </c>
      <c r="F985">
        <v>999</v>
      </c>
      <c r="G985" s="1">
        <v>0.35</v>
      </c>
      <c r="H985" s="5" t="str">
        <f t="shared" si="135"/>
        <v>No</v>
      </c>
      <c r="I985" s="6">
        <f t="shared" si="143"/>
        <v>1313685</v>
      </c>
      <c r="J985" s="6" t="str">
        <f t="shared" si="136"/>
        <v>&gt;500</v>
      </c>
      <c r="K985">
        <v>4.2</v>
      </c>
      <c r="L985" s="4">
        <v>1315</v>
      </c>
      <c r="M985" s="4">
        <f t="shared" si="137"/>
        <v>4.2</v>
      </c>
      <c r="N985" s="4" t="str">
        <f t="shared" si="138"/>
        <v>High</v>
      </c>
      <c r="O985" s="4">
        <f t="shared" si="139"/>
        <v>5.5150000000000006</v>
      </c>
      <c r="P985" s="4">
        <f>Table2[[#This Row],[Rating]]*Table2[[#This Row],[Rating_Count]]</f>
        <v>5523</v>
      </c>
      <c r="Q985" s="12" t="str">
        <f t="shared" si="140"/>
        <v>31-40</v>
      </c>
      <c r="R985" s="13">
        <f>Table2[[#This Row],[Average Rating]]+(Table2[[#This Row],[Rating_Count]]/1000)</f>
        <v>5.5150000000000006</v>
      </c>
      <c r="S985" s="10">
        <f t="shared" si="141"/>
        <v>4</v>
      </c>
    </row>
    <row r="986" spans="1:19" x14ac:dyDescent="0.25">
      <c r="A986" t="s">
        <v>586</v>
      </c>
      <c r="B986" t="s">
        <v>587</v>
      </c>
      <c r="C986" t="s">
        <v>13081</v>
      </c>
      <c r="D986">
        <f t="shared" si="142"/>
        <v>86.086086086086084</v>
      </c>
      <c r="E986">
        <v>139</v>
      </c>
      <c r="F986">
        <v>999</v>
      </c>
      <c r="G986" s="1">
        <v>0.86</v>
      </c>
      <c r="H986" s="5" t="str">
        <f t="shared" si="135"/>
        <v>Yes</v>
      </c>
      <c r="I986" s="6">
        <f t="shared" si="143"/>
        <v>1311687</v>
      </c>
      <c r="J986" s="6" t="str">
        <f t="shared" si="136"/>
        <v>&lt;200</v>
      </c>
      <c r="K986">
        <v>4</v>
      </c>
      <c r="L986" s="4">
        <v>1313</v>
      </c>
      <c r="M986" s="4">
        <f t="shared" si="137"/>
        <v>4</v>
      </c>
      <c r="N986" s="4" t="str">
        <f t="shared" si="138"/>
        <v>High</v>
      </c>
      <c r="O986" s="4">
        <f t="shared" si="139"/>
        <v>5.3129999999999997</v>
      </c>
      <c r="P986" s="4">
        <f>Table2[[#This Row],[Rating]]*Table2[[#This Row],[Rating_Count]]</f>
        <v>5252</v>
      </c>
      <c r="Q986" s="12" t="str">
        <f t="shared" si="140"/>
        <v>81-90</v>
      </c>
      <c r="R986" s="13">
        <f>Table2[[#This Row],[Average Rating]]+(Table2[[#This Row],[Rating_Count]]/1000)</f>
        <v>5.3129999999999997</v>
      </c>
      <c r="S986" s="10">
        <f t="shared" si="141"/>
        <v>4</v>
      </c>
    </row>
    <row r="987" spans="1:19" x14ac:dyDescent="0.25">
      <c r="A987" t="s">
        <v>1071</v>
      </c>
      <c r="B987" t="s">
        <v>1072</v>
      </c>
      <c r="C987" t="s">
        <v>13081</v>
      </c>
      <c r="D987">
        <f t="shared" si="142"/>
        <v>85.085085085085083</v>
      </c>
      <c r="E987">
        <v>149</v>
      </c>
      <c r="F987">
        <v>999</v>
      </c>
      <c r="G987" s="1">
        <v>0.85</v>
      </c>
      <c r="H987" s="5" t="str">
        <f t="shared" si="135"/>
        <v>Yes</v>
      </c>
      <c r="I987" s="6">
        <f t="shared" si="143"/>
        <v>1311687</v>
      </c>
      <c r="J987" s="6" t="str">
        <f t="shared" si="136"/>
        <v>&lt;200</v>
      </c>
      <c r="K987">
        <v>4</v>
      </c>
      <c r="L987" s="4">
        <v>1313</v>
      </c>
      <c r="M987" s="4">
        <f t="shared" si="137"/>
        <v>4</v>
      </c>
      <c r="N987" s="4" t="str">
        <f t="shared" si="138"/>
        <v>High</v>
      </c>
      <c r="O987" s="4">
        <f t="shared" si="139"/>
        <v>5.3129999999999997</v>
      </c>
      <c r="P987" s="4">
        <f>Table2[[#This Row],[Rating]]*Table2[[#This Row],[Rating_Count]]</f>
        <v>5252</v>
      </c>
      <c r="Q987" s="12" t="str">
        <f t="shared" si="140"/>
        <v>81-90</v>
      </c>
      <c r="R987" s="13">
        <f>Table2[[#This Row],[Average Rating]]+(Table2[[#This Row],[Rating_Count]]/1000)</f>
        <v>5.3129999999999997</v>
      </c>
      <c r="S987" s="10">
        <f t="shared" si="141"/>
        <v>4</v>
      </c>
    </row>
    <row r="988" spans="1:19" x14ac:dyDescent="0.25">
      <c r="A988" t="s">
        <v>12311</v>
      </c>
      <c r="B988" t="s">
        <v>12312</v>
      </c>
      <c r="C988" t="s">
        <v>13085</v>
      </c>
      <c r="D988">
        <f t="shared" si="142"/>
        <v>45.045045045045043</v>
      </c>
      <c r="E988">
        <v>549</v>
      </c>
      <c r="F988">
        <v>999</v>
      </c>
      <c r="G988" s="1">
        <v>0.45</v>
      </c>
      <c r="H988" s="5" t="str">
        <f t="shared" si="135"/>
        <v>No</v>
      </c>
      <c r="I988" s="6">
        <f t="shared" si="143"/>
        <v>1311687</v>
      </c>
      <c r="J988" s="6" t="str">
        <f t="shared" si="136"/>
        <v>&gt;500</v>
      </c>
      <c r="K988">
        <v>4</v>
      </c>
      <c r="L988" s="4">
        <v>1313</v>
      </c>
      <c r="M988" s="4">
        <f t="shared" si="137"/>
        <v>4</v>
      </c>
      <c r="N988" s="4" t="str">
        <f t="shared" si="138"/>
        <v>High</v>
      </c>
      <c r="O988" s="4">
        <f t="shared" si="139"/>
        <v>5.3129999999999997</v>
      </c>
      <c r="P988" s="4">
        <f>Table2[[#This Row],[Rating]]*Table2[[#This Row],[Rating_Count]]</f>
        <v>5252</v>
      </c>
      <c r="Q988" s="12" t="str">
        <f t="shared" si="140"/>
        <v>41-50</v>
      </c>
      <c r="R988" s="13">
        <f>Table2[[#This Row],[Average Rating]]+(Table2[[#This Row],[Rating_Count]]/1000)</f>
        <v>5.3129999999999997</v>
      </c>
      <c r="S988" s="10">
        <f t="shared" si="141"/>
        <v>4</v>
      </c>
    </row>
    <row r="989" spans="1:19" x14ac:dyDescent="0.25">
      <c r="A989" t="s">
        <v>12100</v>
      </c>
      <c r="B989" t="s">
        <v>12101</v>
      </c>
      <c r="C989" t="s">
        <v>13085</v>
      </c>
      <c r="D989">
        <f t="shared" si="142"/>
        <v>69.115191986644405</v>
      </c>
      <c r="E989">
        <v>185</v>
      </c>
      <c r="F989">
        <v>599</v>
      </c>
      <c r="G989" s="1">
        <v>0.69</v>
      </c>
      <c r="H989" s="5" t="str">
        <f t="shared" si="135"/>
        <v>Yes</v>
      </c>
      <c r="I989" s="6">
        <f t="shared" si="143"/>
        <v>782294</v>
      </c>
      <c r="J989" s="6" t="str">
        <f t="shared" si="136"/>
        <v>&lt;200</v>
      </c>
      <c r="K989">
        <v>3.9</v>
      </c>
      <c r="L989" s="4">
        <v>1306</v>
      </c>
      <c r="M989" s="4">
        <f t="shared" si="137"/>
        <v>3.9</v>
      </c>
      <c r="N989" s="4" t="str">
        <f t="shared" si="138"/>
        <v>High</v>
      </c>
      <c r="O989" s="4">
        <f t="shared" si="139"/>
        <v>5.2059999999999995</v>
      </c>
      <c r="P989" s="4">
        <f>Table2[[#This Row],[Rating]]*Table2[[#This Row],[Rating_Count]]</f>
        <v>5093.3999999999996</v>
      </c>
      <c r="Q989" s="12" t="str">
        <f t="shared" si="140"/>
        <v>61-70</v>
      </c>
      <c r="R989" s="13">
        <f>Table2[[#This Row],[Average Rating]]+(Table2[[#This Row],[Rating_Count]]/1000)</f>
        <v>5.2059999999999995</v>
      </c>
      <c r="S989" s="10">
        <f t="shared" si="141"/>
        <v>4</v>
      </c>
    </row>
    <row r="990" spans="1:19" x14ac:dyDescent="0.25">
      <c r="A990" t="s">
        <v>9982</v>
      </c>
      <c r="B990" t="s">
        <v>9983</v>
      </c>
      <c r="C990" t="s">
        <v>13085</v>
      </c>
      <c r="D990">
        <f t="shared" si="142"/>
        <v>42.574468085106382</v>
      </c>
      <c r="E990" s="2">
        <v>2699</v>
      </c>
      <c r="F990" s="2">
        <v>4700</v>
      </c>
      <c r="G990" s="1">
        <v>0.43</v>
      </c>
      <c r="H990" s="5" t="str">
        <f t="shared" si="135"/>
        <v>No</v>
      </c>
      <c r="I990" s="6">
        <f t="shared" si="143"/>
        <v>6091200</v>
      </c>
      <c r="J990" s="6" t="str">
        <f t="shared" si="136"/>
        <v>&gt;500</v>
      </c>
      <c r="K990">
        <v>4.2</v>
      </c>
      <c r="L990" s="4">
        <v>1296</v>
      </c>
      <c r="M990" s="4">
        <f t="shared" si="137"/>
        <v>4.2</v>
      </c>
      <c r="N990" s="4" t="str">
        <f t="shared" si="138"/>
        <v>High</v>
      </c>
      <c r="O990" s="4">
        <f t="shared" si="139"/>
        <v>5.4960000000000004</v>
      </c>
      <c r="P990" s="4">
        <f>Table2[[#This Row],[Rating]]*Table2[[#This Row],[Rating_Count]]</f>
        <v>5443.2</v>
      </c>
      <c r="Q990" s="12" t="str">
        <f t="shared" si="140"/>
        <v>41-50</v>
      </c>
      <c r="R990" s="13">
        <f>Table2[[#This Row],[Average Rating]]+(Table2[[#This Row],[Rating_Count]]/1000)</f>
        <v>5.4960000000000004</v>
      </c>
      <c r="S990" s="10">
        <f t="shared" si="141"/>
        <v>4</v>
      </c>
    </row>
    <row r="991" spans="1:19" x14ac:dyDescent="0.25">
      <c r="A991" t="s">
        <v>9130</v>
      </c>
      <c r="B991" t="s">
        <v>9131</v>
      </c>
      <c r="C991" t="s">
        <v>13085</v>
      </c>
      <c r="D991">
        <f t="shared" si="142"/>
        <v>23.957091775923718</v>
      </c>
      <c r="E991" s="2">
        <v>3190</v>
      </c>
      <c r="F991" s="2">
        <v>4195</v>
      </c>
      <c r="G991" s="1">
        <v>0.24</v>
      </c>
      <c r="H991" s="5" t="str">
        <f t="shared" si="135"/>
        <v>No</v>
      </c>
      <c r="I991" s="6">
        <f t="shared" si="143"/>
        <v>5377990</v>
      </c>
      <c r="J991" s="6" t="str">
        <f t="shared" si="136"/>
        <v>&gt;500</v>
      </c>
      <c r="K991">
        <v>4</v>
      </c>
      <c r="L991" s="4">
        <v>1282</v>
      </c>
      <c r="M991" s="4">
        <f t="shared" si="137"/>
        <v>4</v>
      </c>
      <c r="N991" s="4" t="str">
        <f t="shared" si="138"/>
        <v>High</v>
      </c>
      <c r="O991" s="4">
        <f t="shared" si="139"/>
        <v>5.282</v>
      </c>
      <c r="P991" s="4">
        <f>Table2[[#This Row],[Rating]]*Table2[[#This Row],[Rating_Count]]</f>
        <v>5128</v>
      </c>
      <c r="Q991" s="12" t="str">
        <f t="shared" si="140"/>
        <v>21-30</v>
      </c>
      <c r="R991" s="13">
        <f>Table2[[#This Row],[Average Rating]]+(Table2[[#This Row],[Rating_Count]]/1000)</f>
        <v>5.282</v>
      </c>
      <c r="S991" s="10">
        <f t="shared" si="141"/>
        <v>4</v>
      </c>
    </row>
    <row r="992" spans="1:19" x14ac:dyDescent="0.25">
      <c r="A992" t="s">
        <v>7580</v>
      </c>
      <c r="B992" t="s">
        <v>7581</v>
      </c>
      <c r="C992" t="s">
        <v>13081</v>
      </c>
      <c r="D992">
        <f t="shared" si="142"/>
        <v>24.292655044298371</v>
      </c>
      <c r="E992" s="2">
        <v>2649</v>
      </c>
      <c r="F992" s="2">
        <v>3499</v>
      </c>
      <c r="G992" s="1">
        <v>0.24</v>
      </c>
      <c r="H992" s="5" t="str">
        <f t="shared" si="135"/>
        <v>No</v>
      </c>
      <c r="I992" s="6">
        <f t="shared" si="143"/>
        <v>4447229</v>
      </c>
      <c r="J992" s="6" t="str">
        <f t="shared" si="136"/>
        <v>&gt;500</v>
      </c>
      <c r="K992">
        <v>4.5</v>
      </c>
      <c r="L992" s="4">
        <v>1271</v>
      </c>
      <c r="M992" s="4">
        <f t="shared" si="137"/>
        <v>4.5</v>
      </c>
      <c r="N992" s="4" t="str">
        <f t="shared" si="138"/>
        <v>High</v>
      </c>
      <c r="O992" s="4">
        <f t="shared" si="139"/>
        <v>5.7709999999999999</v>
      </c>
      <c r="P992" s="4">
        <f>Table2[[#This Row],[Rating]]*Table2[[#This Row],[Rating_Count]]</f>
        <v>5719.5</v>
      </c>
      <c r="Q992" s="12" t="str">
        <f t="shared" si="140"/>
        <v>21-30</v>
      </c>
      <c r="R992" s="13">
        <f>Table2[[#This Row],[Average Rating]]+(Table2[[#This Row],[Rating_Count]]/1000)</f>
        <v>5.7709999999999999</v>
      </c>
      <c r="S992" s="10">
        <f t="shared" si="141"/>
        <v>5</v>
      </c>
    </row>
    <row r="993" spans="1:19" x14ac:dyDescent="0.25">
      <c r="A993" t="s">
        <v>1151</v>
      </c>
      <c r="B993" t="s">
        <v>1152</v>
      </c>
      <c r="C993" t="s">
        <v>13082</v>
      </c>
      <c r="D993">
        <f t="shared" si="142"/>
        <v>64.276527331189712</v>
      </c>
      <c r="E993" s="2">
        <v>9999</v>
      </c>
      <c r="F993" s="2">
        <v>27990</v>
      </c>
      <c r="G993" s="1">
        <v>0.64</v>
      </c>
      <c r="H993" s="5" t="str">
        <f t="shared" si="135"/>
        <v>Yes</v>
      </c>
      <c r="I993" s="6">
        <f t="shared" si="143"/>
        <v>35519310</v>
      </c>
      <c r="J993" s="6" t="str">
        <f t="shared" si="136"/>
        <v>&gt;500</v>
      </c>
      <c r="K993">
        <v>4.2</v>
      </c>
      <c r="L993" s="4">
        <v>1269</v>
      </c>
      <c r="M993" s="4">
        <f t="shared" si="137"/>
        <v>4.2</v>
      </c>
      <c r="N993" s="4" t="str">
        <f t="shared" si="138"/>
        <v>High</v>
      </c>
      <c r="O993" s="4">
        <f t="shared" si="139"/>
        <v>5.4690000000000003</v>
      </c>
      <c r="P993" s="4">
        <f>Table2[[#This Row],[Rating]]*Table2[[#This Row],[Rating_Count]]</f>
        <v>5329.8</v>
      </c>
      <c r="Q993" s="12" t="str">
        <f t="shared" si="140"/>
        <v>61-70</v>
      </c>
      <c r="R993" s="13">
        <f>Table2[[#This Row],[Average Rating]]+(Table2[[#This Row],[Rating_Count]]/1000)</f>
        <v>5.4690000000000003</v>
      </c>
      <c r="S993" s="10">
        <f t="shared" si="141"/>
        <v>4</v>
      </c>
    </row>
    <row r="994" spans="1:19" x14ac:dyDescent="0.25">
      <c r="A994" t="s">
        <v>6742</v>
      </c>
      <c r="B994" t="s">
        <v>6743</v>
      </c>
      <c r="C994" t="s">
        <v>13084</v>
      </c>
      <c r="D994">
        <f t="shared" si="142"/>
        <v>10.666666666666668</v>
      </c>
      <c r="E994">
        <v>67</v>
      </c>
      <c r="F994">
        <v>75</v>
      </c>
      <c r="G994" s="1">
        <v>0.11</v>
      </c>
      <c r="H994" s="5" t="str">
        <f t="shared" si="135"/>
        <v>No</v>
      </c>
      <c r="I994" s="6">
        <f t="shared" si="143"/>
        <v>95175</v>
      </c>
      <c r="J994" s="6" t="str">
        <f t="shared" si="136"/>
        <v>&lt;200</v>
      </c>
      <c r="K994">
        <v>4.0999999999999996</v>
      </c>
      <c r="L994" s="4">
        <v>1269</v>
      </c>
      <c r="M994" s="4">
        <f t="shared" si="137"/>
        <v>4.0999999999999996</v>
      </c>
      <c r="N994" s="4" t="str">
        <f t="shared" si="138"/>
        <v>High</v>
      </c>
      <c r="O994" s="4">
        <f t="shared" si="139"/>
        <v>5.3689999999999998</v>
      </c>
      <c r="P994" s="4">
        <f>Table2[[#This Row],[Rating]]*Table2[[#This Row],[Rating_Count]]</f>
        <v>5202.8999999999996</v>
      </c>
      <c r="Q994" s="12" t="str">
        <f t="shared" si="140"/>
        <v>11-20</v>
      </c>
      <c r="R994" s="13">
        <f>Table2[[#This Row],[Average Rating]]+(Table2[[#This Row],[Rating_Count]]/1000)</f>
        <v>5.3689999999999998</v>
      </c>
      <c r="S994" s="10">
        <f t="shared" si="141"/>
        <v>4</v>
      </c>
    </row>
    <row r="995" spans="1:19" x14ac:dyDescent="0.25">
      <c r="A995" t="s">
        <v>1116</v>
      </c>
      <c r="B995" t="s">
        <v>1117</v>
      </c>
      <c r="C995" t="s">
        <v>13082</v>
      </c>
      <c r="D995">
        <f t="shared" si="142"/>
        <v>53.345187819515452</v>
      </c>
      <c r="E995" s="2">
        <v>20990</v>
      </c>
      <c r="F995" s="2">
        <v>44990</v>
      </c>
      <c r="G995" s="1">
        <v>0.53</v>
      </c>
      <c r="H995" s="5" t="str">
        <f t="shared" si="135"/>
        <v>Yes</v>
      </c>
      <c r="I995" s="6">
        <f t="shared" si="143"/>
        <v>56642410</v>
      </c>
      <c r="J995" s="6" t="str">
        <f t="shared" si="136"/>
        <v>&gt;500</v>
      </c>
      <c r="K995">
        <v>4.0999999999999996</v>
      </c>
      <c r="L995" s="4">
        <v>1259</v>
      </c>
      <c r="M995" s="4">
        <f t="shared" si="137"/>
        <v>4.0999999999999996</v>
      </c>
      <c r="N995" s="4" t="str">
        <f t="shared" si="138"/>
        <v>High</v>
      </c>
      <c r="O995" s="4">
        <f t="shared" si="139"/>
        <v>5.359</v>
      </c>
      <c r="P995" s="4">
        <f>Table2[[#This Row],[Rating]]*Table2[[#This Row],[Rating_Count]]</f>
        <v>5161.8999999999996</v>
      </c>
      <c r="Q995" s="12" t="str">
        <f t="shared" si="140"/>
        <v>51-60</v>
      </c>
      <c r="R995" s="13">
        <f>Table2[[#This Row],[Average Rating]]+(Table2[[#This Row],[Rating_Count]]/1000)</f>
        <v>5.359</v>
      </c>
      <c r="S995" s="10">
        <f t="shared" si="141"/>
        <v>4</v>
      </c>
    </row>
    <row r="996" spans="1:19" x14ac:dyDescent="0.25">
      <c r="A996" t="s">
        <v>9673</v>
      </c>
      <c r="B996" t="s">
        <v>9674</v>
      </c>
      <c r="C996" t="s">
        <v>13085</v>
      </c>
      <c r="D996">
        <f t="shared" si="142"/>
        <v>47.353361945636621</v>
      </c>
      <c r="E996">
        <v>368</v>
      </c>
      <c r="F996">
        <v>699</v>
      </c>
      <c r="G996" s="1">
        <v>0.47</v>
      </c>
      <c r="H996" s="5" t="str">
        <f t="shared" si="135"/>
        <v>No</v>
      </c>
      <c r="I996" s="6">
        <f t="shared" si="143"/>
        <v>866760</v>
      </c>
      <c r="J996" s="6" t="str">
        <f t="shared" si="136"/>
        <v>200–500</v>
      </c>
      <c r="K996">
        <v>4.0999999999999996</v>
      </c>
      <c r="L996" s="4">
        <v>1240</v>
      </c>
      <c r="M996" s="4">
        <f t="shared" si="137"/>
        <v>4.0999999999999996</v>
      </c>
      <c r="N996" s="4" t="str">
        <f t="shared" si="138"/>
        <v>High</v>
      </c>
      <c r="O996" s="4">
        <f t="shared" si="139"/>
        <v>5.34</v>
      </c>
      <c r="P996" s="4">
        <f>Table2[[#This Row],[Rating]]*Table2[[#This Row],[Rating_Count]]</f>
        <v>5084</v>
      </c>
      <c r="Q996" s="12" t="str">
        <f t="shared" si="140"/>
        <v>41-50</v>
      </c>
      <c r="R996" s="13">
        <f>Table2[[#This Row],[Average Rating]]+(Table2[[#This Row],[Rating_Count]]/1000)</f>
        <v>5.34</v>
      </c>
      <c r="S996" s="10">
        <f t="shared" si="141"/>
        <v>4</v>
      </c>
    </row>
    <row r="997" spans="1:19" x14ac:dyDescent="0.25">
      <c r="A997" t="s">
        <v>1918</v>
      </c>
      <c r="B997" t="s">
        <v>1919</v>
      </c>
      <c r="C997" t="s">
        <v>13082</v>
      </c>
      <c r="D997">
        <f t="shared" si="142"/>
        <v>82.682682682682682</v>
      </c>
      <c r="E997">
        <v>173</v>
      </c>
      <c r="F997">
        <v>999</v>
      </c>
      <c r="G997" s="1">
        <v>0.83</v>
      </c>
      <c r="H997" s="5" t="str">
        <f t="shared" si="135"/>
        <v>Yes</v>
      </c>
      <c r="I997" s="6">
        <f t="shared" si="143"/>
        <v>1235763</v>
      </c>
      <c r="J997" s="6" t="str">
        <f t="shared" si="136"/>
        <v>&lt;200</v>
      </c>
      <c r="K997">
        <v>4.3</v>
      </c>
      <c r="L997" s="4">
        <v>1237</v>
      </c>
      <c r="M997" s="4">
        <f t="shared" si="137"/>
        <v>4.3</v>
      </c>
      <c r="N997" s="4" t="str">
        <f t="shared" si="138"/>
        <v>High</v>
      </c>
      <c r="O997" s="4">
        <f t="shared" si="139"/>
        <v>5.5369999999999999</v>
      </c>
      <c r="P997" s="4">
        <f>Table2[[#This Row],[Rating]]*Table2[[#This Row],[Rating_Count]]</f>
        <v>5319.0999999999995</v>
      </c>
      <c r="Q997" s="12" t="str">
        <f t="shared" si="140"/>
        <v>81-90</v>
      </c>
      <c r="R997" s="13">
        <f>Table2[[#This Row],[Average Rating]]+(Table2[[#This Row],[Rating_Count]]/1000)</f>
        <v>5.5369999999999999</v>
      </c>
      <c r="S997" s="10">
        <f t="shared" si="141"/>
        <v>4</v>
      </c>
    </row>
    <row r="998" spans="1:19" x14ac:dyDescent="0.25">
      <c r="A998" t="s">
        <v>2147</v>
      </c>
      <c r="B998" t="s">
        <v>2148</v>
      </c>
      <c r="C998" t="s">
        <v>13082</v>
      </c>
      <c r="D998">
        <f t="shared" si="142"/>
        <v>60.06006006006006</v>
      </c>
      <c r="E998">
        <v>399</v>
      </c>
      <c r="F998">
        <v>999</v>
      </c>
      <c r="G998" s="1">
        <v>0.6</v>
      </c>
      <c r="H998" s="5" t="str">
        <f t="shared" si="135"/>
        <v>Yes</v>
      </c>
      <c r="I998" s="6">
        <f t="shared" si="143"/>
        <v>1234764</v>
      </c>
      <c r="J998" s="6" t="str">
        <f t="shared" si="136"/>
        <v>200–500</v>
      </c>
      <c r="K998">
        <v>4</v>
      </c>
      <c r="L998" s="4">
        <v>1236</v>
      </c>
      <c r="M998" s="4">
        <f t="shared" si="137"/>
        <v>4</v>
      </c>
      <c r="N998" s="4" t="str">
        <f t="shared" si="138"/>
        <v>High</v>
      </c>
      <c r="O998" s="4">
        <f t="shared" si="139"/>
        <v>5.2359999999999998</v>
      </c>
      <c r="P998" s="4">
        <f>Table2[[#This Row],[Rating]]*Table2[[#This Row],[Rating_Count]]</f>
        <v>4944</v>
      </c>
      <c r="Q998" s="12" t="str">
        <f t="shared" si="140"/>
        <v>51-60</v>
      </c>
      <c r="R998" s="13">
        <f>Table2[[#This Row],[Average Rating]]+(Table2[[#This Row],[Rating_Count]]/1000)</f>
        <v>5.2359999999999998</v>
      </c>
      <c r="S998" s="10">
        <f t="shared" si="141"/>
        <v>4</v>
      </c>
    </row>
    <row r="999" spans="1:19" x14ac:dyDescent="0.25">
      <c r="A999" t="s">
        <v>6803</v>
      </c>
      <c r="B999" t="s">
        <v>6804</v>
      </c>
      <c r="C999" t="s">
        <v>13081</v>
      </c>
      <c r="D999">
        <f t="shared" si="142"/>
        <v>58.5</v>
      </c>
      <c r="E999">
        <v>249</v>
      </c>
      <c r="F999">
        <v>600</v>
      </c>
      <c r="G999" s="1">
        <v>0.59</v>
      </c>
      <c r="H999" s="5" t="str">
        <f t="shared" si="135"/>
        <v>Yes</v>
      </c>
      <c r="I999" s="6">
        <f t="shared" si="143"/>
        <v>724800</v>
      </c>
      <c r="J999" s="6" t="str">
        <f t="shared" si="136"/>
        <v>200–500</v>
      </c>
      <c r="K999">
        <v>4</v>
      </c>
      <c r="L999" s="4">
        <v>1208</v>
      </c>
      <c r="M999" s="4">
        <f t="shared" si="137"/>
        <v>4</v>
      </c>
      <c r="N999" s="4" t="str">
        <f t="shared" si="138"/>
        <v>High</v>
      </c>
      <c r="O999" s="4">
        <f t="shared" si="139"/>
        <v>5.2080000000000002</v>
      </c>
      <c r="P999" s="4">
        <f>Table2[[#This Row],[Rating]]*Table2[[#This Row],[Rating_Count]]</f>
        <v>4832</v>
      </c>
      <c r="Q999" s="12" t="str">
        <f t="shared" si="140"/>
        <v>51-60</v>
      </c>
      <c r="R999" s="13">
        <f>Table2[[#This Row],[Average Rating]]+(Table2[[#This Row],[Rating_Count]]/1000)</f>
        <v>5.2080000000000002</v>
      </c>
      <c r="S999" s="10">
        <f t="shared" si="141"/>
        <v>4</v>
      </c>
    </row>
    <row r="1000" spans="1:19" x14ac:dyDescent="0.25">
      <c r="A1000" t="s">
        <v>12714</v>
      </c>
      <c r="B1000" t="s">
        <v>12715</v>
      </c>
      <c r="C1000" t="s">
        <v>13085</v>
      </c>
      <c r="D1000">
        <f t="shared" si="142"/>
        <v>50.041666666666664</v>
      </c>
      <c r="E1000" s="2">
        <v>1199</v>
      </c>
      <c r="F1000" s="2">
        <v>2400</v>
      </c>
      <c r="G1000" s="1">
        <v>0.5</v>
      </c>
      <c r="H1000" s="5" t="str">
        <f t="shared" si="135"/>
        <v>Yes</v>
      </c>
      <c r="I1000" s="6">
        <f t="shared" si="143"/>
        <v>2884800</v>
      </c>
      <c r="J1000" s="6" t="str">
        <f t="shared" si="136"/>
        <v>&gt;500</v>
      </c>
      <c r="K1000">
        <v>3.9</v>
      </c>
      <c r="L1000" s="4">
        <v>1202</v>
      </c>
      <c r="M1000" s="4">
        <f t="shared" si="137"/>
        <v>3.9</v>
      </c>
      <c r="N1000" s="4" t="str">
        <f t="shared" si="138"/>
        <v>High</v>
      </c>
      <c r="O1000" s="4">
        <f t="shared" si="139"/>
        <v>5.1020000000000003</v>
      </c>
      <c r="P1000" s="4">
        <f>Table2[[#This Row],[Rating]]*Table2[[#This Row],[Rating_Count]]</f>
        <v>4687.8</v>
      </c>
      <c r="Q1000" s="12" t="str">
        <f t="shared" si="140"/>
        <v>41-50</v>
      </c>
      <c r="R1000" s="13">
        <f>Table2[[#This Row],[Average Rating]]+(Table2[[#This Row],[Rating_Count]]/1000)</f>
        <v>5.1020000000000003</v>
      </c>
      <c r="S1000" s="10">
        <f t="shared" si="141"/>
        <v>4</v>
      </c>
    </row>
    <row r="1001" spans="1:19" x14ac:dyDescent="0.25">
      <c r="A1001" t="s">
        <v>1476</v>
      </c>
      <c r="B1001" t="s">
        <v>1477</v>
      </c>
      <c r="C1001" t="s">
        <v>13082</v>
      </c>
      <c r="D1001">
        <f t="shared" si="142"/>
        <v>75.062552126772303</v>
      </c>
      <c r="E1001">
        <v>299</v>
      </c>
      <c r="F1001" s="2">
        <v>1199</v>
      </c>
      <c r="G1001" s="1">
        <v>0.75</v>
      </c>
      <c r="H1001" s="5" t="str">
        <f t="shared" si="135"/>
        <v>Yes</v>
      </c>
      <c r="I1001" s="6">
        <f t="shared" si="143"/>
        <v>1430407</v>
      </c>
      <c r="J1001" s="6" t="str">
        <f t="shared" si="136"/>
        <v>200–500</v>
      </c>
      <c r="K1001">
        <v>3.9</v>
      </c>
      <c r="L1001" s="4">
        <v>1193</v>
      </c>
      <c r="M1001" s="4">
        <f t="shared" si="137"/>
        <v>3.9</v>
      </c>
      <c r="N1001" s="4" t="str">
        <f t="shared" si="138"/>
        <v>High</v>
      </c>
      <c r="O1001" s="4">
        <f t="shared" si="139"/>
        <v>5.093</v>
      </c>
      <c r="P1001" s="4">
        <f>Table2[[#This Row],[Rating]]*Table2[[#This Row],[Rating_Count]]</f>
        <v>4652.7</v>
      </c>
      <c r="Q1001" s="12" t="str">
        <f t="shared" si="140"/>
        <v>71-80</v>
      </c>
      <c r="R1001" s="13">
        <f>Table2[[#This Row],[Average Rating]]+(Table2[[#This Row],[Rating_Count]]/1000)</f>
        <v>5.093</v>
      </c>
      <c r="S1001" s="10">
        <f t="shared" si="141"/>
        <v>4</v>
      </c>
    </row>
    <row r="1002" spans="1:19" x14ac:dyDescent="0.25">
      <c r="A1002" t="s">
        <v>4327</v>
      </c>
      <c r="B1002" t="s">
        <v>4328</v>
      </c>
      <c r="C1002" t="s">
        <v>13082</v>
      </c>
      <c r="D1002">
        <f t="shared" si="142"/>
        <v>65.5327663831916</v>
      </c>
      <c r="E1002">
        <v>689</v>
      </c>
      <c r="F1002" s="2">
        <v>1999</v>
      </c>
      <c r="G1002" s="1">
        <v>0.66</v>
      </c>
      <c r="H1002" s="5" t="str">
        <f t="shared" si="135"/>
        <v>Yes</v>
      </c>
      <c r="I1002" s="6">
        <f t="shared" si="143"/>
        <v>2384807</v>
      </c>
      <c r="J1002" s="6" t="str">
        <f t="shared" si="136"/>
        <v>&gt;500</v>
      </c>
      <c r="K1002">
        <v>4.3</v>
      </c>
      <c r="L1002" s="4">
        <v>1193</v>
      </c>
      <c r="M1002" s="4">
        <f t="shared" si="137"/>
        <v>4.3</v>
      </c>
      <c r="N1002" s="4" t="str">
        <f t="shared" si="138"/>
        <v>High</v>
      </c>
      <c r="O1002" s="4">
        <f t="shared" si="139"/>
        <v>5.4930000000000003</v>
      </c>
      <c r="P1002" s="4">
        <f>Table2[[#This Row],[Rating]]*Table2[[#This Row],[Rating_Count]]</f>
        <v>5129.8999999999996</v>
      </c>
      <c r="Q1002" s="12" t="str">
        <f t="shared" si="140"/>
        <v>61-70</v>
      </c>
      <c r="R1002" s="13">
        <f>Table2[[#This Row],[Average Rating]]+(Table2[[#This Row],[Rating_Count]]/1000)</f>
        <v>5.4930000000000003</v>
      </c>
      <c r="S1002" s="10">
        <f t="shared" si="141"/>
        <v>4</v>
      </c>
    </row>
    <row r="1003" spans="1:19" x14ac:dyDescent="0.25">
      <c r="A1003" t="s">
        <v>10071</v>
      </c>
      <c r="B1003" t="s">
        <v>10072</v>
      </c>
      <c r="C1003" t="s">
        <v>13085</v>
      </c>
      <c r="D1003">
        <f t="shared" si="142"/>
        <v>40.004000400039999</v>
      </c>
      <c r="E1003" s="2">
        <v>5999</v>
      </c>
      <c r="F1003" s="2">
        <v>9999</v>
      </c>
      <c r="G1003" s="1">
        <v>0.4</v>
      </c>
      <c r="H1003" s="5" t="str">
        <f t="shared" si="135"/>
        <v>No</v>
      </c>
      <c r="I1003" s="6">
        <f t="shared" si="143"/>
        <v>11908809</v>
      </c>
      <c r="J1003" s="6" t="str">
        <f t="shared" si="136"/>
        <v>&gt;500</v>
      </c>
      <c r="K1003">
        <v>4.2</v>
      </c>
      <c r="L1003" s="4">
        <v>1191</v>
      </c>
      <c r="M1003" s="4">
        <f t="shared" si="137"/>
        <v>4.2</v>
      </c>
      <c r="N1003" s="4" t="str">
        <f t="shared" si="138"/>
        <v>High</v>
      </c>
      <c r="O1003" s="4">
        <f t="shared" si="139"/>
        <v>5.391</v>
      </c>
      <c r="P1003" s="4">
        <f>Table2[[#This Row],[Rating]]*Table2[[#This Row],[Rating_Count]]</f>
        <v>5002.2</v>
      </c>
      <c r="Q1003" s="12" t="str">
        <f t="shared" si="140"/>
        <v>31-40</v>
      </c>
      <c r="R1003" s="13">
        <f>Table2[[#This Row],[Average Rating]]+(Table2[[#This Row],[Rating_Count]]/1000)</f>
        <v>5.391</v>
      </c>
      <c r="S1003" s="10">
        <f t="shared" si="141"/>
        <v>4</v>
      </c>
    </row>
    <row r="1004" spans="1:19" x14ac:dyDescent="0.25">
      <c r="A1004" t="s">
        <v>12161</v>
      </c>
      <c r="B1004" t="s">
        <v>12162</v>
      </c>
      <c r="C1004" t="s">
        <v>13085</v>
      </c>
      <c r="D1004">
        <f t="shared" si="142"/>
        <v>53.333333333333336</v>
      </c>
      <c r="E1004" s="2">
        <v>1190</v>
      </c>
      <c r="F1004" s="2">
        <v>2550</v>
      </c>
      <c r="G1004" s="1">
        <v>0.53</v>
      </c>
      <c r="H1004" s="5" t="str">
        <f t="shared" si="135"/>
        <v>Yes</v>
      </c>
      <c r="I1004" s="6">
        <f t="shared" si="143"/>
        <v>3011550</v>
      </c>
      <c r="J1004" s="6" t="str">
        <f t="shared" si="136"/>
        <v>&gt;500</v>
      </c>
      <c r="K1004">
        <v>3.8</v>
      </c>
      <c r="L1004" s="4">
        <v>1181</v>
      </c>
      <c r="M1004" s="4">
        <f t="shared" si="137"/>
        <v>3.8</v>
      </c>
      <c r="N1004" s="4" t="str">
        <f t="shared" si="138"/>
        <v>High</v>
      </c>
      <c r="O1004" s="4">
        <f t="shared" si="139"/>
        <v>4.9809999999999999</v>
      </c>
      <c r="P1004" s="4">
        <f>Table2[[#This Row],[Rating]]*Table2[[#This Row],[Rating_Count]]</f>
        <v>4487.8</v>
      </c>
      <c r="Q1004" s="12" t="str">
        <f t="shared" si="140"/>
        <v>51-60</v>
      </c>
      <c r="R1004" s="13">
        <f>Table2[[#This Row],[Average Rating]]+(Table2[[#This Row],[Rating_Count]]/1000)</f>
        <v>4.9809999999999999</v>
      </c>
      <c r="S1004" s="10">
        <f t="shared" si="141"/>
        <v>4</v>
      </c>
    </row>
    <row r="1005" spans="1:19" x14ac:dyDescent="0.25">
      <c r="A1005" t="s">
        <v>6450</v>
      </c>
      <c r="B1005" t="s">
        <v>6451</v>
      </c>
      <c r="C1005" t="s">
        <v>13081</v>
      </c>
      <c r="D1005">
        <f t="shared" si="142"/>
        <v>85.30331457160726</v>
      </c>
      <c r="E1005">
        <v>235</v>
      </c>
      <c r="F1005" s="2">
        <v>1599</v>
      </c>
      <c r="G1005" s="1">
        <v>0.85</v>
      </c>
      <c r="H1005" s="5" t="str">
        <f t="shared" si="135"/>
        <v>Yes</v>
      </c>
      <c r="I1005" s="6">
        <f t="shared" si="143"/>
        <v>1875627</v>
      </c>
      <c r="J1005" s="6" t="str">
        <f t="shared" si="136"/>
        <v>200–500</v>
      </c>
      <c r="K1005">
        <v>3.8</v>
      </c>
      <c r="L1005" s="4">
        <v>1173</v>
      </c>
      <c r="M1005" s="4">
        <f t="shared" si="137"/>
        <v>3.8</v>
      </c>
      <c r="N1005" s="4" t="str">
        <f t="shared" si="138"/>
        <v>High</v>
      </c>
      <c r="O1005" s="4">
        <f t="shared" si="139"/>
        <v>4.9729999999999999</v>
      </c>
      <c r="P1005" s="4">
        <f>Table2[[#This Row],[Rating]]*Table2[[#This Row],[Rating_Count]]</f>
        <v>4457.3999999999996</v>
      </c>
      <c r="Q1005" s="12" t="str">
        <f t="shared" si="140"/>
        <v>81-90</v>
      </c>
      <c r="R1005" s="13">
        <f>Table2[[#This Row],[Average Rating]]+(Table2[[#This Row],[Rating_Count]]/1000)</f>
        <v>4.9729999999999999</v>
      </c>
      <c r="S1005" s="10">
        <f t="shared" si="141"/>
        <v>4</v>
      </c>
    </row>
    <row r="1006" spans="1:19" x14ac:dyDescent="0.25">
      <c r="A1006" t="s">
        <v>7162</v>
      </c>
      <c r="B1006" t="s">
        <v>7163</v>
      </c>
      <c r="C1006" t="s">
        <v>13082</v>
      </c>
      <c r="D1006">
        <f t="shared" si="142"/>
        <v>61.585835257890686</v>
      </c>
      <c r="E1006">
        <v>499</v>
      </c>
      <c r="F1006" s="2">
        <v>1299</v>
      </c>
      <c r="G1006" s="1">
        <v>0.62</v>
      </c>
      <c r="H1006" s="5" t="str">
        <f t="shared" si="135"/>
        <v>Yes</v>
      </c>
      <c r="I1006" s="6">
        <f t="shared" si="143"/>
        <v>1523727</v>
      </c>
      <c r="J1006" s="6" t="str">
        <f t="shared" si="136"/>
        <v>200–500</v>
      </c>
      <c r="K1006">
        <v>3.9</v>
      </c>
      <c r="L1006" s="4">
        <v>1173</v>
      </c>
      <c r="M1006" s="4">
        <f t="shared" si="137"/>
        <v>3.9</v>
      </c>
      <c r="N1006" s="4" t="str">
        <f t="shared" si="138"/>
        <v>High</v>
      </c>
      <c r="O1006" s="4">
        <f t="shared" si="139"/>
        <v>5.0730000000000004</v>
      </c>
      <c r="P1006" s="4">
        <f>Table2[[#This Row],[Rating]]*Table2[[#This Row],[Rating_Count]]</f>
        <v>4574.7</v>
      </c>
      <c r="Q1006" s="12" t="str">
        <f t="shared" si="140"/>
        <v>61-70</v>
      </c>
      <c r="R1006" s="13">
        <f>Table2[[#This Row],[Average Rating]]+(Table2[[#This Row],[Rating_Count]]/1000)</f>
        <v>5.0730000000000004</v>
      </c>
      <c r="S1006" s="10">
        <f t="shared" si="141"/>
        <v>4</v>
      </c>
    </row>
    <row r="1007" spans="1:19" x14ac:dyDescent="0.25">
      <c r="A1007" t="s">
        <v>8822</v>
      </c>
      <c r="B1007" t="s">
        <v>8823</v>
      </c>
      <c r="C1007" t="s">
        <v>13085</v>
      </c>
      <c r="D1007">
        <f t="shared" si="142"/>
        <v>50.05</v>
      </c>
      <c r="E1007">
        <v>999</v>
      </c>
      <c r="F1007" s="2">
        <v>2000</v>
      </c>
      <c r="G1007" s="1">
        <v>0.5</v>
      </c>
      <c r="H1007" s="5" t="str">
        <f t="shared" si="135"/>
        <v>Yes</v>
      </c>
      <c r="I1007" s="6">
        <f t="shared" si="143"/>
        <v>2326000</v>
      </c>
      <c r="J1007" s="6" t="str">
        <f t="shared" si="136"/>
        <v>&gt;500</v>
      </c>
      <c r="K1007">
        <v>3.8</v>
      </c>
      <c r="L1007" s="4">
        <v>1163</v>
      </c>
      <c r="M1007" s="4">
        <f t="shared" si="137"/>
        <v>3.8</v>
      </c>
      <c r="N1007" s="4" t="str">
        <f t="shared" si="138"/>
        <v>High</v>
      </c>
      <c r="O1007" s="4">
        <f t="shared" si="139"/>
        <v>4.9630000000000001</v>
      </c>
      <c r="P1007" s="4">
        <f>Table2[[#This Row],[Rating]]*Table2[[#This Row],[Rating_Count]]</f>
        <v>4419.3999999999996</v>
      </c>
      <c r="Q1007" s="12" t="str">
        <f t="shared" si="140"/>
        <v>41-50</v>
      </c>
      <c r="R1007" s="13">
        <f>Table2[[#This Row],[Average Rating]]+(Table2[[#This Row],[Rating_Count]]/1000)</f>
        <v>4.9630000000000001</v>
      </c>
      <c r="S1007" s="10">
        <f t="shared" si="141"/>
        <v>4</v>
      </c>
    </row>
    <row r="1008" spans="1:19" x14ac:dyDescent="0.25">
      <c r="A1008" t="s">
        <v>1964</v>
      </c>
      <c r="B1008" t="s">
        <v>1965</v>
      </c>
      <c r="C1008" t="s">
        <v>13082</v>
      </c>
      <c r="D1008">
        <f t="shared" si="142"/>
        <v>50.062578222778477</v>
      </c>
      <c r="E1008">
        <v>399</v>
      </c>
      <c r="F1008">
        <v>799</v>
      </c>
      <c r="G1008" s="1">
        <v>0.5</v>
      </c>
      <c r="H1008" s="5" t="str">
        <f t="shared" si="135"/>
        <v>Yes</v>
      </c>
      <c r="I1008" s="6">
        <f t="shared" si="143"/>
        <v>927639</v>
      </c>
      <c r="J1008" s="6" t="str">
        <f t="shared" si="136"/>
        <v>200–500</v>
      </c>
      <c r="K1008">
        <v>4.0999999999999996</v>
      </c>
      <c r="L1008" s="4">
        <v>1161</v>
      </c>
      <c r="M1008" s="4">
        <f t="shared" si="137"/>
        <v>4.0999999999999996</v>
      </c>
      <c r="N1008" s="4" t="str">
        <f t="shared" si="138"/>
        <v>High</v>
      </c>
      <c r="O1008" s="4">
        <f t="shared" si="139"/>
        <v>5.2609999999999992</v>
      </c>
      <c r="P1008" s="4">
        <f>Table2[[#This Row],[Rating]]*Table2[[#This Row],[Rating_Count]]</f>
        <v>4760.0999999999995</v>
      </c>
      <c r="Q1008" s="12" t="str">
        <f t="shared" si="140"/>
        <v>41-50</v>
      </c>
      <c r="R1008" s="13">
        <f>Table2[[#This Row],[Average Rating]]+(Table2[[#This Row],[Rating_Count]]/1000)</f>
        <v>5.2609999999999992</v>
      </c>
      <c r="S1008" s="10">
        <f t="shared" si="141"/>
        <v>4</v>
      </c>
    </row>
    <row r="1009" spans="1:19" x14ac:dyDescent="0.25">
      <c r="A1009" t="s">
        <v>12924</v>
      </c>
      <c r="B1009" t="s">
        <v>12925</v>
      </c>
      <c r="C1009" t="s">
        <v>13085</v>
      </c>
      <c r="D1009">
        <f t="shared" si="142"/>
        <v>30.104809619238477</v>
      </c>
      <c r="E1009" s="3">
        <v>3487.77</v>
      </c>
      <c r="F1009" s="2">
        <v>4990</v>
      </c>
      <c r="G1009" s="1">
        <v>0.3</v>
      </c>
      <c r="H1009" s="5" t="str">
        <f t="shared" si="135"/>
        <v>No</v>
      </c>
      <c r="I1009" s="6">
        <f t="shared" si="143"/>
        <v>5623730</v>
      </c>
      <c r="J1009" s="6" t="str">
        <f t="shared" si="136"/>
        <v>&gt;500</v>
      </c>
      <c r="K1009">
        <v>4.0999999999999996</v>
      </c>
      <c r="L1009" s="4">
        <v>1127</v>
      </c>
      <c r="M1009" s="4">
        <f t="shared" si="137"/>
        <v>4.0999999999999996</v>
      </c>
      <c r="N1009" s="4" t="str">
        <f t="shared" si="138"/>
        <v>High</v>
      </c>
      <c r="O1009" s="4">
        <f t="shared" si="139"/>
        <v>5.2269999999999994</v>
      </c>
      <c r="P1009" s="4">
        <f>Table2[[#This Row],[Rating]]*Table2[[#This Row],[Rating_Count]]</f>
        <v>4620.7</v>
      </c>
      <c r="Q1009" s="12" t="str">
        <f t="shared" si="140"/>
        <v>21-30</v>
      </c>
      <c r="R1009" s="13">
        <f>Table2[[#This Row],[Average Rating]]+(Table2[[#This Row],[Rating_Count]]/1000)</f>
        <v>5.2269999999999994</v>
      </c>
      <c r="S1009" s="10">
        <f t="shared" si="141"/>
        <v>4</v>
      </c>
    </row>
    <row r="1010" spans="1:19" x14ac:dyDescent="0.25">
      <c r="A1010" t="s">
        <v>1061</v>
      </c>
      <c r="B1010" t="s">
        <v>1062</v>
      </c>
      <c r="C1010" t="s">
        <v>13081</v>
      </c>
      <c r="D1010">
        <f t="shared" si="142"/>
        <v>65.265265265265256</v>
      </c>
      <c r="E1010">
        <v>347</v>
      </c>
      <c r="F1010">
        <v>999</v>
      </c>
      <c r="G1010" s="1">
        <v>0.65</v>
      </c>
      <c r="H1010" s="5" t="str">
        <f t="shared" si="135"/>
        <v>Yes</v>
      </c>
      <c r="I1010" s="6">
        <f t="shared" si="143"/>
        <v>1119879</v>
      </c>
      <c r="J1010" s="6" t="str">
        <f t="shared" si="136"/>
        <v>200–500</v>
      </c>
      <c r="K1010">
        <v>3.5</v>
      </c>
      <c r="L1010" s="4">
        <v>1121</v>
      </c>
      <c r="M1010" s="4">
        <f t="shared" si="137"/>
        <v>3.5</v>
      </c>
      <c r="N1010" s="4" t="str">
        <f t="shared" si="138"/>
        <v>High</v>
      </c>
      <c r="O1010" s="4">
        <f t="shared" si="139"/>
        <v>4.6210000000000004</v>
      </c>
      <c r="P1010" s="4">
        <f>Table2[[#This Row],[Rating]]*Table2[[#This Row],[Rating_Count]]</f>
        <v>3923.5</v>
      </c>
      <c r="Q1010" s="12" t="str">
        <f t="shared" si="140"/>
        <v>61-70</v>
      </c>
      <c r="R1010" s="13">
        <f>Table2[[#This Row],[Average Rating]]+(Table2[[#This Row],[Rating_Count]]/1000)</f>
        <v>4.6210000000000004</v>
      </c>
      <c r="S1010" s="10">
        <f t="shared" si="141"/>
        <v>4</v>
      </c>
    </row>
    <row r="1011" spans="1:19" x14ac:dyDescent="0.25">
      <c r="A1011" t="s">
        <v>9921</v>
      </c>
      <c r="B1011" t="s">
        <v>9922</v>
      </c>
      <c r="C1011" t="s">
        <v>13088</v>
      </c>
      <c r="D1011">
        <f t="shared" si="142"/>
        <v>41.524999999999999</v>
      </c>
      <c r="E1011" s="2">
        <v>2339</v>
      </c>
      <c r="F1011" s="2">
        <v>4000</v>
      </c>
      <c r="G1011" s="1">
        <v>0.42</v>
      </c>
      <c r="H1011" s="5" t="str">
        <f t="shared" si="135"/>
        <v>No</v>
      </c>
      <c r="I1011" s="6">
        <f t="shared" si="143"/>
        <v>4472000</v>
      </c>
      <c r="J1011" s="6" t="str">
        <f t="shared" si="136"/>
        <v>&gt;500</v>
      </c>
      <c r="K1011">
        <v>3.8</v>
      </c>
      <c r="L1011" s="4">
        <v>1118</v>
      </c>
      <c r="M1011" s="4">
        <f t="shared" si="137"/>
        <v>3.8</v>
      </c>
      <c r="N1011" s="4" t="str">
        <f t="shared" si="138"/>
        <v>High</v>
      </c>
      <c r="O1011" s="4">
        <f t="shared" si="139"/>
        <v>4.9180000000000001</v>
      </c>
      <c r="P1011" s="4">
        <f>Table2[[#This Row],[Rating]]*Table2[[#This Row],[Rating_Count]]</f>
        <v>4248.3999999999996</v>
      </c>
      <c r="Q1011" s="12" t="str">
        <f t="shared" si="140"/>
        <v>41-50</v>
      </c>
      <c r="R1011" s="13">
        <f>Table2[[#This Row],[Average Rating]]+(Table2[[#This Row],[Rating_Count]]/1000)</f>
        <v>4.9180000000000001</v>
      </c>
      <c r="S1011" s="10">
        <f t="shared" si="141"/>
        <v>4</v>
      </c>
    </row>
    <row r="1012" spans="1:19" x14ac:dyDescent="0.25">
      <c r="A1012" t="s">
        <v>12724</v>
      </c>
      <c r="B1012" t="s">
        <v>12725</v>
      </c>
      <c r="C1012" t="s">
        <v>13085</v>
      </c>
      <c r="D1012">
        <f t="shared" si="142"/>
        <v>12.048192771084338</v>
      </c>
      <c r="E1012">
        <v>219</v>
      </c>
      <c r="F1012">
        <v>249</v>
      </c>
      <c r="G1012" s="1">
        <v>0.12</v>
      </c>
      <c r="H1012" s="5" t="str">
        <f t="shared" si="135"/>
        <v>No</v>
      </c>
      <c r="I1012" s="6">
        <f t="shared" si="143"/>
        <v>275892</v>
      </c>
      <c r="J1012" s="6" t="str">
        <f t="shared" si="136"/>
        <v>200–500</v>
      </c>
      <c r="K1012">
        <v>4</v>
      </c>
      <c r="L1012" s="4">
        <v>1108</v>
      </c>
      <c r="M1012" s="4">
        <f t="shared" si="137"/>
        <v>4</v>
      </c>
      <c r="N1012" s="4" t="str">
        <f t="shared" si="138"/>
        <v>High</v>
      </c>
      <c r="O1012" s="4">
        <f t="shared" si="139"/>
        <v>5.1080000000000005</v>
      </c>
      <c r="P1012" s="4">
        <f>Table2[[#This Row],[Rating]]*Table2[[#This Row],[Rating_Count]]</f>
        <v>4432</v>
      </c>
      <c r="Q1012" s="12" t="str">
        <f t="shared" si="140"/>
        <v>11-20</v>
      </c>
      <c r="R1012" s="13">
        <f>Table2[[#This Row],[Average Rating]]+(Table2[[#This Row],[Rating_Count]]/1000)</f>
        <v>5.1080000000000005</v>
      </c>
      <c r="S1012" s="10">
        <f t="shared" si="141"/>
        <v>4</v>
      </c>
    </row>
    <row r="1013" spans="1:19" x14ac:dyDescent="0.25">
      <c r="A1013" t="s">
        <v>11738</v>
      </c>
      <c r="B1013" t="s">
        <v>11739</v>
      </c>
      <c r="C1013" t="s">
        <v>13085</v>
      </c>
      <c r="D1013">
        <f t="shared" si="142"/>
        <v>17.764705882352942</v>
      </c>
      <c r="E1013">
        <v>699</v>
      </c>
      <c r="F1013">
        <v>850</v>
      </c>
      <c r="G1013" s="1">
        <v>0.18</v>
      </c>
      <c r="H1013" s="5" t="str">
        <f t="shared" si="135"/>
        <v>No</v>
      </c>
      <c r="I1013" s="6">
        <f t="shared" si="143"/>
        <v>940100</v>
      </c>
      <c r="J1013" s="6" t="str">
        <f t="shared" si="136"/>
        <v>&gt;500</v>
      </c>
      <c r="K1013">
        <v>4.0999999999999996</v>
      </c>
      <c r="L1013" s="4">
        <v>1106</v>
      </c>
      <c r="M1013" s="4">
        <f t="shared" si="137"/>
        <v>4.0999999999999996</v>
      </c>
      <c r="N1013" s="4" t="str">
        <f t="shared" si="138"/>
        <v>High</v>
      </c>
      <c r="O1013" s="4">
        <f t="shared" si="139"/>
        <v>5.2059999999999995</v>
      </c>
      <c r="P1013" s="4">
        <f>Table2[[#This Row],[Rating]]*Table2[[#This Row],[Rating_Count]]</f>
        <v>4534.5999999999995</v>
      </c>
      <c r="Q1013" s="12" t="str">
        <f t="shared" si="140"/>
        <v>11-20</v>
      </c>
      <c r="R1013" s="13">
        <f>Table2[[#This Row],[Average Rating]]+(Table2[[#This Row],[Rating_Count]]/1000)</f>
        <v>5.2059999999999995</v>
      </c>
      <c r="S1013" s="10">
        <f t="shared" si="141"/>
        <v>4</v>
      </c>
    </row>
    <row r="1014" spans="1:19" x14ac:dyDescent="0.25">
      <c r="A1014" t="s">
        <v>887</v>
      </c>
      <c r="B1014" t="s">
        <v>888</v>
      </c>
      <c r="C1014" t="s">
        <v>13081</v>
      </c>
      <c r="D1014">
        <f t="shared" si="142"/>
        <v>65.465465465465471</v>
      </c>
      <c r="E1014">
        <v>345</v>
      </c>
      <c r="F1014">
        <v>999</v>
      </c>
      <c r="G1014" s="1">
        <v>0.65</v>
      </c>
      <c r="H1014" s="5" t="str">
        <f t="shared" si="135"/>
        <v>Yes</v>
      </c>
      <c r="I1014" s="6">
        <f t="shared" si="143"/>
        <v>1095903</v>
      </c>
      <c r="J1014" s="6" t="str">
        <f t="shared" si="136"/>
        <v>200–500</v>
      </c>
      <c r="K1014">
        <v>3.7</v>
      </c>
      <c r="L1014" s="4">
        <v>1097</v>
      </c>
      <c r="M1014" s="4">
        <f t="shared" si="137"/>
        <v>3.7</v>
      </c>
      <c r="N1014" s="4" t="str">
        <f t="shared" si="138"/>
        <v>High</v>
      </c>
      <c r="O1014" s="4">
        <f t="shared" si="139"/>
        <v>4.7970000000000006</v>
      </c>
      <c r="P1014" s="4">
        <f>Table2[[#This Row],[Rating]]*Table2[[#This Row],[Rating_Count]]</f>
        <v>4058.9</v>
      </c>
      <c r="Q1014" s="12" t="str">
        <f t="shared" si="140"/>
        <v>61-70</v>
      </c>
      <c r="R1014" s="13">
        <f>Table2[[#This Row],[Average Rating]]+(Table2[[#This Row],[Rating_Count]]/1000)</f>
        <v>4.7970000000000006</v>
      </c>
      <c r="S1014" s="10">
        <f t="shared" si="141"/>
        <v>4</v>
      </c>
    </row>
    <row r="1015" spans="1:19" x14ac:dyDescent="0.25">
      <c r="A1015" t="s">
        <v>7985</v>
      </c>
      <c r="B1015" t="s">
        <v>7986</v>
      </c>
      <c r="C1015" t="s">
        <v>13081</v>
      </c>
      <c r="D1015">
        <f t="shared" si="142"/>
        <v>75.52320291173794</v>
      </c>
      <c r="E1015">
        <v>269</v>
      </c>
      <c r="F1015" s="2">
        <v>1099</v>
      </c>
      <c r="G1015" s="1">
        <v>0.76</v>
      </c>
      <c r="H1015" s="5" t="str">
        <f t="shared" si="135"/>
        <v>Yes</v>
      </c>
      <c r="I1015" s="6">
        <f t="shared" si="143"/>
        <v>1200108</v>
      </c>
      <c r="J1015" s="6" t="str">
        <f t="shared" si="136"/>
        <v>200–500</v>
      </c>
      <c r="K1015">
        <v>4.0999999999999996</v>
      </c>
      <c r="L1015" s="4">
        <v>1092</v>
      </c>
      <c r="M1015" s="4">
        <f t="shared" si="137"/>
        <v>4.0999999999999996</v>
      </c>
      <c r="N1015" s="4" t="str">
        <f t="shared" si="138"/>
        <v>High</v>
      </c>
      <c r="O1015" s="4">
        <f t="shared" si="139"/>
        <v>5.1920000000000002</v>
      </c>
      <c r="P1015" s="4">
        <f>Table2[[#This Row],[Rating]]*Table2[[#This Row],[Rating_Count]]</f>
        <v>4477.2</v>
      </c>
      <c r="Q1015" s="12" t="str">
        <f t="shared" si="140"/>
        <v>71-80</v>
      </c>
      <c r="R1015" s="13">
        <f>Table2[[#This Row],[Average Rating]]+(Table2[[#This Row],[Rating_Count]]/1000)</f>
        <v>5.1920000000000002</v>
      </c>
      <c r="S1015" s="10">
        <f t="shared" si="141"/>
        <v>4</v>
      </c>
    </row>
    <row r="1016" spans="1:19" x14ac:dyDescent="0.25">
      <c r="A1016" t="s">
        <v>12974</v>
      </c>
      <c r="B1016" t="s">
        <v>12975</v>
      </c>
      <c r="C1016" t="s">
        <v>13085</v>
      </c>
      <c r="D1016">
        <f t="shared" si="142"/>
        <v>58.759521218715996</v>
      </c>
      <c r="E1016">
        <v>379</v>
      </c>
      <c r="F1016">
        <v>919</v>
      </c>
      <c r="G1016" s="1">
        <v>0.59</v>
      </c>
      <c r="H1016" s="5" t="str">
        <f t="shared" si="135"/>
        <v>Yes</v>
      </c>
      <c r="I1016" s="6">
        <f t="shared" si="143"/>
        <v>1001710</v>
      </c>
      <c r="J1016" s="6" t="str">
        <f t="shared" si="136"/>
        <v>200–500</v>
      </c>
      <c r="K1016">
        <v>4</v>
      </c>
      <c r="L1016" s="4">
        <v>1090</v>
      </c>
      <c r="M1016" s="4">
        <f t="shared" si="137"/>
        <v>4</v>
      </c>
      <c r="N1016" s="4" t="str">
        <f t="shared" si="138"/>
        <v>High</v>
      </c>
      <c r="O1016" s="4">
        <f t="shared" si="139"/>
        <v>5.09</v>
      </c>
      <c r="P1016" s="4">
        <f>Table2[[#This Row],[Rating]]*Table2[[#This Row],[Rating_Count]]</f>
        <v>4360</v>
      </c>
      <c r="Q1016" s="12" t="str">
        <f t="shared" si="140"/>
        <v>51-60</v>
      </c>
      <c r="R1016" s="13">
        <f>Table2[[#This Row],[Average Rating]]+(Table2[[#This Row],[Rating_Count]]/1000)</f>
        <v>5.09</v>
      </c>
      <c r="S1016" s="10">
        <f t="shared" si="141"/>
        <v>4</v>
      </c>
    </row>
    <row r="1017" spans="1:19" x14ac:dyDescent="0.25">
      <c r="A1017" t="s">
        <v>6071</v>
      </c>
      <c r="B1017" t="s">
        <v>6072</v>
      </c>
      <c r="C1017" t="s">
        <v>13081</v>
      </c>
      <c r="D1017">
        <f t="shared" si="142"/>
        <v>85.021255313828462</v>
      </c>
      <c r="E1017">
        <v>599</v>
      </c>
      <c r="F1017" s="2">
        <v>3999</v>
      </c>
      <c r="G1017" s="1">
        <v>0.85</v>
      </c>
      <c r="H1017" s="5" t="str">
        <f t="shared" si="135"/>
        <v>Yes</v>
      </c>
      <c r="I1017" s="6">
        <f t="shared" si="143"/>
        <v>4346913</v>
      </c>
      <c r="J1017" s="6" t="str">
        <f t="shared" si="136"/>
        <v>&gt;500</v>
      </c>
      <c r="K1017">
        <v>3.9</v>
      </c>
      <c r="L1017" s="4">
        <v>1087</v>
      </c>
      <c r="M1017" s="4">
        <f t="shared" si="137"/>
        <v>3.9</v>
      </c>
      <c r="N1017" s="4" t="str">
        <f t="shared" si="138"/>
        <v>High</v>
      </c>
      <c r="O1017" s="4">
        <f t="shared" si="139"/>
        <v>4.9870000000000001</v>
      </c>
      <c r="P1017" s="4">
        <f>Table2[[#This Row],[Rating]]*Table2[[#This Row],[Rating_Count]]</f>
        <v>4239.3</v>
      </c>
      <c r="Q1017" s="12" t="str">
        <f t="shared" si="140"/>
        <v>81-90</v>
      </c>
      <c r="R1017" s="13">
        <f>Table2[[#This Row],[Average Rating]]+(Table2[[#This Row],[Rating_Count]]/1000)</f>
        <v>4.9870000000000001</v>
      </c>
      <c r="S1017" s="10">
        <f t="shared" si="141"/>
        <v>4</v>
      </c>
    </row>
    <row r="1018" spans="1:19" x14ac:dyDescent="0.25">
      <c r="A1018" t="s">
        <v>12201</v>
      </c>
      <c r="B1018" t="s">
        <v>12202</v>
      </c>
      <c r="C1018" t="s">
        <v>13085</v>
      </c>
      <c r="D1018">
        <f t="shared" si="142"/>
        <v>43.543003851091143</v>
      </c>
      <c r="E1018" s="2">
        <v>2199</v>
      </c>
      <c r="F1018" s="2">
        <v>3895</v>
      </c>
      <c r="G1018" s="1">
        <v>0.44</v>
      </c>
      <c r="H1018" s="5" t="str">
        <f t="shared" si="135"/>
        <v>No</v>
      </c>
      <c r="I1018" s="6">
        <f t="shared" si="143"/>
        <v>4226075</v>
      </c>
      <c r="J1018" s="6" t="str">
        <f t="shared" si="136"/>
        <v>&gt;500</v>
      </c>
      <c r="K1018">
        <v>3.9</v>
      </c>
      <c r="L1018" s="4">
        <v>1085</v>
      </c>
      <c r="M1018" s="4">
        <f t="shared" si="137"/>
        <v>3.9</v>
      </c>
      <c r="N1018" s="4" t="str">
        <f t="shared" si="138"/>
        <v>High</v>
      </c>
      <c r="O1018" s="4">
        <f t="shared" si="139"/>
        <v>4.9849999999999994</v>
      </c>
      <c r="P1018" s="4">
        <f>Table2[[#This Row],[Rating]]*Table2[[#This Row],[Rating_Count]]</f>
        <v>4231.5</v>
      </c>
      <c r="Q1018" s="12" t="str">
        <f t="shared" si="140"/>
        <v>41-50</v>
      </c>
      <c r="R1018" s="13">
        <f>Table2[[#This Row],[Average Rating]]+(Table2[[#This Row],[Rating_Count]]/1000)</f>
        <v>4.9849999999999994</v>
      </c>
      <c r="S1018" s="10">
        <f t="shared" si="141"/>
        <v>4</v>
      </c>
    </row>
    <row r="1019" spans="1:19" x14ac:dyDescent="0.25">
      <c r="A1019" t="s">
        <v>877</v>
      </c>
      <c r="B1019" t="s">
        <v>878</v>
      </c>
      <c r="C1019" t="s">
        <v>13082</v>
      </c>
      <c r="D1019">
        <f t="shared" si="142"/>
        <v>68.836045056320401</v>
      </c>
      <c r="E1019">
        <v>249</v>
      </c>
      <c r="F1019">
        <v>799</v>
      </c>
      <c r="G1019" s="1">
        <v>0.69</v>
      </c>
      <c r="H1019" s="5" t="str">
        <f t="shared" si="135"/>
        <v>Yes</v>
      </c>
      <c r="I1019" s="6">
        <f t="shared" si="143"/>
        <v>862121</v>
      </c>
      <c r="J1019" s="6" t="str">
        <f t="shared" si="136"/>
        <v>200–500</v>
      </c>
      <c r="K1019">
        <v>3.8</v>
      </c>
      <c r="L1019" s="4">
        <v>1079</v>
      </c>
      <c r="M1019" s="4">
        <f t="shared" si="137"/>
        <v>3.8</v>
      </c>
      <c r="N1019" s="4" t="str">
        <f t="shared" si="138"/>
        <v>High</v>
      </c>
      <c r="O1019" s="4">
        <f t="shared" si="139"/>
        <v>4.8789999999999996</v>
      </c>
      <c r="P1019" s="4">
        <f>Table2[[#This Row],[Rating]]*Table2[[#This Row],[Rating_Count]]</f>
        <v>4100.2</v>
      </c>
      <c r="Q1019" s="12" t="str">
        <f t="shared" si="140"/>
        <v>61-70</v>
      </c>
      <c r="R1019" s="13">
        <f>Table2[[#This Row],[Average Rating]]+(Table2[[#This Row],[Rating_Count]]/1000)</f>
        <v>4.8789999999999996</v>
      </c>
      <c r="S1019" s="10">
        <f t="shared" si="141"/>
        <v>4</v>
      </c>
    </row>
    <row r="1020" spans="1:19" x14ac:dyDescent="0.25">
      <c r="A1020" t="s">
        <v>340</v>
      </c>
      <c r="B1020" t="s">
        <v>341</v>
      </c>
      <c r="C1020" t="s">
        <v>13081</v>
      </c>
      <c r="D1020">
        <f t="shared" si="142"/>
        <v>80.08008008008008</v>
      </c>
      <c r="E1020">
        <v>199</v>
      </c>
      <c r="F1020">
        <v>999</v>
      </c>
      <c r="G1020" s="1">
        <v>0.8</v>
      </c>
      <c r="H1020" s="5" t="str">
        <f t="shared" si="135"/>
        <v>Yes</v>
      </c>
      <c r="I1020" s="6">
        <f t="shared" si="143"/>
        <v>1073925</v>
      </c>
      <c r="J1020" s="6" t="str">
        <f t="shared" si="136"/>
        <v>&lt;200</v>
      </c>
      <c r="K1020">
        <v>3.9</v>
      </c>
      <c r="L1020" s="4">
        <v>1075</v>
      </c>
      <c r="M1020" s="4">
        <f t="shared" si="137"/>
        <v>3.9</v>
      </c>
      <c r="N1020" s="4" t="str">
        <f t="shared" si="138"/>
        <v>High</v>
      </c>
      <c r="O1020" s="4">
        <f t="shared" si="139"/>
        <v>4.9749999999999996</v>
      </c>
      <c r="P1020" s="4">
        <f>Table2[[#This Row],[Rating]]*Table2[[#This Row],[Rating_Count]]</f>
        <v>4192.5</v>
      </c>
      <c r="Q1020" s="12" t="str">
        <f t="shared" si="140"/>
        <v>71-80</v>
      </c>
      <c r="R1020" s="13">
        <f>Table2[[#This Row],[Average Rating]]+(Table2[[#This Row],[Rating_Count]]/1000)</f>
        <v>4.9749999999999996</v>
      </c>
      <c r="S1020" s="10">
        <f t="shared" si="141"/>
        <v>4</v>
      </c>
    </row>
    <row r="1021" spans="1:19" x14ac:dyDescent="0.25">
      <c r="A1021" t="s">
        <v>1232</v>
      </c>
      <c r="B1021" t="s">
        <v>1233</v>
      </c>
      <c r="C1021" t="s">
        <v>13081</v>
      </c>
      <c r="D1021">
        <f t="shared" si="142"/>
        <v>73.254564983888287</v>
      </c>
      <c r="E1021">
        <v>249</v>
      </c>
      <c r="F1021">
        <v>931</v>
      </c>
      <c r="G1021" s="1">
        <v>0.73</v>
      </c>
      <c r="H1021" s="5" t="str">
        <f t="shared" si="135"/>
        <v>Yes</v>
      </c>
      <c r="I1021" s="6">
        <f t="shared" si="143"/>
        <v>1000825</v>
      </c>
      <c r="J1021" s="6" t="str">
        <f t="shared" si="136"/>
        <v>200–500</v>
      </c>
      <c r="K1021">
        <v>3.9</v>
      </c>
      <c r="L1021" s="4">
        <v>1075</v>
      </c>
      <c r="M1021" s="4">
        <f t="shared" si="137"/>
        <v>3.9</v>
      </c>
      <c r="N1021" s="4" t="str">
        <f t="shared" si="138"/>
        <v>High</v>
      </c>
      <c r="O1021" s="4">
        <f t="shared" si="139"/>
        <v>4.9749999999999996</v>
      </c>
      <c r="P1021" s="4">
        <f>Table2[[#This Row],[Rating]]*Table2[[#This Row],[Rating_Count]]</f>
        <v>4192.5</v>
      </c>
      <c r="Q1021" s="12" t="str">
        <f t="shared" si="140"/>
        <v>71-80</v>
      </c>
      <c r="R1021" s="13">
        <f>Table2[[#This Row],[Average Rating]]+(Table2[[#This Row],[Rating_Count]]/1000)</f>
        <v>4.9749999999999996</v>
      </c>
      <c r="S1021" s="10">
        <f t="shared" si="141"/>
        <v>4</v>
      </c>
    </row>
    <row r="1022" spans="1:19" x14ac:dyDescent="0.25">
      <c r="A1022" t="s">
        <v>2181</v>
      </c>
      <c r="B1022" t="s">
        <v>2182</v>
      </c>
      <c r="C1022" t="s">
        <v>13081</v>
      </c>
      <c r="D1022">
        <f t="shared" si="142"/>
        <v>88.875</v>
      </c>
      <c r="E1022">
        <v>89</v>
      </c>
      <c r="F1022">
        <v>800</v>
      </c>
      <c r="G1022" s="1">
        <v>0.89</v>
      </c>
      <c r="H1022" s="5" t="str">
        <f t="shared" si="135"/>
        <v>Yes</v>
      </c>
      <c r="I1022" s="6">
        <f t="shared" si="143"/>
        <v>860000</v>
      </c>
      <c r="J1022" s="6" t="str">
        <f t="shared" si="136"/>
        <v>&lt;200</v>
      </c>
      <c r="K1022">
        <v>3.9</v>
      </c>
      <c r="L1022" s="4">
        <v>1075</v>
      </c>
      <c r="M1022" s="4">
        <f t="shared" si="137"/>
        <v>3.9</v>
      </c>
      <c r="N1022" s="4" t="str">
        <f t="shared" si="138"/>
        <v>High</v>
      </c>
      <c r="O1022" s="4">
        <f t="shared" si="139"/>
        <v>4.9749999999999996</v>
      </c>
      <c r="P1022" s="4">
        <f>Table2[[#This Row],[Rating]]*Table2[[#This Row],[Rating_Count]]</f>
        <v>4192.5</v>
      </c>
      <c r="Q1022" s="12" t="str">
        <f t="shared" si="140"/>
        <v>81-90</v>
      </c>
      <c r="R1022" s="13">
        <f>Table2[[#This Row],[Average Rating]]+(Table2[[#This Row],[Rating_Count]]/1000)</f>
        <v>4.9749999999999996</v>
      </c>
      <c r="S1022" s="10">
        <f t="shared" si="141"/>
        <v>4</v>
      </c>
    </row>
    <row r="1023" spans="1:19" x14ac:dyDescent="0.25">
      <c r="A1023" t="s">
        <v>2501</v>
      </c>
      <c r="B1023" t="s">
        <v>2502</v>
      </c>
      <c r="C1023" t="s">
        <v>13081</v>
      </c>
      <c r="D1023">
        <f t="shared" si="142"/>
        <v>87.625</v>
      </c>
      <c r="E1023">
        <v>99</v>
      </c>
      <c r="F1023">
        <v>800</v>
      </c>
      <c r="G1023" s="1">
        <v>0.88</v>
      </c>
      <c r="H1023" s="5" t="str">
        <f t="shared" si="135"/>
        <v>Yes</v>
      </c>
      <c r="I1023" s="6">
        <f t="shared" si="143"/>
        <v>860000</v>
      </c>
      <c r="J1023" s="6" t="str">
        <f t="shared" si="136"/>
        <v>&lt;200</v>
      </c>
      <c r="K1023">
        <v>3.9</v>
      </c>
      <c r="L1023" s="4">
        <v>1075</v>
      </c>
      <c r="M1023" s="4">
        <f t="shared" si="137"/>
        <v>3.9</v>
      </c>
      <c r="N1023" s="4" t="str">
        <f t="shared" si="138"/>
        <v>High</v>
      </c>
      <c r="O1023" s="4">
        <f t="shared" si="139"/>
        <v>4.9749999999999996</v>
      </c>
      <c r="P1023" s="4">
        <f>Table2[[#This Row],[Rating]]*Table2[[#This Row],[Rating_Count]]</f>
        <v>4192.5</v>
      </c>
      <c r="Q1023" s="12" t="str">
        <f t="shared" si="140"/>
        <v>81-90</v>
      </c>
      <c r="R1023" s="13">
        <f>Table2[[#This Row],[Average Rating]]+(Table2[[#This Row],[Rating_Count]]/1000)</f>
        <v>4.9749999999999996</v>
      </c>
      <c r="S1023" s="10">
        <f t="shared" si="141"/>
        <v>4</v>
      </c>
    </row>
    <row r="1024" spans="1:19" x14ac:dyDescent="0.25">
      <c r="A1024" t="s">
        <v>8812</v>
      </c>
      <c r="B1024" t="s">
        <v>8813</v>
      </c>
      <c r="C1024" t="s">
        <v>13085</v>
      </c>
      <c r="D1024">
        <f t="shared" si="142"/>
        <v>45.1</v>
      </c>
      <c r="E1024">
        <v>549</v>
      </c>
      <c r="F1024" s="2">
        <v>1000</v>
      </c>
      <c r="G1024" s="1">
        <v>0.45</v>
      </c>
      <c r="H1024" s="5" t="str">
        <f t="shared" si="135"/>
        <v>No</v>
      </c>
      <c r="I1024" s="6">
        <f t="shared" si="143"/>
        <v>1074000</v>
      </c>
      <c r="J1024" s="6" t="str">
        <f t="shared" si="136"/>
        <v>&gt;500</v>
      </c>
      <c r="K1024">
        <v>3.6</v>
      </c>
      <c r="L1024" s="4">
        <v>1074</v>
      </c>
      <c r="M1024" s="4">
        <f t="shared" si="137"/>
        <v>3.6</v>
      </c>
      <c r="N1024" s="4" t="str">
        <f t="shared" si="138"/>
        <v>High</v>
      </c>
      <c r="O1024" s="4">
        <f t="shared" si="139"/>
        <v>4.6740000000000004</v>
      </c>
      <c r="P1024" s="4">
        <f>Table2[[#This Row],[Rating]]*Table2[[#This Row],[Rating_Count]]</f>
        <v>3866.4</v>
      </c>
      <c r="Q1024" s="12" t="str">
        <f t="shared" si="140"/>
        <v>41-50</v>
      </c>
      <c r="R1024" s="13">
        <f>Table2[[#This Row],[Average Rating]]+(Table2[[#This Row],[Rating_Count]]/1000)</f>
        <v>4.6740000000000004</v>
      </c>
      <c r="S1024" s="10">
        <f t="shared" si="141"/>
        <v>4</v>
      </c>
    </row>
    <row r="1025" spans="1:19" x14ac:dyDescent="0.25">
      <c r="A1025" t="s">
        <v>10264</v>
      </c>
      <c r="B1025" t="s">
        <v>10265</v>
      </c>
      <c r="C1025" t="s">
        <v>13085</v>
      </c>
      <c r="D1025">
        <f t="shared" si="142"/>
        <v>40.616246498599438</v>
      </c>
      <c r="E1025" s="2">
        <v>1484</v>
      </c>
      <c r="F1025" s="2">
        <v>2499</v>
      </c>
      <c r="G1025" s="1">
        <v>0.41</v>
      </c>
      <c r="H1025" s="5" t="str">
        <f t="shared" si="135"/>
        <v>No</v>
      </c>
      <c r="I1025" s="6">
        <f t="shared" si="143"/>
        <v>2666433</v>
      </c>
      <c r="J1025" s="6" t="str">
        <f t="shared" si="136"/>
        <v>&gt;500</v>
      </c>
      <c r="K1025">
        <v>3.7</v>
      </c>
      <c r="L1025" s="4">
        <v>1067</v>
      </c>
      <c r="M1025" s="4">
        <f t="shared" si="137"/>
        <v>3.7</v>
      </c>
      <c r="N1025" s="4" t="str">
        <f t="shared" si="138"/>
        <v>High</v>
      </c>
      <c r="O1025" s="4">
        <f t="shared" si="139"/>
        <v>4.7670000000000003</v>
      </c>
      <c r="P1025" s="4">
        <f>Table2[[#This Row],[Rating]]*Table2[[#This Row],[Rating_Count]]</f>
        <v>3947.9</v>
      </c>
      <c r="Q1025" s="12" t="str">
        <f t="shared" si="140"/>
        <v>41-50</v>
      </c>
      <c r="R1025" s="13">
        <f>Table2[[#This Row],[Average Rating]]+(Table2[[#This Row],[Rating_Count]]/1000)</f>
        <v>4.7670000000000003</v>
      </c>
      <c r="S1025" s="10">
        <f t="shared" si="141"/>
        <v>4</v>
      </c>
    </row>
    <row r="1026" spans="1:19" x14ac:dyDescent="0.25">
      <c r="A1026" t="s">
        <v>12019</v>
      </c>
      <c r="B1026" t="s">
        <v>12020</v>
      </c>
      <c r="C1026" t="s">
        <v>13085</v>
      </c>
      <c r="D1026">
        <f t="shared" si="142"/>
        <v>76.038019009504751</v>
      </c>
      <c r="E1026">
        <v>479</v>
      </c>
      <c r="F1026" s="2">
        <v>1999</v>
      </c>
      <c r="G1026" s="1">
        <v>0.76</v>
      </c>
      <c r="H1026" s="5" t="str">
        <f t="shared" ref="H1026:H1089" si="144">IF(G1026 &gt;=50%,"Yes","No")</f>
        <v>Yes</v>
      </c>
      <c r="I1026" s="6">
        <f t="shared" si="143"/>
        <v>2130934</v>
      </c>
      <c r="J1026" s="6" t="str">
        <f t="shared" ref="J1026:J1089" si="145">IF(E1026&lt;200,"&lt;200",IF(E1026&lt;=500,"200–500","&gt;500"))</f>
        <v>200–500</v>
      </c>
      <c r="K1026">
        <v>3.4</v>
      </c>
      <c r="L1026" s="4">
        <v>1066</v>
      </c>
      <c r="M1026" s="4">
        <f t="shared" ref="M1026:M1089" si="146">AVERAGE(K1026)</f>
        <v>3.4</v>
      </c>
      <c r="N1026" s="4" t="str">
        <f t="shared" ref="N1026:N1089" si="147">IF(L1026&lt;1000,"Low","High")</f>
        <v>High</v>
      </c>
      <c r="O1026" s="4">
        <f t="shared" ref="O1026:O1089" si="148">M1026+(L1026/1000)</f>
        <v>4.4660000000000002</v>
      </c>
      <c r="P1026" s="4">
        <f>Table2[[#This Row],[Rating]]*Table2[[#This Row],[Rating_Count]]</f>
        <v>3624.4</v>
      </c>
      <c r="Q1026" s="12" t="str">
        <f t="shared" ref="Q1026:Q1089" si="149">IF(AND(ISNUMBER(G1026), G1026&gt;0, G1026&lt;=1), TEXT(INT((G1026*100-1)/10)*10+1,"00") &amp; "-" &amp; TEXT(INT((G1026*100-1)/10)*10+10,"00"), "Out of Range")</f>
        <v>71-80</v>
      </c>
      <c r="R1026" s="13">
        <f>Table2[[#This Row],[Average Rating]]+(Table2[[#This Row],[Rating_Count]]/1000)</f>
        <v>4.4660000000000002</v>
      </c>
      <c r="S1026" s="10">
        <f t="shared" ref="S1026:S1089" si="150">ROUND(K1026,0)</f>
        <v>3</v>
      </c>
    </row>
    <row r="1027" spans="1:19" x14ac:dyDescent="0.25">
      <c r="A1027" t="s">
        <v>12361</v>
      </c>
      <c r="B1027" t="s">
        <v>12362</v>
      </c>
      <c r="C1027" t="s">
        <v>13085</v>
      </c>
      <c r="D1027">
        <f t="shared" ref="D1027:D1090" si="151">((F1027-E1027) /F1027)*100</f>
        <v>26.733333333333331</v>
      </c>
      <c r="E1027" s="2">
        <v>1099</v>
      </c>
      <c r="F1027" s="2">
        <v>1500</v>
      </c>
      <c r="G1027" s="1">
        <v>0.27</v>
      </c>
      <c r="H1027" s="5" t="str">
        <f t="shared" si="144"/>
        <v>No</v>
      </c>
      <c r="I1027" s="6">
        <f t="shared" ref="I1027:I1090" si="152">F1027*L1027</f>
        <v>1597500</v>
      </c>
      <c r="J1027" s="6" t="str">
        <f t="shared" si="145"/>
        <v>&gt;500</v>
      </c>
      <c r="K1027">
        <v>4.5</v>
      </c>
      <c r="L1027" s="4">
        <v>1065</v>
      </c>
      <c r="M1027" s="4">
        <f t="shared" si="146"/>
        <v>4.5</v>
      </c>
      <c r="N1027" s="4" t="str">
        <f t="shared" si="147"/>
        <v>High</v>
      </c>
      <c r="O1027" s="4">
        <f t="shared" si="148"/>
        <v>5.5649999999999995</v>
      </c>
      <c r="P1027" s="4">
        <f>Table2[[#This Row],[Rating]]*Table2[[#This Row],[Rating_Count]]</f>
        <v>4792.5</v>
      </c>
      <c r="Q1027" s="12" t="str">
        <f t="shared" si="149"/>
        <v>21-30</v>
      </c>
      <c r="R1027" s="13">
        <f>Table2[[#This Row],[Average Rating]]+(Table2[[#This Row],[Rating_Count]]/1000)</f>
        <v>5.5649999999999995</v>
      </c>
      <c r="S1027" s="10">
        <f t="shared" si="150"/>
        <v>5</v>
      </c>
    </row>
    <row r="1028" spans="1:19" x14ac:dyDescent="0.25">
      <c r="A1028" t="s">
        <v>9304</v>
      </c>
      <c r="B1028" t="s">
        <v>9305</v>
      </c>
      <c r="C1028" t="s">
        <v>13085</v>
      </c>
      <c r="D1028">
        <f t="shared" si="151"/>
        <v>60.511679644048947</v>
      </c>
      <c r="E1028">
        <v>355</v>
      </c>
      <c r="F1028">
        <v>899</v>
      </c>
      <c r="G1028" s="1">
        <v>0.61</v>
      </c>
      <c r="H1028" s="5" t="str">
        <f t="shared" si="144"/>
        <v>Yes</v>
      </c>
      <c r="I1028" s="6">
        <f t="shared" si="152"/>
        <v>944849</v>
      </c>
      <c r="J1028" s="6" t="str">
        <f t="shared" si="145"/>
        <v>200–500</v>
      </c>
      <c r="K1028">
        <v>4.0999999999999996</v>
      </c>
      <c r="L1028" s="4">
        <v>1051</v>
      </c>
      <c r="M1028" s="4">
        <f t="shared" si="146"/>
        <v>4.0999999999999996</v>
      </c>
      <c r="N1028" s="4" t="str">
        <f t="shared" si="147"/>
        <v>High</v>
      </c>
      <c r="O1028" s="4">
        <f t="shared" si="148"/>
        <v>5.1509999999999998</v>
      </c>
      <c r="P1028" s="4">
        <f>Table2[[#This Row],[Rating]]*Table2[[#This Row],[Rating_Count]]</f>
        <v>4309.0999999999995</v>
      </c>
      <c r="Q1028" s="12" t="str">
        <f t="shared" si="149"/>
        <v>61-70</v>
      </c>
      <c r="R1028" s="13">
        <f>Table2[[#This Row],[Average Rating]]+(Table2[[#This Row],[Rating_Count]]/1000)</f>
        <v>5.1509999999999998</v>
      </c>
      <c r="S1028" s="10">
        <f t="shared" si="150"/>
        <v>4</v>
      </c>
    </row>
    <row r="1029" spans="1:19" x14ac:dyDescent="0.25">
      <c r="A1029" t="s">
        <v>907</v>
      </c>
      <c r="B1029" t="s">
        <v>908</v>
      </c>
      <c r="C1029" t="s">
        <v>13081</v>
      </c>
      <c r="D1029">
        <f t="shared" si="151"/>
        <v>52.034689793195469</v>
      </c>
      <c r="E1029">
        <v>719</v>
      </c>
      <c r="F1029" s="2">
        <v>1499</v>
      </c>
      <c r="G1029" s="1">
        <v>0.52</v>
      </c>
      <c r="H1029" s="5" t="str">
        <f t="shared" si="144"/>
        <v>Yes</v>
      </c>
      <c r="I1029" s="6">
        <f t="shared" si="152"/>
        <v>1566455</v>
      </c>
      <c r="J1029" s="6" t="str">
        <f t="shared" si="145"/>
        <v>&gt;500</v>
      </c>
      <c r="K1029">
        <v>4.0999999999999996</v>
      </c>
      <c r="L1029" s="4">
        <v>1045</v>
      </c>
      <c r="M1029" s="4">
        <f t="shared" si="146"/>
        <v>4.0999999999999996</v>
      </c>
      <c r="N1029" s="4" t="str">
        <f t="shared" si="147"/>
        <v>High</v>
      </c>
      <c r="O1029" s="4">
        <f t="shared" si="148"/>
        <v>5.1449999999999996</v>
      </c>
      <c r="P1029" s="4">
        <f>Table2[[#This Row],[Rating]]*Table2[[#This Row],[Rating_Count]]</f>
        <v>4284.5</v>
      </c>
      <c r="Q1029" s="12" t="str">
        <f t="shared" si="149"/>
        <v>51-60</v>
      </c>
      <c r="R1029" s="13">
        <f>Table2[[#This Row],[Average Rating]]+(Table2[[#This Row],[Rating_Count]]/1000)</f>
        <v>5.1449999999999996</v>
      </c>
      <c r="S1029" s="10">
        <f t="shared" si="150"/>
        <v>4</v>
      </c>
    </row>
    <row r="1030" spans="1:19" x14ac:dyDescent="0.25">
      <c r="A1030" t="s">
        <v>2392</v>
      </c>
      <c r="B1030" t="s">
        <v>2393</v>
      </c>
      <c r="C1030" t="s">
        <v>13081</v>
      </c>
      <c r="D1030">
        <f t="shared" si="151"/>
        <v>52.034689793195469</v>
      </c>
      <c r="E1030">
        <v>719</v>
      </c>
      <c r="F1030" s="2">
        <v>1499</v>
      </c>
      <c r="G1030" s="1">
        <v>0.52</v>
      </c>
      <c r="H1030" s="5" t="str">
        <f t="shared" si="144"/>
        <v>Yes</v>
      </c>
      <c r="I1030" s="6">
        <f t="shared" si="152"/>
        <v>1566455</v>
      </c>
      <c r="J1030" s="6" t="str">
        <f t="shared" si="145"/>
        <v>&gt;500</v>
      </c>
      <c r="K1030">
        <v>4.0999999999999996</v>
      </c>
      <c r="L1030" s="4">
        <v>1045</v>
      </c>
      <c r="M1030" s="4">
        <f t="shared" si="146"/>
        <v>4.0999999999999996</v>
      </c>
      <c r="N1030" s="4" t="str">
        <f t="shared" si="147"/>
        <v>High</v>
      </c>
      <c r="O1030" s="4">
        <f t="shared" si="148"/>
        <v>5.1449999999999996</v>
      </c>
      <c r="P1030" s="4">
        <f>Table2[[#This Row],[Rating]]*Table2[[#This Row],[Rating_Count]]</f>
        <v>4284.5</v>
      </c>
      <c r="Q1030" s="12" t="str">
        <f t="shared" si="149"/>
        <v>51-60</v>
      </c>
      <c r="R1030" s="13">
        <f>Table2[[#This Row],[Average Rating]]+(Table2[[#This Row],[Rating_Count]]/1000)</f>
        <v>5.1449999999999996</v>
      </c>
      <c r="S1030" s="10">
        <f t="shared" si="150"/>
        <v>4</v>
      </c>
    </row>
    <row r="1031" spans="1:19" x14ac:dyDescent="0.25">
      <c r="A1031" t="s">
        <v>11606</v>
      </c>
      <c r="B1031" t="s">
        <v>11607</v>
      </c>
      <c r="C1031" t="s">
        <v>13085</v>
      </c>
      <c r="D1031">
        <f t="shared" si="151"/>
        <v>68.3010752688172</v>
      </c>
      <c r="E1031" s="2">
        <v>1474</v>
      </c>
      <c r="F1031" s="2">
        <v>4650</v>
      </c>
      <c r="G1031" s="1">
        <v>0.68</v>
      </c>
      <c r="H1031" s="5" t="str">
        <f t="shared" si="144"/>
        <v>Yes</v>
      </c>
      <c r="I1031" s="6">
        <f t="shared" si="152"/>
        <v>4859250</v>
      </c>
      <c r="J1031" s="6" t="str">
        <f t="shared" si="145"/>
        <v>&gt;500</v>
      </c>
      <c r="K1031">
        <v>4.0999999999999996</v>
      </c>
      <c r="L1031" s="4">
        <v>1045</v>
      </c>
      <c r="M1031" s="4">
        <f t="shared" si="146"/>
        <v>4.0999999999999996</v>
      </c>
      <c r="N1031" s="4" t="str">
        <f t="shared" si="147"/>
        <v>High</v>
      </c>
      <c r="O1031" s="4">
        <f t="shared" si="148"/>
        <v>5.1449999999999996</v>
      </c>
      <c r="P1031" s="4">
        <f>Table2[[#This Row],[Rating]]*Table2[[#This Row],[Rating_Count]]</f>
        <v>4284.5</v>
      </c>
      <c r="Q1031" s="12" t="str">
        <f t="shared" si="149"/>
        <v>61-70</v>
      </c>
      <c r="R1031" s="13">
        <f>Table2[[#This Row],[Average Rating]]+(Table2[[#This Row],[Rating_Count]]/1000)</f>
        <v>5.1449999999999996</v>
      </c>
      <c r="S1031" s="10">
        <f t="shared" si="150"/>
        <v>4</v>
      </c>
    </row>
    <row r="1032" spans="1:19" x14ac:dyDescent="0.25">
      <c r="A1032" t="s">
        <v>1016</v>
      </c>
      <c r="B1032" t="s">
        <v>1017</v>
      </c>
      <c r="C1032" t="s">
        <v>13082</v>
      </c>
      <c r="D1032">
        <f t="shared" si="151"/>
        <v>33.347228011671532</v>
      </c>
      <c r="E1032" s="2">
        <v>15990</v>
      </c>
      <c r="F1032" s="2">
        <v>23990</v>
      </c>
      <c r="G1032" s="1">
        <v>0.33</v>
      </c>
      <c r="H1032" s="5" t="str">
        <f t="shared" si="144"/>
        <v>No</v>
      </c>
      <c r="I1032" s="6">
        <f t="shared" si="152"/>
        <v>24829650</v>
      </c>
      <c r="J1032" s="6" t="str">
        <f t="shared" si="145"/>
        <v>&gt;500</v>
      </c>
      <c r="K1032">
        <v>4.3</v>
      </c>
      <c r="L1032" s="4">
        <v>1035</v>
      </c>
      <c r="M1032" s="4">
        <f t="shared" si="146"/>
        <v>4.3</v>
      </c>
      <c r="N1032" s="4" t="str">
        <f t="shared" si="147"/>
        <v>High</v>
      </c>
      <c r="O1032" s="4">
        <f t="shared" si="148"/>
        <v>5.335</v>
      </c>
      <c r="P1032" s="4">
        <f>Table2[[#This Row],[Rating]]*Table2[[#This Row],[Rating_Count]]</f>
        <v>4450.5</v>
      </c>
      <c r="Q1032" s="12" t="str">
        <f t="shared" si="149"/>
        <v>31-40</v>
      </c>
      <c r="R1032" s="13">
        <f>Table2[[#This Row],[Average Rating]]+(Table2[[#This Row],[Rating_Count]]/1000)</f>
        <v>5.335</v>
      </c>
      <c r="S1032" s="10">
        <f t="shared" si="150"/>
        <v>4</v>
      </c>
    </row>
    <row r="1033" spans="1:19" x14ac:dyDescent="0.25">
      <c r="A1033" t="s">
        <v>9704</v>
      </c>
      <c r="B1033" t="s">
        <v>9705</v>
      </c>
      <c r="C1033" t="s">
        <v>13085</v>
      </c>
      <c r="D1033">
        <f t="shared" si="151"/>
        <v>20.008003201280509</v>
      </c>
      <c r="E1033" s="2">
        <v>1999</v>
      </c>
      <c r="F1033" s="2">
        <v>2499</v>
      </c>
      <c r="G1033" s="1">
        <v>0.2</v>
      </c>
      <c r="H1033" s="5" t="str">
        <f t="shared" si="144"/>
        <v>No</v>
      </c>
      <c r="I1033" s="6">
        <f t="shared" si="152"/>
        <v>2583966</v>
      </c>
      <c r="J1033" s="6" t="str">
        <f t="shared" si="145"/>
        <v>&gt;500</v>
      </c>
      <c r="K1033">
        <v>4.0999999999999996</v>
      </c>
      <c r="L1033" s="4">
        <v>1034</v>
      </c>
      <c r="M1033" s="4">
        <f t="shared" si="146"/>
        <v>4.0999999999999996</v>
      </c>
      <c r="N1033" s="4" t="str">
        <f t="shared" si="147"/>
        <v>High</v>
      </c>
      <c r="O1033" s="4">
        <f t="shared" si="148"/>
        <v>5.1339999999999995</v>
      </c>
      <c r="P1033" s="4">
        <f>Table2[[#This Row],[Rating]]*Table2[[#This Row],[Rating_Count]]</f>
        <v>4239.3999999999996</v>
      </c>
      <c r="Q1033" s="12" t="str">
        <f t="shared" si="149"/>
        <v>11-20</v>
      </c>
      <c r="R1033" s="13">
        <f>Table2[[#This Row],[Average Rating]]+(Table2[[#This Row],[Rating_Count]]/1000)</f>
        <v>5.1339999999999995</v>
      </c>
      <c r="S1033" s="10">
        <f t="shared" si="150"/>
        <v>4</v>
      </c>
    </row>
    <row r="1034" spans="1:19" x14ac:dyDescent="0.25">
      <c r="A1034" t="s">
        <v>6772</v>
      </c>
      <c r="B1034" t="s">
        <v>6773</v>
      </c>
      <c r="C1034" t="s">
        <v>13081</v>
      </c>
      <c r="D1034">
        <f t="shared" si="151"/>
        <v>50.050050050050054</v>
      </c>
      <c r="E1034">
        <v>499</v>
      </c>
      <c r="F1034">
        <v>999</v>
      </c>
      <c r="G1034" s="1">
        <v>0.5</v>
      </c>
      <c r="H1034" s="5" t="str">
        <f t="shared" si="144"/>
        <v>Yes</v>
      </c>
      <c r="I1034" s="6">
        <f t="shared" si="152"/>
        <v>1028970</v>
      </c>
      <c r="J1034" s="6" t="str">
        <f t="shared" si="145"/>
        <v>200–500</v>
      </c>
      <c r="K1034">
        <v>4.4000000000000004</v>
      </c>
      <c r="L1034" s="4">
        <v>1030</v>
      </c>
      <c r="M1034" s="4">
        <f t="shared" si="146"/>
        <v>4.4000000000000004</v>
      </c>
      <c r="N1034" s="4" t="str">
        <f t="shared" si="147"/>
        <v>High</v>
      </c>
      <c r="O1034" s="4">
        <f t="shared" si="148"/>
        <v>5.4300000000000006</v>
      </c>
      <c r="P1034" s="4">
        <f>Table2[[#This Row],[Rating]]*Table2[[#This Row],[Rating_Count]]</f>
        <v>4532</v>
      </c>
      <c r="Q1034" s="12" t="str">
        <f t="shared" si="149"/>
        <v>41-50</v>
      </c>
      <c r="R1034" s="13">
        <f>Table2[[#This Row],[Average Rating]]+(Table2[[#This Row],[Rating_Count]]/1000)</f>
        <v>5.4300000000000006</v>
      </c>
      <c r="S1034" s="10">
        <f t="shared" si="150"/>
        <v>4</v>
      </c>
    </row>
    <row r="1035" spans="1:19" x14ac:dyDescent="0.25">
      <c r="A1035" t="s">
        <v>2550</v>
      </c>
      <c r="B1035" t="s">
        <v>2551</v>
      </c>
      <c r="C1035" t="s">
        <v>13082</v>
      </c>
      <c r="D1035">
        <f t="shared" si="151"/>
        <v>59.4</v>
      </c>
      <c r="E1035">
        <v>609</v>
      </c>
      <c r="F1035" s="2">
        <v>1500</v>
      </c>
      <c r="G1035" s="1">
        <v>0.59</v>
      </c>
      <c r="H1035" s="5" t="str">
        <f t="shared" si="144"/>
        <v>Yes</v>
      </c>
      <c r="I1035" s="6">
        <f t="shared" si="152"/>
        <v>1543500</v>
      </c>
      <c r="J1035" s="6" t="str">
        <f t="shared" si="145"/>
        <v>&gt;500</v>
      </c>
      <c r="K1035">
        <v>4.5</v>
      </c>
      <c r="L1035" s="4">
        <v>1029</v>
      </c>
      <c r="M1035" s="4">
        <f t="shared" si="146"/>
        <v>4.5</v>
      </c>
      <c r="N1035" s="4" t="str">
        <f t="shared" si="147"/>
        <v>High</v>
      </c>
      <c r="O1035" s="4">
        <f t="shared" si="148"/>
        <v>5.5289999999999999</v>
      </c>
      <c r="P1035" s="4">
        <f>Table2[[#This Row],[Rating]]*Table2[[#This Row],[Rating_Count]]</f>
        <v>4630.5</v>
      </c>
      <c r="Q1035" s="12" t="str">
        <f t="shared" si="149"/>
        <v>51-60</v>
      </c>
      <c r="R1035" s="13">
        <f>Table2[[#This Row],[Average Rating]]+(Table2[[#This Row],[Rating_Count]]/1000)</f>
        <v>5.5289999999999999</v>
      </c>
      <c r="S1035" s="10">
        <f t="shared" si="150"/>
        <v>5</v>
      </c>
    </row>
    <row r="1036" spans="1:19" x14ac:dyDescent="0.25">
      <c r="A1036" t="s">
        <v>7784</v>
      </c>
      <c r="B1036" t="s">
        <v>7785</v>
      </c>
      <c r="C1036" t="s">
        <v>13081</v>
      </c>
      <c r="D1036">
        <f t="shared" si="151"/>
        <v>76.400000000000006</v>
      </c>
      <c r="E1036">
        <v>354</v>
      </c>
      <c r="F1036" s="2">
        <v>1500</v>
      </c>
      <c r="G1036" s="1">
        <v>0.76</v>
      </c>
      <c r="H1036" s="5" t="str">
        <f t="shared" si="144"/>
        <v>Yes</v>
      </c>
      <c r="I1036" s="6">
        <f t="shared" si="152"/>
        <v>1539000</v>
      </c>
      <c r="J1036" s="6" t="str">
        <f t="shared" si="145"/>
        <v>200–500</v>
      </c>
      <c r="K1036">
        <v>4</v>
      </c>
      <c r="L1036" s="4">
        <v>1026</v>
      </c>
      <c r="M1036" s="4">
        <f t="shared" si="146"/>
        <v>4</v>
      </c>
      <c r="N1036" s="4" t="str">
        <f t="shared" si="147"/>
        <v>High</v>
      </c>
      <c r="O1036" s="4">
        <f t="shared" si="148"/>
        <v>5.0259999999999998</v>
      </c>
      <c r="P1036" s="4">
        <f>Table2[[#This Row],[Rating]]*Table2[[#This Row],[Rating_Count]]</f>
        <v>4104</v>
      </c>
      <c r="Q1036" s="12" t="str">
        <f t="shared" si="149"/>
        <v>71-80</v>
      </c>
      <c r="R1036" s="13">
        <f>Table2[[#This Row],[Average Rating]]+(Table2[[#This Row],[Rating_Count]]/1000)</f>
        <v>5.0259999999999998</v>
      </c>
      <c r="S1036" s="10">
        <f t="shared" si="150"/>
        <v>4</v>
      </c>
    </row>
    <row r="1037" spans="1:19" x14ac:dyDescent="0.25">
      <c r="A1037" t="s">
        <v>11345</v>
      </c>
      <c r="B1037" t="s">
        <v>11346</v>
      </c>
      <c r="C1037" t="s">
        <v>13085</v>
      </c>
      <c r="D1037">
        <f t="shared" si="151"/>
        <v>52.452452452452448</v>
      </c>
      <c r="E1037">
        <v>475</v>
      </c>
      <c r="F1037">
        <v>999</v>
      </c>
      <c r="G1037" s="1">
        <v>0.52</v>
      </c>
      <c r="H1037" s="5" t="str">
        <f t="shared" si="144"/>
        <v>Yes</v>
      </c>
      <c r="I1037" s="6">
        <f t="shared" si="152"/>
        <v>1019979</v>
      </c>
      <c r="J1037" s="6" t="str">
        <f t="shared" si="145"/>
        <v>200–500</v>
      </c>
      <c r="K1037">
        <v>4.0999999999999996</v>
      </c>
      <c r="L1037" s="4">
        <v>1021</v>
      </c>
      <c r="M1037" s="4">
        <f t="shared" si="146"/>
        <v>4.0999999999999996</v>
      </c>
      <c r="N1037" s="4" t="str">
        <f t="shared" si="147"/>
        <v>High</v>
      </c>
      <c r="O1037" s="4">
        <f t="shared" si="148"/>
        <v>5.1209999999999996</v>
      </c>
      <c r="P1037" s="4">
        <f>Table2[[#This Row],[Rating]]*Table2[[#This Row],[Rating_Count]]</f>
        <v>4186.0999999999995</v>
      </c>
      <c r="Q1037" s="12" t="str">
        <f t="shared" si="149"/>
        <v>51-60</v>
      </c>
      <c r="R1037" s="13">
        <f>Table2[[#This Row],[Average Rating]]+(Table2[[#This Row],[Rating_Count]]/1000)</f>
        <v>5.1209999999999996</v>
      </c>
      <c r="S1037" s="10">
        <f t="shared" si="150"/>
        <v>4</v>
      </c>
    </row>
    <row r="1038" spans="1:19" x14ac:dyDescent="0.25">
      <c r="A1038" t="s">
        <v>9384</v>
      </c>
      <c r="B1038" t="s">
        <v>9385</v>
      </c>
      <c r="C1038" t="s">
        <v>13085</v>
      </c>
      <c r="D1038">
        <f t="shared" si="151"/>
        <v>46.729699666295879</v>
      </c>
      <c r="E1038" s="2">
        <v>4789</v>
      </c>
      <c r="F1038" s="2">
        <v>8990</v>
      </c>
      <c r="G1038" s="1">
        <v>0.47</v>
      </c>
      <c r="H1038" s="5" t="str">
        <f t="shared" si="144"/>
        <v>No</v>
      </c>
      <c r="I1038" s="6">
        <f t="shared" si="152"/>
        <v>9142830</v>
      </c>
      <c r="J1038" s="6" t="str">
        <f t="shared" si="145"/>
        <v>&gt;500</v>
      </c>
      <c r="K1038">
        <v>4.3</v>
      </c>
      <c r="L1038" s="4">
        <v>1017</v>
      </c>
      <c r="M1038" s="4">
        <f t="shared" si="146"/>
        <v>4.3</v>
      </c>
      <c r="N1038" s="4" t="str">
        <f t="shared" si="147"/>
        <v>High</v>
      </c>
      <c r="O1038" s="4">
        <f t="shared" si="148"/>
        <v>5.3170000000000002</v>
      </c>
      <c r="P1038" s="4">
        <f>Table2[[#This Row],[Rating]]*Table2[[#This Row],[Rating_Count]]</f>
        <v>4373.0999999999995</v>
      </c>
      <c r="Q1038" s="12" t="str">
        <f t="shared" si="149"/>
        <v>41-50</v>
      </c>
      <c r="R1038" s="13">
        <f>Table2[[#This Row],[Average Rating]]+(Table2[[#This Row],[Rating_Count]]/1000)</f>
        <v>5.3170000000000002</v>
      </c>
      <c r="S1038" s="10">
        <f t="shared" si="150"/>
        <v>4</v>
      </c>
    </row>
    <row r="1039" spans="1:19" x14ac:dyDescent="0.25">
      <c r="A1039" t="s">
        <v>9579</v>
      </c>
      <c r="B1039" t="s">
        <v>9580</v>
      </c>
      <c r="C1039" t="s">
        <v>13085</v>
      </c>
      <c r="D1039">
        <f t="shared" si="151"/>
        <v>40.058753672104508</v>
      </c>
      <c r="E1039" s="2">
        <v>9590</v>
      </c>
      <c r="F1039" s="2">
        <v>15999</v>
      </c>
      <c r="G1039" s="1">
        <v>0.4</v>
      </c>
      <c r="H1039" s="5" t="str">
        <f t="shared" si="144"/>
        <v>No</v>
      </c>
      <c r="I1039" s="6">
        <f t="shared" si="152"/>
        <v>16270983</v>
      </c>
      <c r="J1039" s="6" t="str">
        <f t="shared" si="145"/>
        <v>&gt;500</v>
      </c>
      <c r="K1039">
        <v>4.0999999999999996</v>
      </c>
      <c r="L1039" s="4">
        <v>1017</v>
      </c>
      <c r="M1039" s="4">
        <f t="shared" si="146"/>
        <v>4.0999999999999996</v>
      </c>
      <c r="N1039" s="4" t="str">
        <f t="shared" si="147"/>
        <v>High</v>
      </c>
      <c r="O1039" s="4">
        <f t="shared" si="148"/>
        <v>5.1169999999999991</v>
      </c>
      <c r="P1039" s="4">
        <f>Table2[[#This Row],[Rating]]*Table2[[#This Row],[Rating_Count]]</f>
        <v>4169.7</v>
      </c>
      <c r="Q1039" s="12" t="str">
        <f t="shared" si="149"/>
        <v>31-40</v>
      </c>
      <c r="R1039" s="13">
        <f>Table2[[#This Row],[Average Rating]]+(Table2[[#This Row],[Rating_Count]]/1000)</f>
        <v>5.1169999999999991</v>
      </c>
      <c r="S1039" s="10">
        <f t="shared" si="150"/>
        <v>4</v>
      </c>
    </row>
    <row r="1040" spans="1:19" x14ac:dyDescent="0.25">
      <c r="A1040" t="s">
        <v>11093</v>
      </c>
      <c r="B1040" t="s">
        <v>11094</v>
      </c>
      <c r="C1040" t="s">
        <v>13085</v>
      </c>
      <c r="D1040">
        <f t="shared" si="151"/>
        <v>40.080160320641284</v>
      </c>
      <c r="E1040">
        <v>299</v>
      </c>
      <c r="F1040">
        <v>499</v>
      </c>
      <c r="G1040" s="1">
        <v>0.4</v>
      </c>
      <c r="H1040" s="5" t="str">
        <f t="shared" si="144"/>
        <v>No</v>
      </c>
      <c r="I1040" s="6">
        <f t="shared" si="152"/>
        <v>506485</v>
      </c>
      <c r="J1040" s="6" t="str">
        <f t="shared" si="145"/>
        <v>200–500</v>
      </c>
      <c r="K1040">
        <v>3.9</v>
      </c>
      <c r="L1040" s="4">
        <v>1015</v>
      </c>
      <c r="M1040" s="4">
        <f t="shared" si="146"/>
        <v>3.9</v>
      </c>
      <c r="N1040" s="4" t="str">
        <f t="shared" si="147"/>
        <v>High</v>
      </c>
      <c r="O1040" s="4">
        <f t="shared" si="148"/>
        <v>4.915</v>
      </c>
      <c r="P1040" s="4">
        <f>Table2[[#This Row],[Rating]]*Table2[[#This Row],[Rating_Count]]</f>
        <v>3958.5</v>
      </c>
      <c r="Q1040" s="12" t="str">
        <f t="shared" si="149"/>
        <v>31-40</v>
      </c>
      <c r="R1040" s="13">
        <f>Table2[[#This Row],[Average Rating]]+(Table2[[#This Row],[Rating_Count]]/1000)</f>
        <v>4.915</v>
      </c>
      <c r="S1040" s="10">
        <f t="shared" si="150"/>
        <v>4</v>
      </c>
    </row>
    <row r="1041" spans="1:19" x14ac:dyDescent="0.25">
      <c r="A1041" t="s">
        <v>12131</v>
      </c>
      <c r="B1041" t="s">
        <v>12132</v>
      </c>
      <c r="C1041" t="s">
        <v>13085</v>
      </c>
      <c r="D1041">
        <f t="shared" si="151"/>
        <v>85.657104736490993</v>
      </c>
      <c r="E1041">
        <v>215</v>
      </c>
      <c r="F1041" s="2">
        <v>1499</v>
      </c>
      <c r="G1041" s="1">
        <v>0.86</v>
      </c>
      <c r="H1041" s="5" t="str">
        <f t="shared" si="144"/>
        <v>Yes</v>
      </c>
      <c r="I1041" s="6">
        <f t="shared" si="152"/>
        <v>1504996</v>
      </c>
      <c r="J1041" s="6" t="str">
        <f t="shared" si="145"/>
        <v>200–500</v>
      </c>
      <c r="K1041">
        <v>3.9</v>
      </c>
      <c r="L1041" s="4">
        <v>1004</v>
      </c>
      <c r="M1041" s="4">
        <f t="shared" si="146"/>
        <v>3.9</v>
      </c>
      <c r="N1041" s="4" t="str">
        <f t="shared" si="147"/>
        <v>High</v>
      </c>
      <c r="O1041" s="4">
        <f t="shared" si="148"/>
        <v>4.9039999999999999</v>
      </c>
      <c r="P1041" s="4">
        <f>Table2[[#This Row],[Rating]]*Table2[[#This Row],[Rating_Count]]</f>
        <v>3915.6</v>
      </c>
      <c r="Q1041" s="12" t="str">
        <f t="shared" si="149"/>
        <v>81-90</v>
      </c>
      <c r="R1041" s="13">
        <f>Table2[[#This Row],[Average Rating]]+(Table2[[#This Row],[Rating_Count]]/1000)</f>
        <v>4.9039999999999999</v>
      </c>
      <c r="S1041" s="10">
        <f t="shared" si="150"/>
        <v>4</v>
      </c>
    </row>
    <row r="1042" spans="1:19" x14ac:dyDescent="0.25">
      <c r="A1042" t="s">
        <v>2506</v>
      </c>
      <c r="B1042" t="s">
        <v>2507</v>
      </c>
      <c r="C1042" t="s">
        <v>13082</v>
      </c>
      <c r="D1042">
        <f t="shared" si="151"/>
        <v>45.717142857142854</v>
      </c>
      <c r="E1042" s="2">
        <v>18999</v>
      </c>
      <c r="F1042" s="2">
        <v>35000</v>
      </c>
      <c r="G1042" s="1">
        <v>0.46</v>
      </c>
      <c r="H1042" s="5" t="str">
        <f t="shared" si="144"/>
        <v>No</v>
      </c>
      <c r="I1042" s="6">
        <f t="shared" si="152"/>
        <v>35035000</v>
      </c>
      <c r="J1042" s="6" t="str">
        <f t="shared" si="145"/>
        <v>&gt;500</v>
      </c>
      <c r="K1042">
        <v>4</v>
      </c>
      <c r="L1042" s="4">
        <v>1001</v>
      </c>
      <c r="M1042" s="4">
        <f t="shared" si="146"/>
        <v>4</v>
      </c>
      <c r="N1042" s="4" t="str">
        <f t="shared" si="147"/>
        <v>High</v>
      </c>
      <c r="O1042" s="4">
        <f t="shared" si="148"/>
        <v>5.0009999999999994</v>
      </c>
      <c r="P1042" s="4">
        <f>Table2[[#This Row],[Rating]]*Table2[[#This Row],[Rating_Count]]</f>
        <v>4004</v>
      </c>
      <c r="Q1042" s="12" t="str">
        <f t="shared" si="149"/>
        <v>41-50</v>
      </c>
      <c r="R1042" s="13">
        <f>Table2[[#This Row],[Average Rating]]+(Table2[[#This Row],[Rating_Count]]/1000)</f>
        <v>5.0009999999999994</v>
      </c>
      <c r="S1042" s="10">
        <f t="shared" si="150"/>
        <v>4</v>
      </c>
    </row>
    <row r="1043" spans="1:19" x14ac:dyDescent="0.25">
      <c r="A1043" t="s">
        <v>11154</v>
      </c>
      <c r="B1043" t="s">
        <v>11155</v>
      </c>
      <c r="C1043" t="s">
        <v>13085</v>
      </c>
      <c r="D1043">
        <f t="shared" si="151"/>
        <v>16.006402561024409</v>
      </c>
      <c r="E1043" s="2">
        <v>2099</v>
      </c>
      <c r="F1043" s="2">
        <v>2499</v>
      </c>
      <c r="G1043" s="1">
        <v>0.16</v>
      </c>
      <c r="H1043" s="5" t="str">
        <f t="shared" si="144"/>
        <v>No</v>
      </c>
      <c r="I1043" s="6">
        <f t="shared" si="152"/>
        <v>2479008</v>
      </c>
      <c r="J1043" s="6" t="str">
        <f t="shared" si="145"/>
        <v>&gt;500</v>
      </c>
      <c r="K1043">
        <v>1</v>
      </c>
      <c r="L1043" s="4">
        <v>992</v>
      </c>
      <c r="M1043" s="4">
        <f t="shared" si="146"/>
        <v>1</v>
      </c>
      <c r="N1043" s="4" t="str">
        <f t="shared" si="147"/>
        <v>Low</v>
      </c>
      <c r="O1043" s="4">
        <f t="shared" si="148"/>
        <v>1.992</v>
      </c>
      <c r="P1043" s="4">
        <f>Table2[[#This Row],[Rating]]*Table2[[#This Row],[Rating_Count]]</f>
        <v>992</v>
      </c>
      <c r="Q1043" s="12" t="str">
        <f t="shared" si="149"/>
        <v>11-20</v>
      </c>
      <c r="R1043" s="13">
        <f>Table2[[#This Row],[Average Rating]]+(Table2[[#This Row],[Rating_Count]]/1000)</f>
        <v>1.992</v>
      </c>
      <c r="S1043" s="10">
        <f t="shared" si="150"/>
        <v>1</v>
      </c>
    </row>
    <row r="1044" spans="1:19" x14ac:dyDescent="0.25">
      <c r="A1044" t="s">
        <v>6158</v>
      </c>
      <c r="B1044" t="s">
        <v>6159</v>
      </c>
      <c r="C1044" t="s">
        <v>13082</v>
      </c>
      <c r="D1044">
        <f t="shared" si="151"/>
        <v>11.666666666666666</v>
      </c>
      <c r="E1044">
        <v>159</v>
      </c>
      <c r="F1044">
        <v>180</v>
      </c>
      <c r="G1044" s="1">
        <v>0.12</v>
      </c>
      <c r="H1044" s="5" t="str">
        <f t="shared" si="144"/>
        <v>No</v>
      </c>
      <c r="I1044" s="6">
        <f t="shared" si="152"/>
        <v>178020</v>
      </c>
      <c r="J1044" s="6" t="str">
        <f t="shared" si="145"/>
        <v>&lt;200</v>
      </c>
      <c r="K1044">
        <v>4.3</v>
      </c>
      <c r="L1044" s="4">
        <v>989</v>
      </c>
      <c r="M1044" s="4">
        <f t="shared" si="146"/>
        <v>4.3</v>
      </c>
      <c r="N1044" s="4" t="str">
        <f t="shared" si="147"/>
        <v>Low</v>
      </c>
      <c r="O1044" s="4">
        <f t="shared" si="148"/>
        <v>5.2889999999999997</v>
      </c>
      <c r="P1044" s="4">
        <f>Table2[[#This Row],[Rating]]*Table2[[#This Row],[Rating_Count]]</f>
        <v>4252.7</v>
      </c>
      <c r="Q1044" s="12" t="str">
        <f t="shared" si="149"/>
        <v>11-20</v>
      </c>
      <c r="R1044" s="13">
        <f>Table2[[#This Row],[Average Rating]]+(Table2[[#This Row],[Rating_Count]]/1000)</f>
        <v>5.2889999999999997</v>
      </c>
      <c r="S1044" s="10">
        <f t="shared" si="150"/>
        <v>4</v>
      </c>
    </row>
    <row r="1045" spans="1:19" x14ac:dyDescent="0.25">
      <c r="A1045" t="s">
        <v>8926</v>
      </c>
      <c r="B1045" t="s">
        <v>8927</v>
      </c>
      <c r="C1045" t="s">
        <v>13085</v>
      </c>
      <c r="D1045">
        <f t="shared" si="151"/>
        <v>47.637540453074436</v>
      </c>
      <c r="E1045">
        <v>809</v>
      </c>
      <c r="F1045" s="2">
        <v>1545</v>
      </c>
      <c r="G1045" s="1">
        <v>0.48</v>
      </c>
      <c r="H1045" s="5" t="str">
        <f t="shared" si="144"/>
        <v>No</v>
      </c>
      <c r="I1045" s="6">
        <f t="shared" si="152"/>
        <v>1507920</v>
      </c>
      <c r="J1045" s="6" t="str">
        <f t="shared" si="145"/>
        <v>&gt;500</v>
      </c>
      <c r="K1045">
        <v>3.7</v>
      </c>
      <c r="L1045" s="4">
        <v>976</v>
      </c>
      <c r="M1045" s="4">
        <f t="shared" si="146"/>
        <v>3.7</v>
      </c>
      <c r="N1045" s="4" t="str">
        <f t="shared" si="147"/>
        <v>Low</v>
      </c>
      <c r="O1045" s="4">
        <f t="shared" si="148"/>
        <v>4.6760000000000002</v>
      </c>
      <c r="P1045" s="4">
        <f>Table2[[#This Row],[Rating]]*Table2[[#This Row],[Rating_Count]]</f>
        <v>3611.2000000000003</v>
      </c>
      <c r="Q1045" s="12" t="str">
        <f t="shared" si="149"/>
        <v>41-50</v>
      </c>
      <c r="R1045" s="13">
        <f>Table2[[#This Row],[Average Rating]]+(Table2[[#This Row],[Rating_Count]]/1000)</f>
        <v>4.6760000000000002</v>
      </c>
      <c r="S1045" s="10">
        <f t="shared" si="150"/>
        <v>4</v>
      </c>
    </row>
    <row r="1046" spans="1:19" x14ac:dyDescent="0.25">
      <c r="A1046" t="s">
        <v>320</v>
      </c>
      <c r="B1046" t="s">
        <v>321</v>
      </c>
      <c r="C1046" t="s">
        <v>13081</v>
      </c>
      <c r="D1046">
        <f t="shared" si="151"/>
        <v>64.604185623293915</v>
      </c>
      <c r="E1046">
        <v>389</v>
      </c>
      <c r="F1046" s="2">
        <v>1099</v>
      </c>
      <c r="G1046" s="1">
        <v>0.65</v>
      </c>
      <c r="H1046" s="5" t="str">
        <f t="shared" si="144"/>
        <v>Yes</v>
      </c>
      <c r="I1046" s="6">
        <f t="shared" si="152"/>
        <v>1070426</v>
      </c>
      <c r="J1046" s="6" t="str">
        <f t="shared" si="145"/>
        <v>200–500</v>
      </c>
      <c r="K1046">
        <v>4.3</v>
      </c>
      <c r="L1046" s="4">
        <v>974</v>
      </c>
      <c r="M1046" s="4">
        <f t="shared" si="146"/>
        <v>4.3</v>
      </c>
      <c r="N1046" s="4" t="str">
        <f t="shared" si="147"/>
        <v>Low</v>
      </c>
      <c r="O1046" s="4">
        <f t="shared" si="148"/>
        <v>5.274</v>
      </c>
      <c r="P1046" s="4">
        <f>Table2[[#This Row],[Rating]]*Table2[[#This Row],[Rating_Count]]</f>
        <v>4188.2</v>
      </c>
      <c r="Q1046" s="12" t="str">
        <f t="shared" si="149"/>
        <v>61-70</v>
      </c>
      <c r="R1046" s="13">
        <f>Table2[[#This Row],[Average Rating]]+(Table2[[#This Row],[Rating_Count]]/1000)</f>
        <v>5.274</v>
      </c>
      <c r="S1046" s="10">
        <f t="shared" si="150"/>
        <v>4</v>
      </c>
    </row>
    <row r="1047" spans="1:19" x14ac:dyDescent="0.25">
      <c r="A1047" t="s">
        <v>1362</v>
      </c>
      <c r="B1047" t="s">
        <v>1363</v>
      </c>
      <c r="C1047" t="s">
        <v>13081</v>
      </c>
      <c r="D1047">
        <f t="shared" si="151"/>
        <v>69.153776160145583</v>
      </c>
      <c r="E1047">
        <v>339</v>
      </c>
      <c r="F1047" s="2">
        <v>1099</v>
      </c>
      <c r="G1047" s="1">
        <v>0.69</v>
      </c>
      <c r="H1047" s="5" t="str">
        <f t="shared" si="144"/>
        <v>Yes</v>
      </c>
      <c r="I1047" s="6">
        <f t="shared" si="152"/>
        <v>1070426</v>
      </c>
      <c r="J1047" s="6" t="str">
        <f t="shared" si="145"/>
        <v>200–500</v>
      </c>
      <c r="K1047">
        <v>4.3</v>
      </c>
      <c r="L1047" s="4">
        <v>974</v>
      </c>
      <c r="M1047" s="4">
        <f t="shared" si="146"/>
        <v>4.3</v>
      </c>
      <c r="N1047" s="4" t="str">
        <f t="shared" si="147"/>
        <v>Low</v>
      </c>
      <c r="O1047" s="4">
        <f t="shared" si="148"/>
        <v>5.274</v>
      </c>
      <c r="P1047" s="4">
        <f>Table2[[#This Row],[Rating]]*Table2[[#This Row],[Rating_Count]]</f>
        <v>4188.2</v>
      </c>
      <c r="Q1047" s="12" t="str">
        <f t="shared" si="149"/>
        <v>61-70</v>
      </c>
      <c r="R1047" s="13">
        <f>Table2[[#This Row],[Average Rating]]+(Table2[[#This Row],[Rating_Count]]/1000)</f>
        <v>5.274</v>
      </c>
      <c r="S1047" s="10">
        <f t="shared" si="150"/>
        <v>4</v>
      </c>
    </row>
    <row r="1048" spans="1:19" x14ac:dyDescent="0.25">
      <c r="A1048" t="s">
        <v>11083</v>
      </c>
      <c r="B1048" t="s">
        <v>11084</v>
      </c>
      <c r="C1048" t="s">
        <v>13085</v>
      </c>
      <c r="D1048">
        <f t="shared" si="151"/>
        <v>52.182608695652178</v>
      </c>
      <c r="E1048" s="2">
        <v>5499</v>
      </c>
      <c r="F1048" s="2">
        <v>11500</v>
      </c>
      <c r="G1048" s="1">
        <v>0.52</v>
      </c>
      <c r="H1048" s="5" t="str">
        <f t="shared" si="144"/>
        <v>Yes</v>
      </c>
      <c r="I1048" s="6">
        <f t="shared" si="152"/>
        <v>11028500</v>
      </c>
      <c r="J1048" s="6" t="str">
        <f t="shared" si="145"/>
        <v>&gt;500</v>
      </c>
      <c r="K1048">
        <v>3.9</v>
      </c>
      <c r="L1048" s="4">
        <v>959</v>
      </c>
      <c r="M1048" s="4">
        <f t="shared" si="146"/>
        <v>3.9</v>
      </c>
      <c r="N1048" s="4" t="str">
        <f t="shared" si="147"/>
        <v>Low</v>
      </c>
      <c r="O1048" s="4">
        <f t="shared" si="148"/>
        <v>4.859</v>
      </c>
      <c r="P1048" s="4">
        <f>Table2[[#This Row],[Rating]]*Table2[[#This Row],[Rating_Count]]</f>
        <v>3740.1</v>
      </c>
      <c r="Q1048" s="12" t="str">
        <f t="shared" si="149"/>
        <v>51-60</v>
      </c>
      <c r="R1048" s="13">
        <f>Table2[[#This Row],[Average Rating]]+(Table2[[#This Row],[Rating_Count]]/1000)</f>
        <v>4.859</v>
      </c>
      <c r="S1048" s="10">
        <f t="shared" si="150"/>
        <v>4</v>
      </c>
    </row>
    <row r="1049" spans="1:19" x14ac:dyDescent="0.25">
      <c r="A1049" t="s">
        <v>10950</v>
      </c>
      <c r="B1049" t="s">
        <v>10951</v>
      </c>
      <c r="C1049" t="s">
        <v>13085</v>
      </c>
      <c r="D1049">
        <f t="shared" si="151"/>
        <v>50.631001371742116</v>
      </c>
      <c r="E1049" s="2">
        <v>3599</v>
      </c>
      <c r="F1049" s="2">
        <v>7290</v>
      </c>
      <c r="G1049" s="1">
        <v>0.51</v>
      </c>
      <c r="H1049" s="5" t="str">
        <f t="shared" si="144"/>
        <v>Yes</v>
      </c>
      <c r="I1049" s="6">
        <f t="shared" si="152"/>
        <v>6867180</v>
      </c>
      <c r="J1049" s="6" t="str">
        <f t="shared" si="145"/>
        <v>&gt;500</v>
      </c>
      <c r="K1049">
        <v>3.9</v>
      </c>
      <c r="L1049" s="4">
        <v>942</v>
      </c>
      <c r="M1049" s="4">
        <f t="shared" si="146"/>
        <v>3.9</v>
      </c>
      <c r="N1049" s="4" t="str">
        <f t="shared" si="147"/>
        <v>Low</v>
      </c>
      <c r="O1049" s="4">
        <f t="shared" si="148"/>
        <v>4.8419999999999996</v>
      </c>
      <c r="P1049" s="4">
        <f>Table2[[#This Row],[Rating]]*Table2[[#This Row],[Rating_Count]]</f>
        <v>3673.7999999999997</v>
      </c>
      <c r="Q1049" s="12" t="str">
        <f t="shared" si="149"/>
        <v>51-60</v>
      </c>
      <c r="R1049" s="13">
        <f>Table2[[#This Row],[Average Rating]]+(Table2[[#This Row],[Rating_Count]]/1000)</f>
        <v>4.8419999999999996</v>
      </c>
      <c r="S1049" s="10">
        <f t="shared" si="150"/>
        <v>4</v>
      </c>
    </row>
    <row r="1050" spans="1:19" x14ac:dyDescent="0.25">
      <c r="A1050" t="s">
        <v>1888</v>
      </c>
      <c r="B1050" t="s">
        <v>1889</v>
      </c>
      <c r="C1050" t="s">
        <v>13082</v>
      </c>
      <c r="D1050">
        <f t="shared" si="151"/>
        <v>70.070070070070074</v>
      </c>
      <c r="E1050">
        <v>299</v>
      </c>
      <c r="F1050">
        <v>999</v>
      </c>
      <c r="G1050" s="1">
        <v>0.7</v>
      </c>
      <c r="H1050" s="5" t="str">
        <f t="shared" si="144"/>
        <v>Yes</v>
      </c>
      <c r="I1050" s="6">
        <f t="shared" si="152"/>
        <v>927072</v>
      </c>
      <c r="J1050" s="6" t="str">
        <f t="shared" si="145"/>
        <v>200–500</v>
      </c>
      <c r="K1050">
        <v>3.8</v>
      </c>
      <c r="L1050" s="4">
        <v>928</v>
      </c>
      <c r="M1050" s="4">
        <f t="shared" si="146"/>
        <v>3.8</v>
      </c>
      <c r="N1050" s="4" t="str">
        <f t="shared" si="147"/>
        <v>Low</v>
      </c>
      <c r="O1050" s="4">
        <f t="shared" si="148"/>
        <v>4.7279999999999998</v>
      </c>
      <c r="P1050" s="4">
        <f>Table2[[#This Row],[Rating]]*Table2[[#This Row],[Rating_Count]]</f>
        <v>3526.3999999999996</v>
      </c>
      <c r="Q1050" s="12" t="str">
        <f t="shared" si="149"/>
        <v>61-70</v>
      </c>
      <c r="R1050" s="13">
        <f>Table2[[#This Row],[Average Rating]]+(Table2[[#This Row],[Rating_Count]]/1000)</f>
        <v>4.7279999999999998</v>
      </c>
      <c r="S1050" s="10">
        <f t="shared" si="150"/>
        <v>4</v>
      </c>
    </row>
    <row r="1051" spans="1:19" x14ac:dyDescent="0.25">
      <c r="A1051" t="s">
        <v>10981</v>
      </c>
      <c r="B1051" t="s">
        <v>10982</v>
      </c>
      <c r="C1051" t="s">
        <v>13085</v>
      </c>
      <c r="D1051">
        <f t="shared" si="151"/>
        <v>55.436241610738257</v>
      </c>
      <c r="E1051">
        <v>664</v>
      </c>
      <c r="F1051" s="2">
        <v>1490</v>
      </c>
      <c r="G1051" s="1">
        <v>0.55000000000000004</v>
      </c>
      <c r="H1051" s="5" t="str">
        <f t="shared" si="144"/>
        <v>Yes</v>
      </c>
      <c r="I1051" s="6">
        <f t="shared" si="152"/>
        <v>1378250</v>
      </c>
      <c r="J1051" s="6" t="str">
        <f t="shared" si="145"/>
        <v>&gt;500</v>
      </c>
      <c r="K1051">
        <v>4.0999999999999996</v>
      </c>
      <c r="L1051" s="4">
        <v>925</v>
      </c>
      <c r="M1051" s="4">
        <f t="shared" si="146"/>
        <v>4.0999999999999996</v>
      </c>
      <c r="N1051" s="4" t="str">
        <f t="shared" si="147"/>
        <v>Low</v>
      </c>
      <c r="O1051" s="4">
        <f t="shared" si="148"/>
        <v>5.0249999999999995</v>
      </c>
      <c r="P1051" s="4">
        <f>Table2[[#This Row],[Rating]]*Table2[[#This Row],[Rating_Count]]</f>
        <v>3792.4999999999995</v>
      </c>
      <c r="Q1051" s="12" t="str">
        <f t="shared" si="149"/>
        <v>51-60</v>
      </c>
      <c r="R1051" s="13">
        <f>Table2[[#This Row],[Average Rating]]+(Table2[[#This Row],[Rating_Count]]/1000)</f>
        <v>5.0249999999999995</v>
      </c>
      <c r="S1051" s="10">
        <f t="shared" si="150"/>
        <v>4</v>
      </c>
    </row>
    <row r="1052" spans="1:19" x14ac:dyDescent="0.25">
      <c r="A1052" t="s">
        <v>1321</v>
      </c>
      <c r="B1052" t="s">
        <v>1322</v>
      </c>
      <c r="C1052" t="s">
        <v>13081</v>
      </c>
      <c r="D1052">
        <f t="shared" si="151"/>
        <v>44.493882091212456</v>
      </c>
      <c r="E1052">
        <v>499</v>
      </c>
      <c r="F1052">
        <v>899</v>
      </c>
      <c r="G1052" s="1">
        <v>0.44</v>
      </c>
      <c r="H1052" s="5" t="str">
        <f t="shared" si="144"/>
        <v>No</v>
      </c>
      <c r="I1052" s="6">
        <f t="shared" si="152"/>
        <v>826181</v>
      </c>
      <c r="J1052" s="6" t="str">
        <f t="shared" si="145"/>
        <v>200–500</v>
      </c>
      <c r="K1052">
        <v>4.2</v>
      </c>
      <c r="L1052" s="4">
        <v>919</v>
      </c>
      <c r="M1052" s="4">
        <f t="shared" si="146"/>
        <v>4.2</v>
      </c>
      <c r="N1052" s="4" t="str">
        <f t="shared" si="147"/>
        <v>Low</v>
      </c>
      <c r="O1052" s="4">
        <f t="shared" si="148"/>
        <v>5.1189999999999998</v>
      </c>
      <c r="P1052" s="4">
        <f>Table2[[#This Row],[Rating]]*Table2[[#This Row],[Rating_Count]]</f>
        <v>3859.8</v>
      </c>
      <c r="Q1052" s="12" t="str">
        <f t="shared" si="149"/>
        <v>41-50</v>
      </c>
      <c r="R1052" s="13">
        <f>Table2[[#This Row],[Average Rating]]+(Table2[[#This Row],[Rating_Count]]/1000)</f>
        <v>5.1189999999999998</v>
      </c>
      <c r="S1052" s="10">
        <f t="shared" si="150"/>
        <v>4</v>
      </c>
    </row>
    <row r="1053" spans="1:19" x14ac:dyDescent="0.25">
      <c r="A1053" t="s">
        <v>2014</v>
      </c>
      <c r="B1053" t="s">
        <v>2015</v>
      </c>
      <c r="C1053" t="s">
        <v>13082</v>
      </c>
      <c r="D1053">
        <f t="shared" si="151"/>
        <v>88.037607521504299</v>
      </c>
      <c r="E1053">
        <v>598</v>
      </c>
      <c r="F1053" s="2">
        <v>4999</v>
      </c>
      <c r="G1053" s="1">
        <v>0.88</v>
      </c>
      <c r="H1053" s="5" t="str">
        <f t="shared" si="144"/>
        <v>Yes</v>
      </c>
      <c r="I1053" s="6">
        <f t="shared" si="152"/>
        <v>4549090</v>
      </c>
      <c r="J1053" s="6" t="str">
        <f t="shared" si="145"/>
        <v>&gt;500</v>
      </c>
      <c r="K1053">
        <v>4.2</v>
      </c>
      <c r="L1053" s="4">
        <v>910</v>
      </c>
      <c r="M1053" s="4">
        <f t="shared" si="146"/>
        <v>4.2</v>
      </c>
      <c r="N1053" s="4" t="str">
        <f t="shared" si="147"/>
        <v>Low</v>
      </c>
      <c r="O1053" s="4">
        <f t="shared" si="148"/>
        <v>5.1100000000000003</v>
      </c>
      <c r="P1053" s="4">
        <f>Table2[[#This Row],[Rating]]*Table2[[#This Row],[Rating_Count]]</f>
        <v>3822</v>
      </c>
      <c r="Q1053" s="12" t="str">
        <f t="shared" si="149"/>
        <v>81-90</v>
      </c>
      <c r="R1053" s="13">
        <f>Table2[[#This Row],[Average Rating]]+(Table2[[#This Row],[Rating_Count]]/1000)</f>
        <v>5.1100000000000003</v>
      </c>
      <c r="S1053" s="10">
        <f t="shared" si="150"/>
        <v>4</v>
      </c>
    </row>
    <row r="1054" spans="1:19" x14ac:dyDescent="0.25">
      <c r="A1054" t="s">
        <v>6241</v>
      </c>
      <c r="B1054" t="s">
        <v>6242</v>
      </c>
      <c r="C1054" t="s">
        <v>13081</v>
      </c>
      <c r="D1054">
        <f t="shared" si="151"/>
        <v>80.053368912608406</v>
      </c>
      <c r="E1054">
        <v>299</v>
      </c>
      <c r="F1054" s="2">
        <v>1499</v>
      </c>
      <c r="G1054" s="1">
        <v>0.8</v>
      </c>
      <c r="H1054" s="5" t="str">
        <f t="shared" si="144"/>
        <v>Yes</v>
      </c>
      <c r="I1054" s="6">
        <f t="shared" si="152"/>
        <v>1353597</v>
      </c>
      <c r="J1054" s="6" t="str">
        <f t="shared" si="145"/>
        <v>200–500</v>
      </c>
      <c r="K1054">
        <v>4.2</v>
      </c>
      <c r="L1054" s="4">
        <v>903</v>
      </c>
      <c r="M1054" s="4">
        <f t="shared" si="146"/>
        <v>4.2</v>
      </c>
      <c r="N1054" s="4" t="str">
        <f t="shared" si="147"/>
        <v>Low</v>
      </c>
      <c r="O1054" s="4">
        <f t="shared" si="148"/>
        <v>5.1029999999999998</v>
      </c>
      <c r="P1054" s="4">
        <f>Table2[[#This Row],[Rating]]*Table2[[#This Row],[Rating_Count]]</f>
        <v>3792.6000000000004</v>
      </c>
      <c r="Q1054" s="12" t="str">
        <f t="shared" si="149"/>
        <v>71-80</v>
      </c>
      <c r="R1054" s="13">
        <f>Table2[[#This Row],[Average Rating]]+(Table2[[#This Row],[Rating_Count]]/1000)</f>
        <v>5.1029999999999998</v>
      </c>
      <c r="S1054" s="10">
        <f t="shared" si="150"/>
        <v>4</v>
      </c>
    </row>
    <row r="1055" spans="1:19" x14ac:dyDescent="0.25">
      <c r="A1055" t="s">
        <v>768</v>
      </c>
      <c r="B1055" t="s">
        <v>769</v>
      </c>
      <c r="C1055" t="s">
        <v>13082</v>
      </c>
      <c r="D1055">
        <f t="shared" si="151"/>
        <v>61.835294117647052</v>
      </c>
      <c r="E1055" s="2">
        <v>7299</v>
      </c>
      <c r="F1055" s="2">
        <v>19125</v>
      </c>
      <c r="G1055" s="1">
        <v>0.62</v>
      </c>
      <c r="H1055" s="5" t="str">
        <f t="shared" si="144"/>
        <v>Yes</v>
      </c>
      <c r="I1055" s="6">
        <f t="shared" si="152"/>
        <v>17250750</v>
      </c>
      <c r="J1055" s="6" t="str">
        <f t="shared" si="145"/>
        <v>&gt;500</v>
      </c>
      <c r="K1055">
        <v>3.4</v>
      </c>
      <c r="L1055" s="4">
        <v>902</v>
      </c>
      <c r="M1055" s="4">
        <f t="shared" si="146"/>
        <v>3.4</v>
      </c>
      <c r="N1055" s="4" t="str">
        <f t="shared" si="147"/>
        <v>Low</v>
      </c>
      <c r="O1055" s="4">
        <f t="shared" si="148"/>
        <v>4.3019999999999996</v>
      </c>
      <c r="P1055" s="4">
        <f>Table2[[#This Row],[Rating]]*Table2[[#This Row],[Rating_Count]]</f>
        <v>3066.7999999999997</v>
      </c>
      <c r="Q1055" s="12" t="str">
        <f t="shared" si="149"/>
        <v>61-70</v>
      </c>
      <c r="R1055" s="13">
        <f>Table2[[#This Row],[Average Rating]]+(Table2[[#This Row],[Rating_Count]]/1000)</f>
        <v>4.3019999999999996</v>
      </c>
      <c r="S1055" s="10">
        <f t="shared" si="150"/>
        <v>3</v>
      </c>
    </row>
    <row r="1056" spans="1:19" x14ac:dyDescent="0.25">
      <c r="A1056" t="s">
        <v>8916</v>
      </c>
      <c r="B1056" t="s">
        <v>8917</v>
      </c>
      <c r="C1056" t="s">
        <v>13085</v>
      </c>
      <c r="D1056">
        <f t="shared" si="151"/>
        <v>54.769846564376245</v>
      </c>
      <c r="E1056">
        <v>678</v>
      </c>
      <c r="F1056" s="2">
        <v>1499</v>
      </c>
      <c r="G1056" s="1">
        <v>0.55000000000000004</v>
      </c>
      <c r="H1056" s="5" t="str">
        <f t="shared" si="144"/>
        <v>Yes</v>
      </c>
      <c r="I1056" s="6">
        <f t="shared" si="152"/>
        <v>1349100</v>
      </c>
      <c r="J1056" s="6" t="str">
        <f t="shared" si="145"/>
        <v>&gt;500</v>
      </c>
      <c r="K1056">
        <v>4.2</v>
      </c>
      <c r="L1056" s="4">
        <v>900</v>
      </c>
      <c r="M1056" s="4">
        <f t="shared" si="146"/>
        <v>4.2</v>
      </c>
      <c r="N1056" s="4" t="str">
        <f t="shared" si="147"/>
        <v>Low</v>
      </c>
      <c r="O1056" s="4">
        <f t="shared" si="148"/>
        <v>5.1000000000000005</v>
      </c>
      <c r="P1056" s="4">
        <f>Table2[[#This Row],[Rating]]*Table2[[#This Row],[Rating_Count]]</f>
        <v>3780</v>
      </c>
      <c r="Q1056" s="12" t="str">
        <f t="shared" si="149"/>
        <v>51-60</v>
      </c>
      <c r="R1056" s="13">
        <f>Table2[[#This Row],[Average Rating]]+(Table2[[#This Row],[Rating_Count]]/1000)</f>
        <v>5.1000000000000005</v>
      </c>
      <c r="S1056" s="10">
        <f t="shared" si="150"/>
        <v>4</v>
      </c>
    </row>
    <row r="1057" spans="1:19" x14ac:dyDescent="0.25">
      <c r="A1057" t="s">
        <v>12704</v>
      </c>
      <c r="B1057" t="s">
        <v>12705</v>
      </c>
      <c r="C1057" t="s">
        <v>13085</v>
      </c>
      <c r="D1057">
        <f t="shared" si="151"/>
        <v>45.627615062761507</v>
      </c>
      <c r="E1057" s="2">
        <v>2599</v>
      </c>
      <c r="F1057" s="2">
        <v>4780</v>
      </c>
      <c r="G1057" s="1">
        <v>0.46</v>
      </c>
      <c r="H1057" s="5" t="str">
        <f t="shared" si="144"/>
        <v>No</v>
      </c>
      <c r="I1057" s="6">
        <f t="shared" si="152"/>
        <v>4292440</v>
      </c>
      <c r="J1057" s="6" t="str">
        <f t="shared" si="145"/>
        <v>&gt;500</v>
      </c>
      <c r="K1057">
        <v>3.9</v>
      </c>
      <c r="L1057" s="4">
        <v>898</v>
      </c>
      <c r="M1057" s="4">
        <f t="shared" si="146"/>
        <v>3.9</v>
      </c>
      <c r="N1057" s="4" t="str">
        <f t="shared" si="147"/>
        <v>Low</v>
      </c>
      <c r="O1057" s="4">
        <f t="shared" si="148"/>
        <v>4.798</v>
      </c>
      <c r="P1057" s="4">
        <f>Table2[[#This Row],[Rating]]*Table2[[#This Row],[Rating_Count]]</f>
        <v>3502.2</v>
      </c>
      <c r="Q1057" s="12" t="str">
        <f t="shared" si="149"/>
        <v>41-50</v>
      </c>
      <c r="R1057" s="13">
        <f>Table2[[#This Row],[Average Rating]]+(Table2[[#This Row],[Rating_Count]]/1000)</f>
        <v>4.798</v>
      </c>
      <c r="S1057" s="10">
        <f t="shared" si="150"/>
        <v>4</v>
      </c>
    </row>
    <row r="1058" spans="1:19" x14ac:dyDescent="0.25">
      <c r="A1058" t="s">
        <v>2355</v>
      </c>
      <c r="B1058" t="s">
        <v>2356</v>
      </c>
      <c r="C1058" t="s">
        <v>13082</v>
      </c>
      <c r="D1058">
        <f t="shared" si="151"/>
        <v>35.806451612903231</v>
      </c>
      <c r="E1058" s="2">
        <v>1990</v>
      </c>
      <c r="F1058" s="2">
        <v>3100</v>
      </c>
      <c r="G1058" s="1">
        <v>0.36</v>
      </c>
      <c r="H1058" s="5" t="str">
        <f t="shared" si="144"/>
        <v>No</v>
      </c>
      <c r="I1058" s="6">
        <f t="shared" si="152"/>
        <v>2780700</v>
      </c>
      <c r="J1058" s="6" t="str">
        <f t="shared" si="145"/>
        <v>&gt;500</v>
      </c>
      <c r="K1058">
        <v>4</v>
      </c>
      <c r="L1058" s="4">
        <v>897</v>
      </c>
      <c r="M1058" s="4">
        <f t="shared" si="146"/>
        <v>4</v>
      </c>
      <c r="N1058" s="4" t="str">
        <f t="shared" si="147"/>
        <v>Low</v>
      </c>
      <c r="O1058" s="4">
        <f t="shared" si="148"/>
        <v>4.8970000000000002</v>
      </c>
      <c r="P1058" s="4">
        <f>Table2[[#This Row],[Rating]]*Table2[[#This Row],[Rating_Count]]</f>
        <v>3588</v>
      </c>
      <c r="Q1058" s="12" t="str">
        <f t="shared" si="149"/>
        <v>31-40</v>
      </c>
      <c r="R1058" s="13">
        <f>Table2[[#This Row],[Average Rating]]+(Table2[[#This Row],[Rating_Count]]/1000)</f>
        <v>4.8970000000000002</v>
      </c>
      <c r="S1058" s="10">
        <f t="shared" si="150"/>
        <v>4</v>
      </c>
    </row>
    <row r="1059" spans="1:19" x14ac:dyDescent="0.25">
      <c r="A1059" t="s">
        <v>1784</v>
      </c>
      <c r="B1059" t="s">
        <v>1785</v>
      </c>
      <c r="C1059" t="s">
        <v>13082</v>
      </c>
      <c r="D1059">
        <f t="shared" si="151"/>
        <v>65.06506506506507</v>
      </c>
      <c r="E1059">
        <v>349</v>
      </c>
      <c r="F1059">
        <v>999</v>
      </c>
      <c r="G1059" s="1">
        <v>0.65</v>
      </c>
      <c r="H1059" s="5" t="str">
        <f t="shared" si="144"/>
        <v>Yes</v>
      </c>
      <c r="I1059" s="6">
        <f t="shared" si="152"/>
        <v>838161</v>
      </c>
      <c r="J1059" s="6" t="str">
        <f t="shared" si="145"/>
        <v>200–500</v>
      </c>
      <c r="K1059">
        <v>4</v>
      </c>
      <c r="L1059" s="4">
        <v>839</v>
      </c>
      <c r="M1059" s="4">
        <f t="shared" si="146"/>
        <v>4</v>
      </c>
      <c r="N1059" s="4" t="str">
        <f t="shared" si="147"/>
        <v>Low</v>
      </c>
      <c r="O1059" s="4">
        <f t="shared" si="148"/>
        <v>4.8390000000000004</v>
      </c>
      <c r="P1059" s="4">
        <f>Table2[[#This Row],[Rating]]*Table2[[#This Row],[Rating_Count]]</f>
        <v>3356</v>
      </c>
      <c r="Q1059" s="12" t="str">
        <f t="shared" si="149"/>
        <v>61-70</v>
      </c>
      <c r="R1059" s="13">
        <f>Table2[[#This Row],[Average Rating]]+(Table2[[#This Row],[Rating_Count]]/1000)</f>
        <v>4.8390000000000004</v>
      </c>
      <c r="S1059" s="10">
        <f t="shared" si="150"/>
        <v>4</v>
      </c>
    </row>
    <row r="1060" spans="1:19" x14ac:dyDescent="0.25">
      <c r="A1060" t="s">
        <v>2762</v>
      </c>
      <c r="B1060" t="s">
        <v>2763</v>
      </c>
      <c r="C1060" t="s">
        <v>13081</v>
      </c>
      <c r="D1060">
        <f t="shared" si="151"/>
        <v>61.061061061061061</v>
      </c>
      <c r="E1060">
        <v>389</v>
      </c>
      <c r="F1060">
        <v>999</v>
      </c>
      <c r="G1060" s="1">
        <v>0.61</v>
      </c>
      <c r="H1060" s="5" t="str">
        <f t="shared" si="144"/>
        <v>Yes</v>
      </c>
      <c r="I1060" s="6">
        <f t="shared" si="152"/>
        <v>837162</v>
      </c>
      <c r="J1060" s="6" t="str">
        <f t="shared" si="145"/>
        <v>200–500</v>
      </c>
      <c r="K1060">
        <v>4.3</v>
      </c>
      <c r="L1060" s="4">
        <v>838</v>
      </c>
      <c r="M1060" s="4">
        <f t="shared" si="146"/>
        <v>4.3</v>
      </c>
      <c r="N1060" s="4" t="str">
        <f t="shared" si="147"/>
        <v>Low</v>
      </c>
      <c r="O1060" s="4">
        <f t="shared" si="148"/>
        <v>5.1379999999999999</v>
      </c>
      <c r="P1060" s="4">
        <f>Table2[[#This Row],[Rating]]*Table2[[#This Row],[Rating_Count]]</f>
        <v>3603.3999999999996</v>
      </c>
      <c r="Q1060" s="12" t="str">
        <f t="shared" si="149"/>
        <v>61-70</v>
      </c>
      <c r="R1060" s="13">
        <f>Table2[[#This Row],[Average Rating]]+(Table2[[#This Row],[Rating_Count]]/1000)</f>
        <v>5.1379999999999999</v>
      </c>
      <c r="S1060" s="10">
        <f t="shared" si="150"/>
        <v>4</v>
      </c>
    </row>
    <row r="1061" spans="1:19" x14ac:dyDescent="0.25">
      <c r="A1061" t="s">
        <v>2891</v>
      </c>
      <c r="B1061" t="s">
        <v>2892</v>
      </c>
      <c r="C1061" t="s">
        <v>13081</v>
      </c>
      <c r="D1061">
        <f t="shared" si="151"/>
        <v>65.06506506506507</v>
      </c>
      <c r="E1061">
        <v>349</v>
      </c>
      <c r="F1061">
        <v>999</v>
      </c>
      <c r="G1061" s="1">
        <v>0.65</v>
      </c>
      <c r="H1061" s="5" t="str">
        <f t="shared" si="144"/>
        <v>Yes</v>
      </c>
      <c r="I1061" s="6">
        <f t="shared" si="152"/>
        <v>837162</v>
      </c>
      <c r="J1061" s="6" t="str">
        <f t="shared" si="145"/>
        <v>200–500</v>
      </c>
      <c r="K1061">
        <v>4.3</v>
      </c>
      <c r="L1061" s="4">
        <v>838</v>
      </c>
      <c r="M1061" s="4">
        <f t="shared" si="146"/>
        <v>4.3</v>
      </c>
      <c r="N1061" s="4" t="str">
        <f t="shared" si="147"/>
        <v>Low</v>
      </c>
      <c r="O1061" s="4">
        <f t="shared" si="148"/>
        <v>5.1379999999999999</v>
      </c>
      <c r="P1061" s="4">
        <f>Table2[[#This Row],[Rating]]*Table2[[#This Row],[Rating_Count]]</f>
        <v>3603.3999999999996</v>
      </c>
      <c r="Q1061" s="12" t="str">
        <f t="shared" si="149"/>
        <v>61-70</v>
      </c>
      <c r="R1061" s="13">
        <f>Table2[[#This Row],[Average Rating]]+(Table2[[#This Row],[Rating_Count]]/1000)</f>
        <v>5.1379999999999999</v>
      </c>
      <c r="S1061" s="10">
        <f t="shared" si="150"/>
        <v>4</v>
      </c>
    </row>
    <row r="1062" spans="1:19" x14ac:dyDescent="0.25">
      <c r="A1062" t="s">
        <v>11988</v>
      </c>
      <c r="B1062" t="s">
        <v>11989</v>
      </c>
      <c r="C1062" t="s">
        <v>13085</v>
      </c>
      <c r="D1062">
        <f t="shared" si="151"/>
        <v>55.027513756878442</v>
      </c>
      <c r="E1062">
        <v>899</v>
      </c>
      <c r="F1062" s="2">
        <v>1999</v>
      </c>
      <c r="G1062" s="1">
        <v>0.55000000000000004</v>
      </c>
      <c r="H1062" s="5" t="str">
        <f t="shared" si="144"/>
        <v>Yes</v>
      </c>
      <c r="I1062" s="6">
        <f t="shared" si="152"/>
        <v>1663168</v>
      </c>
      <c r="J1062" s="6" t="str">
        <f t="shared" si="145"/>
        <v>&gt;500</v>
      </c>
      <c r="K1062">
        <v>4</v>
      </c>
      <c r="L1062" s="4">
        <v>832</v>
      </c>
      <c r="M1062" s="4">
        <f t="shared" si="146"/>
        <v>4</v>
      </c>
      <c r="N1062" s="4" t="str">
        <f t="shared" si="147"/>
        <v>Low</v>
      </c>
      <c r="O1062" s="4">
        <f t="shared" si="148"/>
        <v>4.8319999999999999</v>
      </c>
      <c r="P1062" s="4">
        <f>Table2[[#This Row],[Rating]]*Table2[[#This Row],[Rating_Count]]</f>
        <v>3328</v>
      </c>
      <c r="Q1062" s="12" t="str">
        <f t="shared" si="149"/>
        <v>51-60</v>
      </c>
      <c r="R1062" s="13">
        <f>Table2[[#This Row],[Average Rating]]+(Table2[[#This Row],[Rating_Count]]/1000)</f>
        <v>4.8319999999999999</v>
      </c>
      <c r="S1062" s="10">
        <f t="shared" si="150"/>
        <v>4</v>
      </c>
    </row>
    <row r="1063" spans="1:19" x14ac:dyDescent="0.25">
      <c r="A1063" t="s">
        <v>4251</v>
      </c>
      <c r="B1063" t="s">
        <v>4252</v>
      </c>
      <c r="C1063" t="s">
        <v>13082</v>
      </c>
      <c r="D1063">
        <f t="shared" si="151"/>
        <v>58.343057176196034</v>
      </c>
      <c r="E1063" s="2">
        <v>2499</v>
      </c>
      <c r="F1063" s="2">
        <v>5999</v>
      </c>
      <c r="G1063" s="1">
        <v>0.57999999999999996</v>
      </c>
      <c r="H1063" s="5" t="str">
        <f t="shared" si="144"/>
        <v>Yes</v>
      </c>
      <c r="I1063" s="6">
        <f t="shared" si="152"/>
        <v>4967172</v>
      </c>
      <c r="J1063" s="6" t="str">
        <f t="shared" si="145"/>
        <v>&gt;500</v>
      </c>
      <c r="K1063">
        <v>3.7</v>
      </c>
      <c r="L1063" s="4">
        <v>828</v>
      </c>
      <c r="M1063" s="4">
        <f t="shared" si="146"/>
        <v>3.7</v>
      </c>
      <c r="N1063" s="4" t="str">
        <f t="shared" si="147"/>
        <v>Low</v>
      </c>
      <c r="O1063" s="4">
        <f t="shared" si="148"/>
        <v>4.5280000000000005</v>
      </c>
      <c r="P1063" s="4">
        <f>Table2[[#This Row],[Rating]]*Table2[[#This Row],[Rating_Count]]</f>
        <v>3063.6000000000004</v>
      </c>
      <c r="Q1063" s="12" t="str">
        <f t="shared" si="149"/>
        <v>51-60</v>
      </c>
      <c r="R1063" s="13">
        <f>Table2[[#This Row],[Average Rating]]+(Table2[[#This Row],[Rating_Count]]/1000)</f>
        <v>4.5280000000000005</v>
      </c>
      <c r="S1063" s="10">
        <f t="shared" si="150"/>
        <v>4</v>
      </c>
    </row>
    <row r="1064" spans="1:19" x14ac:dyDescent="0.25">
      <c r="A1064" t="s">
        <v>12563</v>
      </c>
      <c r="B1064" t="s">
        <v>12564</v>
      </c>
      <c r="C1064" t="s">
        <v>13085</v>
      </c>
      <c r="D1064">
        <f t="shared" si="151"/>
        <v>34.909819639278552</v>
      </c>
      <c r="E1064" s="2">
        <v>1624</v>
      </c>
      <c r="F1064" s="2">
        <v>2495</v>
      </c>
      <c r="G1064" s="1">
        <v>0.35</v>
      </c>
      <c r="H1064" s="5" t="str">
        <f t="shared" si="144"/>
        <v>No</v>
      </c>
      <c r="I1064" s="6">
        <f t="shared" si="152"/>
        <v>2063365</v>
      </c>
      <c r="J1064" s="6" t="str">
        <f t="shared" si="145"/>
        <v>&gt;500</v>
      </c>
      <c r="K1064">
        <v>4.0999999999999996</v>
      </c>
      <c r="L1064" s="4">
        <v>827</v>
      </c>
      <c r="M1064" s="4">
        <f t="shared" si="146"/>
        <v>4.0999999999999996</v>
      </c>
      <c r="N1064" s="4" t="str">
        <f t="shared" si="147"/>
        <v>Low</v>
      </c>
      <c r="O1064" s="4">
        <f t="shared" si="148"/>
        <v>4.9269999999999996</v>
      </c>
      <c r="P1064" s="4">
        <f>Table2[[#This Row],[Rating]]*Table2[[#This Row],[Rating_Count]]</f>
        <v>3390.7</v>
      </c>
      <c r="Q1064" s="12" t="str">
        <f t="shared" si="149"/>
        <v>31-40</v>
      </c>
      <c r="R1064" s="13">
        <f>Table2[[#This Row],[Average Rating]]+(Table2[[#This Row],[Rating_Count]]/1000)</f>
        <v>4.9269999999999996</v>
      </c>
      <c r="S1064" s="10">
        <f t="shared" si="150"/>
        <v>4</v>
      </c>
    </row>
    <row r="1065" spans="1:19" x14ac:dyDescent="0.25">
      <c r="A1065" t="s">
        <v>7513</v>
      </c>
      <c r="B1065" t="s">
        <v>7514</v>
      </c>
      <c r="C1065" t="s">
        <v>13081</v>
      </c>
      <c r="D1065">
        <f t="shared" si="151"/>
        <v>65.06506506506507</v>
      </c>
      <c r="E1065">
        <v>349</v>
      </c>
      <c r="F1065">
        <v>999</v>
      </c>
      <c r="G1065" s="1">
        <v>0.65</v>
      </c>
      <c r="H1065" s="5" t="str">
        <f t="shared" si="144"/>
        <v>Yes</v>
      </c>
      <c r="I1065" s="6">
        <f t="shared" si="152"/>
        <v>816183</v>
      </c>
      <c r="J1065" s="6" t="str">
        <f t="shared" si="145"/>
        <v>200–500</v>
      </c>
      <c r="K1065">
        <v>3.9</v>
      </c>
      <c r="L1065" s="4">
        <v>817</v>
      </c>
      <c r="M1065" s="4">
        <f t="shared" si="146"/>
        <v>3.9</v>
      </c>
      <c r="N1065" s="4" t="str">
        <f t="shared" si="147"/>
        <v>Low</v>
      </c>
      <c r="O1065" s="4">
        <f t="shared" si="148"/>
        <v>4.7169999999999996</v>
      </c>
      <c r="P1065" s="4">
        <f>Table2[[#This Row],[Rating]]*Table2[[#This Row],[Rating_Count]]</f>
        <v>3186.2999999999997</v>
      </c>
      <c r="Q1065" s="12" t="str">
        <f t="shared" si="149"/>
        <v>61-70</v>
      </c>
      <c r="R1065" s="13">
        <f>Table2[[#This Row],[Average Rating]]+(Table2[[#This Row],[Rating_Count]]/1000)</f>
        <v>4.7169999999999996</v>
      </c>
      <c r="S1065" s="10">
        <f t="shared" si="150"/>
        <v>4</v>
      </c>
    </row>
    <row r="1066" spans="1:19" x14ac:dyDescent="0.25">
      <c r="A1066" t="s">
        <v>203</v>
      </c>
      <c r="B1066" t="s">
        <v>204</v>
      </c>
      <c r="C1066" t="s">
        <v>13081</v>
      </c>
      <c r="D1066">
        <f t="shared" si="151"/>
        <v>46.081156197887715</v>
      </c>
      <c r="E1066">
        <v>970</v>
      </c>
      <c r="F1066" s="2">
        <v>1799</v>
      </c>
      <c r="G1066" s="1">
        <v>0.46</v>
      </c>
      <c r="H1066" s="5" t="str">
        <f t="shared" si="144"/>
        <v>No</v>
      </c>
      <c r="I1066" s="6">
        <f t="shared" si="152"/>
        <v>1466185</v>
      </c>
      <c r="J1066" s="6" t="str">
        <f t="shared" si="145"/>
        <v>&gt;500</v>
      </c>
      <c r="K1066">
        <v>4.5</v>
      </c>
      <c r="L1066" s="4">
        <v>815</v>
      </c>
      <c r="M1066" s="4">
        <f t="shared" si="146"/>
        <v>4.5</v>
      </c>
      <c r="N1066" s="4" t="str">
        <f t="shared" si="147"/>
        <v>Low</v>
      </c>
      <c r="O1066" s="4">
        <f t="shared" si="148"/>
        <v>5.3149999999999995</v>
      </c>
      <c r="P1066" s="4">
        <f>Table2[[#This Row],[Rating]]*Table2[[#This Row],[Rating_Count]]</f>
        <v>3667.5</v>
      </c>
      <c r="Q1066" s="12" t="str">
        <f t="shared" si="149"/>
        <v>41-50</v>
      </c>
      <c r="R1066" s="13">
        <f>Table2[[#This Row],[Average Rating]]+(Table2[[#This Row],[Rating_Count]]/1000)</f>
        <v>5.3149999999999995</v>
      </c>
      <c r="S1066" s="10">
        <f t="shared" si="150"/>
        <v>5</v>
      </c>
    </row>
    <row r="1067" spans="1:19" x14ac:dyDescent="0.25">
      <c r="A1067" t="s">
        <v>1744</v>
      </c>
      <c r="B1067" t="s">
        <v>1745</v>
      </c>
      <c r="C1067" t="s">
        <v>13081</v>
      </c>
      <c r="D1067">
        <f t="shared" si="151"/>
        <v>54.90981963927856</v>
      </c>
      <c r="E1067">
        <v>225</v>
      </c>
      <c r="F1067">
        <v>499</v>
      </c>
      <c r="G1067" s="1">
        <v>0.55000000000000004</v>
      </c>
      <c r="H1067" s="5" t="str">
        <f t="shared" si="144"/>
        <v>Yes</v>
      </c>
      <c r="I1067" s="6">
        <f t="shared" si="152"/>
        <v>393711</v>
      </c>
      <c r="J1067" s="6" t="str">
        <f t="shared" si="145"/>
        <v>200–500</v>
      </c>
      <c r="K1067">
        <v>4.0999999999999996</v>
      </c>
      <c r="L1067" s="4">
        <v>789</v>
      </c>
      <c r="M1067" s="4">
        <f t="shared" si="146"/>
        <v>4.0999999999999996</v>
      </c>
      <c r="N1067" s="4" t="str">
        <f t="shared" si="147"/>
        <v>Low</v>
      </c>
      <c r="O1067" s="4">
        <f t="shared" si="148"/>
        <v>4.8889999999999993</v>
      </c>
      <c r="P1067" s="4">
        <f>Table2[[#This Row],[Rating]]*Table2[[#This Row],[Rating_Count]]</f>
        <v>3234.8999999999996</v>
      </c>
      <c r="Q1067" s="12" t="str">
        <f t="shared" si="149"/>
        <v>51-60</v>
      </c>
      <c r="R1067" s="13">
        <f>Table2[[#This Row],[Average Rating]]+(Table2[[#This Row],[Rating_Count]]/1000)</f>
        <v>4.8889999999999993</v>
      </c>
      <c r="S1067" s="10">
        <f t="shared" si="150"/>
        <v>4</v>
      </c>
    </row>
    <row r="1068" spans="1:19" x14ac:dyDescent="0.25">
      <c r="A1068" t="s">
        <v>9395</v>
      </c>
      <c r="B1068" t="s">
        <v>9396</v>
      </c>
      <c r="C1068" t="s">
        <v>13085</v>
      </c>
      <c r="D1068">
        <f t="shared" si="151"/>
        <v>14.032946918852959</v>
      </c>
      <c r="E1068" s="2">
        <v>1409</v>
      </c>
      <c r="F1068" s="2">
        <v>1639</v>
      </c>
      <c r="G1068" s="1">
        <v>0.14000000000000001</v>
      </c>
      <c r="H1068" s="5" t="str">
        <f t="shared" si="144"/>
        <v>No</v>
      </c>
      <c r="I1068" s="6">
        <f t="shared" si="152"/>
        <v>1289893</v>
      </c>
      <c r="J1068" s="6" t="str">
        <f t="shared" si="145"/>
        <v>&gt;500</v>
      </c>
      <c r="K1068">
        <v>3.7</v>
      </c>
      <c r="L1068" s="4">
        <v>787</v>
      </c>
      <c r="M1068" s="4">
        <f t="shared" si="146"/>
        <v>3.7</v>
      </c>
      <c r="N1068" s="4" t="str">
        <f t="shared" si="147"/>
        <v>Low</v>
      </c>
      <c r="O1068" s="4">
        <f t="shared" si="148"/>
        <v>4.4870000000000001</v>
      </c>
      <c r="P1068" s="4">
        <f>Table2[[#This Row],[Rating]]*Table2[[#This Row],[Rating_Count]]</f>
        <v>2911.9</v>
      </c>
      <c r="Q1068" s="12" t="str">
        <f t="shared" si="149"/>
        <v>11-20</v>
      </c>
      <c r="R1068" s="13">
        <f>Table2[[#This Row],[Average Rating]]+(Table2[[#This Row],[Rating_Count]]/1000)</f>
        <v>4.4870000000000001</v>
      </c>
      <c r="S1068" s="10">
        <f t="shared" si="150"/>
        <v>4</v>
      </c>
    </row>
    <row r="1069" spans="1:19" x14ac:dyDescent="0.25">
      <c r="A1069" t="s">
        <v>10680</v>
      </c>
      <c r="B1069" t="s">
        <v>10681</v>
      </c>
      <c r="C1069" t="s">
        <v>13085</v>
      </c>
      <c r="D1069">
        <f t="shared" si="151"/>
        <v>39.424242424242422</v>
      </c>
      <c r="E1069" s="2">
        <v>1999</v>
      </c>
      <c r="F1069" s="2">
        <v>3300</v>
      </c>
      <c r="G1069" s="1">
        <v>0.39</v>
      </c>
      <c r="H1069" s="5" t="str">
        <f t="shared" si="144"/>
        <v>No</v>
      </c>
      <c r="I1069" s="6">
        <f t="shared" si="152"/>
        <v>2574000</v>
      </c>
      <c r="J1069" s="6" t="str">
        <f t="shared" si="145"/>
        <v>&gt;500</v>
      </c>
      <c r="K1069">
        <v>4.2</v>
      </c>
      <c r="L1069" s="4">
        <v>780</v>
      </c>
      <c r="M1069" s="4">
        <f t="shared" si="146"/>
        <v>4.2</v>
      </c>
      <c r="N1069" s="4" t="str">
        <f t="shared" si="147"/>
        <v>Low</v>
      </c>
      <c r="O1069" s="4">
        <f t="shared" si="148"/>
        <v>4.9800000000000004</v>
      </c>
      <c r="P1069" s="4">
        <f>Table2[[#This Row],[Rating]]*Table2[[#This Row],[Rating_Count]]</f>
        <v>3276</v>
      </c>
      <c r="Q1069" s="12" t="str">
        <f t="shared" si="149"/>
        <v>31-40</v>
      </c>
      <c r="R1069" s="13">
        <f>Table2[[#This Row],[Average Rating]]+(Table2[[#This Row],[Rating_Count]]/1000)</f>
        <v>4.9800000000000004</v>
      </c>
      <c r="S1069" s="10">
        <f t="shared" si="150"/>
        <v>4</v>
      </c>
    </row>
    <row r="1070" spans="1:19" x14ac:dyDescent="0.25">
      <c r="A1070" t="s">
        <v>12502</v>
      </c>
      <c r="B1070" t="s">
        <v>12503</v>
      </c>
      <c r="C1070" t="s">
        <v>13085</v>
      </c>
      <c r="D1070">
        <f t="shared" si="151"/>
        <v>49.297049508251369</v>
      </c>
      <c r="E1070" s="3">
        <v>3041.67</v>
      </c>
      <c r="F1070" s="2">
        <v>5999</v>
      </c>
      <c r="G1070" s="1">
        <v>0.49</v>
      </c>
      <c r="H1070" s="5" t="str">
        <f t="shared" si="144"/>
        <v>No</v>
      </c>
      <c r="I1070" s="6">
        <f t="shared" si="152"/>
        <v>4661223</v>
      </c>
      <c r="J1070" s="6" t="str">
        <f t="shared" si="145"/>
        <v>&gt;500</v>
      </c>
      <c r="K1070">
        <v>4</v>
      </c>
      <c r="L1070" s="4">
        <v>777</v>
      </c>
      <c r="M1070" s="4">
        <f t="shared" si="146"/>
        <v>4</v>
      </c>
      <c r="N1070" s="4" t="str">
        <f t="shared" si="147"/>
        <v>Low</v>
      </c>
      <c r="O1070" s="4">
        <f t="shared" si="148"/>
        <v>4.7770000000000001</v>
      </c>
      <c r="P1070" s="4">
        <f>Table2[[#This Row],[Rating]]*Table2[[#This Row],[Rating_Count]]</f>
        <v>3108</v>
      </c>
      <c r="Q1070" s="12" t="str">
        <f t="shared" si="149"/>
        <v>41-50</v>
      </c>
      <c r="R1070" s="13">
        <f>Table2[[#This Row],[Average Rating]]+(Table2[[#This Row],[Rating_Count]]/1000)</f>
        <v>4.7770000000000001</v>
      </c>
      <c r="S1070" s="10">
        <f t="shared" si="150"/>
        <v>4</v>
      </c>
    </row>
    <row r="1071" spans="1:19" x14ac:dyDescent="0.25">
      <c r="A1071" t="s">
        <v>12663</v>
      </c>
      <c r="B1071" t="s">
        <v>12664</v>
      </c>
      <c r="C1071" t="s">
        <v>13085</v>
      </c>
      <c r="D1071">
        <f t="shared" si="151"/>
        <v>30.781069642170067</v>
      </c>
      <c r="E1071" s="2">
        <v>1799</v>
      </c>
      <c r="F1071" s="2">
        <v>2599</v>
      </c>
      <c r="G1071" s="1">
        <v>0.31</v>
      </c>
      <c r="H1071" s="5" t="str">
        <f t="shared" si="144"/>
        <v>No</v>
      </c>
      <c r="I1071" s="6">
        <f t="shared" si="152"/>
        <v>2003829</v>
      </c>
      <c r="J1071" s="6" t="str">
        <f t="shared" si="145"/>
        <v>&gt;500</v>
      </c>
      <c r="K1071">
        <v>3.6</v>
      </c>
      <c r="L1071" s="4">
        <v>771</v>
      </c>
      <c r="M1071" s="4">
        <f t="shared" si="146"/>
        <v>3.6</v>
      </c>
      <c r="N1071" s="4" t="str">
        <f t="shared" si="147"/>
        <v>Low</v>
      </c>
      <c r="O1071" s="4">
        <f t="shared" si="148"/>
        <v>4.3710000000000004</v>
      </c>
      <c r="P1071" s="4">
        <f>Table2[[#This Row],[Rating]]*Table2[[#This Row],[Rating_Count]]</f>
        <v>2775.6</v>
      </c>
      <c r="Q1071" s="12" t="str">
        <f t="shared" si="149"/>
        <v>31-40</v>
      </c>
      <c r="R1071" s="13">
        <f>Table2[[#This Row],[Average Rating]]+(Table2[[#This Row],[Rating_Count]]/1000)</f>
        <v>4.3710000000000004</v>
      </c>
      <c r="S1071" s="10">
        <f t="shared" si="150"/>
        <v>4</v>
      </c>
    </row>
    <row r="1072" spans="1:19" x14ac:dyDescent="0.25">
      <c r="A1072" t="s">
        <v>4776</v>
      </c>
      <c r="B1072" t="s">
        <v>4777</v>
      </c>
      <c r="C1072" t="s">
        <v>13082</v>
      </c>
      <c r="D1072">
        <f t="shared" si="151"/>
        <v>75.006250520876733</v>
      </c>
      <c r="E1072" s="2">
        <v>2999</v>
      </c>
      <c r="F1072" s="2">
        <v>11999</v>
      </c>
      <c r="G1072" s="1">
        <v>0.75</v>
      </c>
      <c r="H1072" s="5" t="str">
        <f t="shared" si="144"/>
        <v>Yes</v>
      </c>
      <c r="I1072" s="6">
        <f t="shared" si="152"/>
        <v>9215232</v>
      </c>
      <c r="J1072" s="6" t="str">
        <f t="shared" si="145"/>
        <v>&gt;500</v>
      </c>
      <c r="K1072">
        <v>4.4000000000000004</v>
      </c>
      <c r="L1072" s="4">
        <v>768</v>
      </c>
      <c r="M1072" s="4">
        <f t="shared" si="146"/>
        <v>4.4000000000000004</v>
      </c>
      <c r="N1072" s="4" t="str">
        <f t="shared" si="147"/>
        <v>Low</v>
      </c>
      <c r="O1072" s="4">
        <f t="shared" si="148"/>
        <v>5.1680000000000001</v>
      </c>
      <c r="P1072" s="4">
        <f>Table2[[#This Row],[Rating]]*Table2[[#This Row],[Rating_Count]]</f>
        <v>3379.2000000000003</v>
      </c>
      <c r="Q1072" s="12" t="str">
        <f t="shared" si="149"/>
        <v>71-80</v>
      </c>
      <c r="R1072" s="13">
        <f>Table2[[#This Row],[Average Rating]]+(Table2[[#This Row],[Rating_Count]]/1000)</f>
        <v>5.1680000000000001</v>
      </c>
      <c r="S1072" s="10">
        <f t="shared" si="150"/>
        <v>4</v>
      </c>
    </row>
    <row r="1073" spans="1:19" x14ac:dyDescent="0.25">
      <c r="A1073" t="s">
        <v>975</v>
      </c>
      <c r="B1073" t="s">
        <v>976</v>
      </c>
      <c r="C1073" t="s">
        <v>13081</v>
      </c>
      <c r="D1073">
        <f t="shared" si="151"/>
        <v>70.070070070070074</v>
      </c>
      <c r="E1073">
        <v>299</v>
      </c>
      <c r="F1073">
        <v>999</v>
      </c>
      <c r="G1073" s="1">
        <v>0.7</v>
      </c>
      <c r="H1073" s="5" t="str">
        <f t="shared" si="144"/>
        <v>Yes</v>
      </c>
      <c r="I1073" s="6">
        <f t="shared" si="152"/>
        <v>765234</v>
      </c>
      <c r="J1073" s="6" t="str">
        <f t="shared" si="145"/>
        <v>200–500</v>
      </c>
      <c r="K1073">
        <v>4.3</v>
      </c>
      <c r="L1073" s="4">
        <v>766</v>
      </c>
      <c r="M1073" s="4">
        <f t="shared" si="146"/>
        <v>4.3</v>
      </c>
      <c r="N1073" s="4" t="str">
        <f t="shared" si="147"/>
        <v>Low</v>
      </c>
      <c r="O1073" s="4">
        <f t="shared" si="148"/>
        <v>5.0659999999999998</v>
      </c>
      <c r="P1073" s="4">
        <f>Table2[[#This Row],[Rating]]*Table2[[#This Row],[Rating_Count]]</f>
        <v>3293.7999999999997</v>
      </c>
      <c r="Q1073" s="12" t="str">
        <f t="shared" si="149"/>
        <v>61-70</v>
      </c>
      <c r="R1073" s="13">
        <f>Table2[[#This Row],[Average Rating]]+(Table2[[#This Row],[Rating_Count]]/1000)</f>
        <v>5.0659999999999998</v>
      </c>
      <c r="S1073" s="10">
        <f t="shared" si="150"/>
        <v>4</v>
      </c>
    </row>
    <row r="1074" spans="1:19" x14ac:dyDescent="0.25">
      <c r="A1074" t="s">
        <v>4239</v>
      </c>
      <c r="B1074" t="s">
        <v>4240</v>
      </c>
      <c r="C1074" t="s">
        <v>13082</v>
      </c>
      <c r="D1074">
        <f t="shared" si="151"/>
        <v>28.575510787255322</v>
      </c>
      <c r="E1074" s="2">
        <v>4999</v>
      </c>
      <c r="F1074" s="2">
        <v>6999</v>
      </c>
      <c r="G1074" s="1">
        <v>0.28999999999999998</v>
      </c>
      <c r="H1074" s="5" t="str">
        <f t="shared" si="144"/>
        <v>No</v>
      </c>
      <c r="I1074" s="6">
        <f t="shared" si="152"/>
        <v>5305242</v>
      </c>
      <c r="J1074" s="6" t="str">
        <f t="shared" si="145"/>
        <v>&gt;500</v>
      </c>
      <c r="K1074">
        <v>3.8</v>
      </c>
      <c r="L1074" s="4">
        <v>758</v>
      </c>
      <c r="M1074" s="4">
        <f t="shared" si="146"/>
        <v>3.8</v>
      </c>
      <c r="N1074" s="4" t="str">
        <f t="shared" si="147"/>
        <v>Low</v>
      </c>
      <c r="O1074" s="4">
        <f t="shared" si="148"/>
        <v>4.5579999999999998</v>
      </c>
      <c r="P1074" s="4">
        <f>Table2[[#This Row],[Rating]]*Table2[[#This Row],[Rating_Count]]</f>
        <v>2880.4</v>
      </c>
      <c r="Q1074" s="12" t="str">
        <f t="shared" si="149"/>
        <v>21-30</v>
      </c>
      <c r="R1074" s="13">
        <f>Table2[[#This Row],[Average Rating]]+(Table2[[#This Row],[Rating_Count]]/1000)</f>
        <v>4.5579999999999998</v>
      </c>
      <c r="S1074" s="10">
        <f t="shared" si="150"/>
        <v>4</v>
      </c>
    </row>
    <row r="1075" spans="1:19" x14ac:dyDescent="0.25">
      <c r="A1075" t="s">
        <v>10930</v>
      </c>
      <c r="B1075" t="s">
        <v>10931</v>
      </c>
      <c r="C1075" t="s">
        <v>13085</v>
      </c>
      <c r="D1075">
        <f t="shared" si="151"/>
        <v>54.579225603657669</v>
      </c>
      <c r="E1075" s="2">
        <v>3179</v>
      </c>
      <c r="F1075" s="2">
        <v>6999</v>
      </c>
      <c r="G1075" s="1">
        <v>0.55000000000000004</v>
      </c>
      <c r="H1075" s="5" t="str">
        <f t="shared" si="144"/>
        <v>Yes</v>
      </c>
      <c r="I1075" s="6">
        <f t="shared" si="152"/>
        <v>5200257</v>
      </c>
      <c r="J1075" s="6" t="str">
        <f t="shared" si="145"/>
        <v>&gt;500</v>
      </c>
      <c r="K1075">
        <v>4</v>
      </c>
      <c r="L1075" s="4">
        <v>743</v>
      </c>
      <c r="M1075" s="4">
        <f t="shared" si="146"/>
        <v>4</v>
      </c>
      <c r="N1075" s="4" t="str">
        <f t="shared" si="147"/>
        <v>Low</v>
      </c>
      <c r="O1075" s="4">
        <f t="shared" si="148"/>
        <v>4.7430000000000003</v>
      </c>
      <c r="P1075" s="4">
        <f>Table2[[#This Row],[Rating]]*Table2[[#This Row],[Rating_Count]]</f>
        <v>2972</v>
      </c>
      <c r="Q1075" s="12" t="str">
        <f t="shared" si="149"/>
        <v>51-60</v>
      </c>
      <c r="R1075" s="13">
        <f>Table2[[#This Row],[Average Rating]]+(Table2[[#This Row],[Rating_Count]]/1000)</f>
        <v>4.7430000000000003</v>
      </c>
      <c r="S1075" s="10">
        <f t="shared" si="150"/>
        <v>4</v>
      </c>
    </row>
    <row r="1076" spans="1:19" x14ac:dyDescent="0.25">
      <c r="A1076" t="s">
        <v>11978</v>
      </c>
      <c r="B1076" t="s">
        <v>11979</v>
      </c>
      <c r="C1076" t="s">
        <v>13085</v>
      </c>
      <c r="D1076">
        <f t="shared" si="151"/>
        <v>28.954988154777574</v>
      </c>
      <c r="E1076" s="2">
        <v>2699</v>
      </c>
      <c r="F1076" s="2">
        <v>3799</v>
      </c>
      <c r="G1076" s="1">
        <v>0.28999999999999998</v>
      </c>
      <c r="H1076" s="5" t="str">
        <f t="shared" si="144"/>
        <v>No</v>
      </c>
      <c r="I1076" s="6">
        <f t="shared" si="152"/>
        <v>2761873</v>
      </c>
      <c r="J1076" s="6" t="str">
        <f t="shared" si="145"/>
        <v>&gt;500</v>
      </c>
      <c r="K1076">
        <v>4</v>
      </c>
      <c r="L1076" s="4">
        <v>727</v>
      </c>
      <c r="M1076" s="4">
        <f t="shared" si="146"/>
        <v>4</v>
      </c>
      <c r="N1076" s="4" t="str">
        <f t="shared" si="147"/>
        <v>Low</v>
      </c>
      <c r="O1076" s="4">
        <f t="shared" si="148"/>
        <v>4.7270000000000003</v>
      </c>
      <c r="P1076" s="4">
        <f>Table2[[#This Row],[Rating]]*Table2[[#This Row],[Rating_Count]]</f>
        <v>2908</v>
      </c>
      <c r="Q1076" s="12" t="str">
        <f t="shared" si="149"/>
        <v>21-30</v>
      </c>
      <c r="R1076" s="13">
        <f>Table2[[#This Row],[Average Rating]]+(Table2[[#This Row],[Rating_Count]]/1000)</f>
        <v>4.7270000000000003</v>
      </c>
      <c r="S1076" s="10">
        <f t="shared" si="150"/>
        <v>4</v>
      </c>
    </row>
    <row r="1077" spans="1:19" x14ac:dyDescent="0.25">
      <c r="A1077" t="s">
        <v>4645</v>
      </c>
      <c r="B1077" t="s">
        <v>4646</v>
      </c>
      <c r="C1077" t="s">
        <v>13082</v>
      </c>
      <c r="D1077">
        <f t="shared" si="151"/>
        <v>74.958263772954922</v>
      </c>
      <c r="E1077">
        <v>150</v>
      </c>
      <c r="F1077">
        <v>599</v>
      </c>
      <c r="G1077" s="1">
        <v>0.75</v>
      </c>
      <c r="H1077" s="5" t="str">
        <f t="shared" si="144"/>
        <v>Yes</v>
      </c>
      <c r="I1077" s="6">
        <f t="shared" si="152"/>
        <v>427686</v>
      </c>
      <c r="J1077" s="6" t="str">
        <f t="shared" si="145"/>
        <v>&lt;200</v>
      </c>
      <c r="K1077">
        <v>4.3</v>
      </c>
      <c r="L1077" s="4">
        <v>714</v>
      </c>
      <c r="M1077" s="4">
        <f t="shared" si="146"/>
        <v>4.3</v>
      </c>
      <c r="N1077" s="4" t="str">
        <f t="shared" si="147"/>
        <v>Low</v>
      </c>
      <c r="O1077" s="4">
        <f t="shared" si="148"/>
        <v>5.0139999999999993</v>
      </c>
      <c r="P1077" s="4">
        <f>Table2[[#This Row],[Rating]]*Table2[[#This Row],[Rating_Count]]</f>
        <v>3070.2</v>
      </c>
      <c r="Q1077" s="12" t="str">
        <f t="shared" si="149"/>
        <v>71-80</v>
      </c>
      <c r="R1077" s="13">
        <f>Table2[[#This Row],[Average Rating]]+(Table2[[#This Row],[Rating_Count]]/1000)</f>
        <v>5.0139999999999993</v>
      </c>
      <c r="S1077" s="10">
        <f t="shared" si="150"/>
        <v>4</v>
      </c>
    </row>
    <row r="1078" spans="1:19" x14ac:dyDescent="0.25">
      <c r="A1078" t="s">
        <v>12633</v>
      </c>
      <c r="B1078" t="s">
        <v>12634</v>
      </c>
      <c r="C1078" t="s">
        <v>13085</v>
      </c>
      <c r="D1078">
        <f t="shared" si="151"/>
        <v>58.512820512820518</v>
      </c>
      <c r="E1078">
        <v>809</v>
      </c>
      <c r="F1078" s="2">
        <v>1950</v>
      </c>
      <c r="G1078" s="1">
        <v>0.59</v>
      </c>
      <c r="H1078" s="5" t="str">
        <f t="shared" si="144"/>
        <v>Yes</v>
      </c>
      <c r="I1078" s="6">
        <f t="shared" si="152"/>
        <v>1384500</v>
      </c>
      <c r="J1078" s="6" t="str">
        <f t="shared" si="145"/>
        <v>&gt;500</v>
      </c>
      <c r="K1078">
        <v>3.9</v>
      </c>
      <c r="L1078" s="4">
        <v>710</v>
      </c>
      <c r="M1078" s="4">
        <f t="shared" si="146"/>
        <v>3.9</v>
      </c>
      <c r="N1078" s="4" t="str">
        <f t="shared" si="147"/>
        <v>Low</v>
      </c>
      <c r="O1078" s="4">
        <f t="shared" si="148"/>
        <v>4.6099999999999994</v>
      </c>
      <c r="P1078" s="4">
        <f>Table2[[#This Row],[Rating]]*Table2[[#This Row],[Rating_Count]]</f>
        <v>2769</v>
      </c>
      <c r="Q1078" s="12" t="str">
        <f t="shared" si="149"/>
        <v>51-60</v>
      </c>
      <c r="R1078" s="13">
        <f>Table2[[#This Row],[Average Rating]]+(Table2[[#This Row],[Rating_Count]]/1000)</f>
        <v>4.6099999999999994</v>
      </c>
      <c r="S1078" s="10">
        <f t="shared" si="150"/>
        <v>4</v>
      </c>
    </row>
    <row r="1079" spans="1:19" x14ac:dyDescent="0.25">
      <c r="A1079" t="s">
        <v>2447</v>
      </c>
      <c r="B1079" t="s">
        <v>2448</v>
      </c>
      <c r="C1079" t="s">
        <v>13082</v>
      </c>
      <c r="D1079">
        <f t="shared" si="151"/>
        <v>50.083472454090149</v>
      </c>
      <c r="E1079">
        <v>299</v>
      </c>
      <c r="F1079">
        <v>599</v>
      </c>
      <c r="G1079" s="1">
        <v>0.5</v>
      </c>
      <c r="H1079" s="5" t="str">
        <f t="shared" si="144"/>
        <v>Yes</v>
      </c>
      <c r="I1079" s="6">
        <f t="shared" si="152"/>
        <v>424092</v>
      </c>
      <c r="J1079" s="6" t="str">
        <f t="shared" si="145"/>
        <v>200–500</v>
      </c>
      <c r="K1079">
        <v>3.7</v>
      </c>
      <c r="L1079" s="4">
        <v>708</v>
      </c>
      <c r="M1079" s="4">
        <f t="shared" si="146"/>
        <v>3.7</v>
      </c>
      <c r="N1079" s="4" t="str">
        <f t="shared" si="147"/>
        <v>Low</v>
      </c>
      <c r="O1079" s="4">
        <f t="shared" si="148"/>
        <v>4.4080000000000004</v>
      </c>
      <c r="P1079" s="4">
        <f>Table2[[#This Row],[Rating]]*Table2[[#This Row],[Rating_Count]]</f>
        <v>2619.6</v>
      </c>
      <c r="Q1079" s="12" t="str">
        <f t="shared" si="149"/>
        <v>41-50</v>
      </c>
      <c r="R1079" s="13">
        <f>Table2[[#This Row],[Average Rating]]+(Table2[[#This Row],[Rating_Count]]/1000)</f>
        <v>4.4080000000000004</v>
      </c>
      <c r="S1079" s="10">
        <f t="shared" si="150"/>
        <v>4</v>
      </c>
    </row>
    <row r="1080" spans="1:19" x14ac:dyDescent="0.25">
      <c r="A1080" t="s">
        <v>12090</v>
      </c>
      <c r="B1080" t="s">
        <v>12091</v>
      </c>
      <c r="C1080" t="s">
        <v>13085</v>
      </c>
      <c r="D1080">
        <f t="shared" si="151"/>
        <v>37.75</v>
      </c>
      <c r="E1080">
        <v>249</v>
      </c>
      <c r="F1080">
        <v>400</v>
      </c>
      <c r="G1080" s="1">
        <v>0.38</v>
      </c>
      <c r="H1080" s="5" t="str">
        <f t="shared" si="144"/>
        <v>No</v>
      </c>
      <c r="I1080" s="6">
        <f t="shared" si="152"/>
        <v>277200</v>
      </c>
      <c r="J1080" s="6" t="str">
        <f t="shared" si="145"/>
        <v>200–500</v>
      </c>
      <c r="K1080">
        <v>4.0999999999999996</v>
      </c>
      <c r="L1080" s="4">
        <v>693</v>
      </c>
      <c r="M1080" s="4">
        <f t="shared" si="146"/>
        <v>4.0999999999999996</v>
      </c>
      <c r="N1080" s="4" t="str">
        <f t="shared" si="147"/>
        <v>Low</v>
      </c>
      <c r="O1080" s="4">
        <f t="shared" si="148"/>
        <v>4.7929999999999993</v>
      </c>
      <c r="P1080" s="4">
        <f>Table2[[#This Row],[Rating]]*Table2[[#This Row],[Rating_Count]]</f>
        <v>2841.2999999999997</v>
      </c>
      <c r="Q1080" s="12" t="str">
        <f t="shared" si="149"/>
        <v>31-40</v>
      </c>
      <c r="R1080" s="13">
        <f>Table2[[#This Row],[Average Rating]]+(Table2[[#This Row],[Rating_Count]]/1000)</f>
        <v>4.7929999999999993</v>
      </c>
      <c r="S1080" s="10">
        <f t="shared" si="150"/>
        <v>4</v>
      </c>
    </row>
    <row r="1081" spans="1:19" x14ac:dyDescent="0.25">
      <c r="A1081" t="s">
        <v>8262</v>
      </c>
      <c r="B1081" t="s">
        <v>8263</v>
      </c>
      <c r="C1081" t="s">
        <v>13081</v>
      </c>
      <c r="D1081">
        <f t="shared" si="151"/>
        <v>73.382254836557706</v>
      </c>
      <c r="E1081">
        <v>399</v>
      </c>
      <c r="F1081" s="2">
        <v>1499</v>
      </c>
      <c r="G1081" s="1">
        <v>0.73</v>
      </c>
      <c r="H1081" s="5" t="str">
        <f t="shared" si="144"/>
        <v>Yes</v>
      </c>
      <c r="I1081" s="6">
        <f t="shared" si="152"/>
        <v>1035809</v>
      </c>
      <c r="J1081" s="6" t="str">
        <f t="shared" si="145"/>
        <v>200–500</v>
      </c>
      <c r="K1081">
        <v>4</v>
      </c>
      <c r="L1081" s="4">
        <v>691</v>
      </c>
      <c r="M1081" s="4">
        <f t="shared" si="146"/>
        <v>4</v>
      </c>
      <c r="N1081" s="4" t="str">
        <f t="shared" si="147"/>
        <v>Low</v>
      </c>
      <c r="O1081" s="4">
        <f t="shared" si="148"/>
        <v>4.6909999999999998</v>
      </c>
      <c r="P1081" s="4">
        <f>Table2[[#This Row],[Rating]]*Table2[[#This Row],[Rating_Count]]</f>
        <v>2764</v>
      </c>
      <c r="Q1081" s="12" t="str">
        <f t="shared" si="149"/>
        <v>71-80</v>
      </c>
      <c r="R1081" s="13">
        <f>Table2[[#This Row],[Average Rating]]+(Table2[[#This Row],[Rating_Count]]/1000)</f>
        <v>4.6909999999999998</v>
      </c>
      <c r="S1081" s="10">
        <f t="shared" si="150"/>
        <v>4</v>
      </c>
    </row>
    <row r="1082" spans="1:19" x14ac:dyDescent="0.25">
      <c r="A1082" t="s">
        <v>4874</v>
      </c>
      <c r="B1082" t="s">
        <v>4875</v>
      </c>
      <c r="C1082" t="s">
        <v>13081</v>
      </c>
      <c r="D1082">
        <f t="shared" si="151"/>
        <v>62.374821173104436</v>
      </c>
      <c r="E1082">
        <v>263</v>
      </c>
      <c r="F1082">
        <v>699</v>
      </c>
      <c r="G1082" s="1">
        <v>0.62</v>
      </c>
      <c r="H1082" s="5" t="str">
        <f t="shared" si="144"/>
        <v>Yes</v>
      </c>
      <c r="I1082" s="6">
        <f t="shared" si="152"/>
        <v>482310</v>
      </c>
      <c r="J1082" s="6" t="str">
        <f t="shared" si="145"/>
        <v>200–500</v>
      </c>
      <c r="K1082">
        <v>3.5</v>
      </c>
      <c r="L1082" s="4">
        <v>690</v>
      </c>
      <c r="M1082" s="4">
        <f t="shared" si="146"/>
        <v>3.5</v>
      </c>
      <c r="N1082" s="4" t="str">
        <f t="shared" si="147"/>
        <v>Low</v>
      </c>
      <c r="O1082" s="4">
        <f t="shared" si="148"/>
        <v>4.1899999999999995</v>
      </c>
      <c r="P1082" s="4">
        <f>Table2[[#This Row],[Rating]]*Table2[[#This Row],[Rating_Count]]</f>
        <v>2415</v>
      </c>
      <c r="Q1082" s="12" t="str">
        <f t="shared" si="149"/>
        <v>61-70</v>
      </c>
      <c r="R1082" s="13">
        <f>Table2[[#This Row],[Average Rating]]+(Table2[[#This Row],[Rating_Count]]/1000)</f>
        <v>4.1899999999999995</v>
      </c>
      <c r="S1082" s="10">
        <f t="shared" si="150"/>
        <v>4</v>
      </c>
    </row>
    <row r="1083" spans="1:19" x14ac:dyDescent="0.25">
      <c r="A1083" t="s">
        <v>11596</v>
      </c>
      <c r="B1083" t="s">
        <v>11597</v>
      </c>
      <c r="C1083" t="s">
        <v>13085</v>
      </c>
      <c r="D1083">
        <f t="shared" si="151"/>
        <v>45.402124430955993</v>
      </c>
      <c r="E1083" s="2">
        <v>1799</v>
      </c>
      <c r="F1083" s="2">
        <v>3295</v>
      </c>
      <c r="G1083" s="1">
        <v>0.45</v>
      </c>
      <c r="H1083" s="5" t="str">
        <f t="shared" si="144"/>
        <v>No</v>
      </c>
      <c r="I1083" s="6">
        <f t="shared" si="152"/>
        <v>2263665</v>
      </c>
      <c r="J1083" s="6" t="str">
        <f t="shared" si="145"/>
        <v>&gt;500</v>
      </c>
      <c r="K1083">
        <v>3.8</v>
      </c>
      <c r="L1083" s="4">
        <v>687</v>
      </c>
      <c r="M1083" s="4">
        <f t="shared" si="146"/>
        <v>3.8</v>
      </c>
      <c r="N1083" s="4" t="str">
        <f t="shared" si="147"/>
        <v>Low</v>
      </c>
      <c r="O1083" s="4">
        <f t="shared" si="148"/>
        <v>4.4870000000000001</v>
      </c>
      <c r="P1083" s="4">
        <f>Table2[[#This Row],[Rating]]*Table2[[#This Row],[Rating_Count]]</f>
        <v>2610.6</v>
      </c>
      <c r="Q1083" s="12" t="str">
        <f t="shared" si="149"/>
        <v>41-50</v>
      </c>
      <c r="R1083" s="13">
        <f>Table2[[#This Row],[Average Rating]]+(Table2[[#This Row],[Rating_Count]]/1000)</f>
        <v>4.4870000000000001</v>
      </c>
      <c r="S1083" s="10">
        <f t="shared" si="150"/>
        <v>4</v>
      </c>
    </row>
    <row r="1084" spans="1:19" x14ac:dyDescent="0.25">
      <c r="A1084" t="s">
        <v>4551</v>
      </c>
      <c r="B1084" t="s">
        <v>4552</v>
      </c>
      <c r="C1084" t="s">
        <v>13082</v>
      </c>
      <c r="D1084">
        <f t="shared" si="151"/>
        <v>74.306944841383256</v>
      </c>
      <c r="E1084">
        <v>899</v>
      </c>
      <c r="F1084" s="2">
        <v>3499</v>
      </c>
      <c r="G1084" s="1">
        <v>0.74</v>
      </c>
      <c r="H1084" s="5" t="str">
        <f t="shared" si="144"/>
        <v>Yes</v>
      </c>
      <c r="I1084" s="6">
        <f t="shared" si="152"/>
        <v>2382819</v>
      </c>
      <c r="J1084" s="6" t="str">
        <f t="shared" si="145"/>
        <v>&gt;500</v>
      </c>
      <c r="K1084">
        <v>3</v>
      </c>
      <c r="L1084" s="4">
        <v>681</v>
      </c>
      <c r="M1084" s="4">
        <f t="shared" si="146"/>
        <v>3</v>
      </c>
      <c r="N1084" s="4" t="str">
        <f t="shared" si="147"/>
        <v>Low</v>
      </c>
      <c r="O1084" s="4">
        <f t="shared" si="148"/>
        <v>3.681</v>
      </c>
      <c r="P1084" s="4">
        <f>Table2[[#This Row],[Rating]]*Table2[[#This Row],[Rating_Count]]</f>
        <v>2043</v>
      </c>
      <c r="Q1084" s="12" t="str">
        <f t="shared" si="149"/>
        <v>71-80</v>
      </c>
      <c r="R1084" s="13">
        <f>Table2[[#This Row],[Average Rating]]+(Table2[[#This Row],[Rating_Count]]/1000)</f>
        <v>3.681</v>
      </c>
      <c r="S1084" s="10">
        <f t="shared" si="150"/>
        <v>3</v>
      </c>
    </row>
    <row r="1085" spans="1:19" x14ac:dyDescent="0.25">
      <c r="A1085" t="s">
        <v>7152</v>
      </c>
      <c r="B1085" t="s">
        <v>7153</v>
      </c>
      <c r="C1085" t="s">
        <v>13082</v>
      </c>
      <c r="D1085">
        <f t="shared" si="151"/>
        <v>54.183381088825215</v>
      </c>
      <c r="E1085" s="2">
        <v>1599</v>
      </c>
      <c r="F1085" s="2">
        <v>3490</v>
      </c>
      <c r="G1085" s="1">
        <v>0.54</v>
      </c>
      <c r="H1085" s="5" t="str">
        <f t="shared" si="144"/>
        <v>Yes</v>
      </c>
      <c r="I1085" s="6">
        <f t="shared" si="152"/>
        <v>2359240</v>
      </c>
      <c r="J1085" s="6" t="str">
        <f t="shared" si="145"/>
        <v>&gt;500</v>
      </c>
      <c r="K1085">
        <v>3.7</v>
      </c>
      <c r="L1085" s="4">
        <v>676</v>
      </c>
      <c r="M1085" s="4">
        <f t="shared" si="146"/>
        <v>3.7</v>
      </c>
      <c r="N1085" s="4" t="str">
        <f t="shared" si="147"/>
        <v>Low</v>
      </c>
      <c r="O1085" s="4">
        <f t="shared" si="148"/>
        <v>4.3760000000000003</v>
      </c>
      <c r="P1085" s="4">
        <f>Table2[[#This Row],[Rating]]*Table2[[#This Row],[Rating_Count]]</f>
        <v>2501.2000000000003</v>
      </c>
      <c r="Q1085" s="12" t="str">
        <f t="shared" si="149"/>
        <v>51-60</v>
      </c>
      <c r="R1085" s="13">
        <f>Table2[[#This Row],[Average Rating]]+(Table2[[#This Row],[Rating_Count]]/1000)</f>
        <v>4.3760000000000003</v>
      </c>
      <c r="S1085" s="10">
        <f t="shared" si="150"/>
        <v>4</v>
      </c>
    </row>
    <row r="1086" spans="1:19" x14ac:dyDescent="0.25">
      <c r="A1086" t="s">
        <v>7920</v>
      </c>
      <c r="B1086" t="s">
        <v>7921</v>
      </c>
      <c r="C1086" t="s">
        <v>13081</v>
      </c>
      <c r="D1086">
        <f t="shared" si="151"/>
        <v>74.716477651767846</v>
      </c>
      <c r="E1086">
        <v>379</v>
      </c>
      <c r="F1086" s="2">
        <v>1499</v>
      </c>
      <c r="G1086" s="1">
        <v>0.75</v>
      </c>
      <c r="H1086" s="5" t="str">
        <f t="shared" si="144"/>
        <v>Yes</v>
      </c>
      <c r="I1086" s="6">
        <f t="shared" si="152"/>
        <v>1004330</v>
      </c>
      <c r="J1086" s="6" t="str">
        <f t="shared" si="145"/>
        <v>200–500</v>
      </c>
      <c r="K1086">
        <v>4.0999999999999996</v>
      </c>
      <c r="L1086" s="4">
        <v>670</v>
      </c>
      <c r="M1086" s="4">
        <f t="shared" si="146"/>
        <v>4.0999999999999996</v>
      </c>
      <c r="N1086" s="4" t="str">
        <f t="shared" si="147"/>
        <v>Low</v>
      </c>
      <c r="O1086" s="4">
        <f t="shared" si="148"/>
        <v>4.7699999999999996</v>
      </c>
      <c r="P1086" s="4">
        <f>Table2[[#This Row],[Rating]]*Table2[[#This Row],[Rating_Count]]</f>
        <v>2746.9999999999995</v>
      </c>
      <c r="Q1086" s="12" t="str">
        <f t="shared" si="149"/>
        <v>71-80</v>
      </c>
      <c r="R1086" s="13">
        <f>Table2[[#This Row],[Average Rating]]+(Table2[[#This Row],[Rating_Count]]/1000)</f>
        <v>4.7699999999999996</v>
      </c>
      <c r="S1086" s="10">
        <f t="shared" si="150"/>
        <v>4</v>
      </c>
    </row>
    <row r="1087" spans="1:19" x14ac:dyDescent="0.25">
      <c r="A1087" t="s">
        <v>546</v>
      </c>
      <c r="B1087" t="s">
        <v>547</v>
      </c>
      <c r="C1087" t="s">
        <v>13081</v>
      </c>
      <c r="D1087">
        <f t="shared" si="151"/>
        <v>76.784523015343566</v>
      </c>
      <c r="E1087">
        <v>348</v>
      </c>
      <c r="F1087" s="2">
        <v>1499</v>
      </c>
      <c r="G1087" s="1">
        <v>0.77</v>
      </c>
      <c r="H1087" s="5" t="str">
        <f t="shared" si="144"/>
        <v>Yes</v>
      </c>
      <c r="I1087" s="6">
        <f t="shared" si="152"/>
        <v>983344</v>
      </c>
      <c r="J1087" s="6" t="str">
        <f t="shared" si="145"/>
        <v>200–500</v>
      </c>
      <c r="K1087">
        <v>4.2</v>
      </c>
      <c r="L1087" s="4">
        <v>656</v>
      </c>
      <c r="M1087" s="4">
        <f t="shared" si="146"/>
        <v>4.2</v>
      </c>
      <c r="N1087" s="4" t="str">
        <f t="shared" si="147"/>
        <v>Low</v>
      </c>
      <c r="O1087" s="4">
        <f t="shared" si="148"/>
        <v>4.8559999999999999</v>
      </c>
      <c r="P1087" s="4">
        <f>Table2[[#This Row],[Rating]]*Table2[[#This Row],[Rating_Count]]</f>
        <v>2755.2000000000003</v>
      </c>
      <c r="Q1087" s="12" t="str">
        <f t="shared" si="149"/>
        <v>71-80</v>
      </c>
      <c r="R1087" s="13">
        <f>Table2[[#This Row],[Average Rating]]+(Table2[[#This Row],[Rating_Count]]/1000)</f>
        <v>4.8559999999999999</v>
      </c>
      <c r="S1087" s="10">
        <f t="shared" si="150"/>
        <v>4</v>
      </c>
    </row>
    <row r="1088" spans="1:19" x14ac:dyDescent="0.25">
      <c r="A1088" t="s">
        <v>10651</v>
      </c>
      <c r="B1088" t="s">
        <v>10652</v>
      </c>
      <c r="C1088" t="s">
        <v>13085</v>
      </c>
      <c r="D1088">
        <f t="shared" si="151"/>
        <v>43.004385964912281</v>
      </c>
      <c r="E1088" s="2">
        <v>2599</v>
      </c>
      <c r="F1088" s="2">
        <v>4560</v>
      </c>
      <c r="G1088" s="1">
        <v>0.43</v>
      </c>
      <c r="H1088" s="5" t="str">
        <f t="shared" si="144"/>
        <v>No</v>
      </c>
      <c r="I1088" s="6">
        <f t="shared" si="152"/>
        <v>2945760</v>
      </c>
      <c r="J1088" s="6" t="str">
        <f t="shared" si="145"/>
        <v>&gt;500</v>
      </c>
      <c r="K1088">
        <v>4.4000000000000004</v>
      </c>
      <c r="L1088" s="4">
        <v>646</v>
      </c>
      <c r="M1088" s="4">
        <f t="shared" si="146"/>
        <v>4.4000000000000004</v>
      </c>
      <c r="N1088" s="4" t="str">
        <f t="shared" si="147"/>
        <v>Low</v>
      </c>
      <c r="O1088" s="4">
        <f t="shared" si="148"/>
        <v>5.0460000000000003</v>
      </c>
      <c r="P1088" s="4">
        <f>Table2[[#This Row],[Rating]]*Table2[[#This Row],[Rating_Count]]</f>
        <v>2842.4</v>
      </c>
      <c r="Q1088" s="12" t="str">
        <f t="shared" si="149"/>
        <v>41-50</v>
      </c>
      <c r="R1088" s="13">
        <f>Table2[[#This Row],[Average Rating]]+(Table2[[#This Row],[Rating_Count]]/1000)</f>
        <v>5.0460000000000003</v>
      </c>
      <c r="S1088" s="10">
        <f t="shared" si="150"/>
        <v>4</v>
      </c>
    </row>
    <row r="1089" spans="1:19" x14ac:dyDescent="0.25">
      <c r="A1089" t="s">
        <v>5324</v>
      </c>
      <c r="B1089" t="s">
        <v>5325</v>
      </c>
      <c r="C1089" t="s">
        <v>13082</v>
      </c>
      <c r="D1089">
        <f t="shared" si="151"/>
        <v>17.222222222222221</v>
      </c>
      <c r="E1089">
        <v>149</v>
      </c>
      <c r="F1089">
        <v>180</v>
      </c>
      <c r="G1089" s="1">
        <v>0.17</v>
      </c>
      <c r="H1089" s="5" t="str">
        <f t="shared" si="144"/>
        <v>No</v>
      </c>
      <c r="I1089" s="6">
        <f t="shared" si="152"/>
        <v>115920</v>
      </c>
      <c r="J1089" s="6" t="str">
        <f t="shared" si="145"/>
        <v>&lt;200</v>
      </c>
      <c r="K1089">
        <v>4.4000000000000004</v>
      </c>
      <c r="L1089" s="4">
        <v>644</v>
      </c>
      <c r="M1089" s="4">
        <f t="shared" si="146"/>
        <v>4.4000000000000004</v>
      </c>
      <c r="N1089" s="4" t="str">
        <f t="shared" si="147"/>
        <v>Low</v>
      </c>
      <c r="O1089" s="4">
        <f t="shared" si="148"/>
        <v>5.0440000000000005</v>
      </c>
      <c r="P1089" s="4">
        <f>Table2[[#This Row],[Rating]]*Table2[[#This Row],[Rating_Count]]</f>
        <v>2833.6000000000004</v>
      </c>
      <c r="Q1089" s="12" t="str">
        <f t="shared" si="149"/>
        <v>11-20</v>
      </c>
      <c r="R1089" s="13">
        <f>Table2[[#This Row],[Average Rating]]+(Table2[[#This Row],[Rating_Count]]/1000)</f>
        <v>5.0440000000000005</v>
      </c>
      <c r="S1089" s="10">
        <f t="shared" si="150"/>
        <v>4</v>
      </c>
    </row>
    <row r="1090" spans="1:19" x14ac:dyDescent="0.25">
      <c r="A1090" t="s">
        <v>10840</v>
      </c>
      <c r="B1090" t="s">
        <v>10841</v>
      </c>
      <c r="C1090" t="s">
        <v>13085</v>
      </c>
      <c r="D1090">
        <f t="shared" si="151"/>
        <v>27.081081081081081</v>
      </c>
      <c r="E1090" s="2">
        <v>1349</v>
      </c>
      <c r="F1090" s="2">
        <v>1850</v>
      </c>
      <c r="G1090" s="1">
        <v>0.27</v>
      </c>
      <c r="H1090" s="5" t="str">
        <f t="shared" ref="H1090:H1153" si="153">IF(G1090 &gt;=50%,"Yes","No")</f>
        <v>No</v>
      </c>
      <c r="I1090" s="6">
        <f t="shared" si="152"/>
        <v>1180300</v>
      </c>
      <c r="J1090" s="6" t="str">
        <f t="shared" ref="J1090:J1153" si="154">IF(E1090&lt;200,"&lt;200",IF(E1090&lt;=500,"200–500","&gt;500"))</f>
        <v>&gt;500</v>
      </c>
      <c r="K1090">
        <v>4.4000000000000004</v>
      </c>
      <c r="L1090" s="4">
        <v>638</v>
      </c>
      <c r="M1090" s="4">
        <f t="shared" ref="M1090:M1153" si="155">AVERAGE(K1090)</f>
        <v>4.4000000000000004</v>
      </c>
      <c r="N1090" s="4" t="str">
        <f t="shared" ref="N1090:N1153" si="156">IF(L1090&lt;1000,"Low","High")</f>
        <v>Low</v>
      </c>
      <c r="O1090" s="4">
        <f t="shared" ref="O1090:O1153" si="157">M1090+(L1090/1000)</f>
        <v>5.0380000000000003</v>
      </c>
      <c r="P1090" s="4">
        <f>Table2[[#This Row],[Rating]]*Table2[[#This Row],[Rating_Count]]</f>
        <v>2807.2000000000003</v>
      </c>
      <c r="Q1090" s="12" t="str">
        <f t="shared" ref="Q1090:Q1153" si="158">IF(AND(ISNUMBER(G1090), G1090&gt;0, G1090&lt;=1), TEXT(INT((G1090*100-1)/10)*10+1,"00") &amp; "-" &amp; TEXT(INT((G1090*100-1)/10)*10+10,"00"), "Out of Range")</f>
        <v>21-30</v>
      </c>
      <c r="R1090" s="13">
        <f>Table2[[#This Row],[Average Rating]]+(Table2[[#This Row],[Rating_Count]]/1000)</f>
        <v>5.0380000000000003</v>
      </c>
      <c r="S1090" s="10">
        <f t="shared" ref="S1090:S1153" si="159">ROUND(K1090,0)</f>
        <v>4</v>
      </c>
    </row>
    <row r="1091" spans="1:19" x14ac:dyDescent="0.25">
      <c r="A1091" t="s">
        <v>11477</v>
      </c>
      <c r="B1091" t="s">
        <v>11478</v>
      </c>
      <c r="C1091" t="s">
        <v>13085</v>
      </c>
      <c r="D1091">
        <f t="shared" ref="D1091:D1154" si="160">((F1091-E1091) /F1091)*100</f>
        <v>58.023209283713484</v>
      </c>
      <c r="E1091" s="2">
        <v>1049</v>
      </c>
      <c r="F1091" s="2">
        <v>2499</v>
      </c>
      <c r="G1091" s="1">
        <v>0.57999999999999996</v>
      </c>
      <c r="H1091" s="5" t="str">
        <f t="shared" si="153"/>
        <v>Yes</v>
      </c>
      <c r="I1091" s="6">
        <f t="shared" ref="I1091:I1154" si="161">F1091*L1091</f>
        <v>1594362</v>
      </c>
      <c r="J1091" s="6" t="str">
        <f t="shared" si="154"/>
        <v>&gt;500</v>
      </c>
      <c r="K1091">
        <v>3.7</v>
      </c>
      <c r="L1091" s="4">
        <v>638</v>
      </c>
      <c r="M1091" s="4">
        <f t="shared" si="155"/>
        <v>3.7</v>
      </c>
      <c r="N1091" s="4" t="str">
        <f t="shared" si="156"/>
        <v>Low</v>
      </c>
      <c r="O1091" s="4">
        <f t="shared" si="157"/>
        <v>4.3380000000000001</v>
      </c>
      <c r="P1091" s="4">
        <f>Table2[[#This Row],[Rating]]*Table2[[#This Row],[Rating_Count]]</f>
        <v>2360.6</v>
      </c>
      <c r="Q1091" s="12" t="str">
        <f t="shared" si="158"/>
        <v>51-60</v>
      </c>
      <c r="R1091" s="13">
        <f>Table2[[#This Row],[Average Rating]]+(Table2[[#This Row],[Rating_Count]]/1000)</f>
        <v>4.3380000000000001</v>
      </c>
      <c r="S1091" s="10">
        <f t="shared" si="159"/>
        <v>4</v>
      </c>
    </row>
    <row r="1092" spans="1:19" x14ac:dyDescent="0.25">
      <c r="A1092" t="s">
        <v>9416</v>
      </c>
      <c r="B1092" t="s">
        <v>9417</v>
      </c>
      <c r="C1092" t="s">
        <v>13085</v>
      </c>
      <c r="D1092">
        <f t="shared" si="160"/>
        <v>70.558798999165973</v>
      </c>
      <c r="E1092">
        <v>353</v>
      </c>
      <c r="F1092" s="2">
        <v>1199</v>
      </c>
      <c r="G1092" s="1">
        <v>0.71</v>
      </c>
      <c r="H1092" s="5" t="str">
        <f t="shared" si="153"/>
        <v>Yes</v>
      </c>
      <c r="I1092" s="6">
        <f t="shared" si="161"/>
        <v>754171</v>
      </c>
      <c r="J1092" s="6" t="str">
        <f t="shared" si="154"/>
        <v>200–500</v>
      </c>
      <c r="K1092">
        <v>4.3</v>
      </c>
      <c r="L1092" s="4">
        <v>629</v>
      </c>
      <c r="M1092" s="4">
        <f t="shared" si="155"/>
        <v>4.3</v>
      </c>
      <c r="N1092" s="4" t="str">
        <f t="shared" si="156"/>
        <v>Low</v>
      </c>
      <c r="O1092" s="4">
        <f t="shared" si="157"/>
        <v>4.9290000000000003</v>
      </c>
      <c r="P1092" s="4">
        <f>Table2[[#This Row],[Rating]]*Table2[[#This Row],[Rating_Count]]</f>
        <v>2704.7</v>
      </c>
      <c r="Q1092" s="12" t="str">
        <f t="shared" si="158"/>
        <v>71-80</v>
      </c>
      <c r="R1092" s="13">
        <f>Table2[[#This Row],[Average Rating]]+(Table2[[#This Row],[Rating_Count]]/1000)</f>
        <v>4.9290000000000003</v>
      </c>
      <c r="S1092" s="10">
        <f t="shared" si="159"/>
        <v>4</v>
      </c>
    </row>
    <row r="1093" spans="1:19" x14ac:dyDescent="0.25">
      <c r="A1093" t="s">
        <v>2741</v>
      </c>
      <c r="B1093" t="s">
        <v>2742</v>
      </c>
      <c r="C1093" t="s">
        <v>13082</v>
      </c>
      <c r="D1093">
        <f t="shared" si="160"/>
        <v>22.885714285714286</v>
      </c>
      <c r="E1093" s="2">
        <v>2699</v>
      </c>
      <c r="F1093" s="2">
        <v>3500</v>
      </c>
      <c r="G1093" s="1">
        <v>0.23</v>
      </c>
      <c r="H1093" s="5" t="str">
        <f t="shared" si="153"/>
        <v>No</v>
      </c>
      <c r="I1093" s="6">
        <f t="shared" si="161"/>
        <v>2173500</v>
      </c>
      <c r="J1093" s="6" t="str">
        <f t="shared" si="154"/>
        <v>&gt;500</v>
      </c>
      <c r="K1093">
        <v>3.5</v>
      </c>
      <c r="L1093" s="4">
        <v>621</v>
      </c>
      <c r="M1093" s="4">
        <f t="shared" si="155"/>
        <v>3.5</v>
      </c>
      <c r="N1093" s="4" t="str">
        <f t="shared" si="156"/>
        <v>Low</v>
      </c>
      <c r="O1093" s="4">
        <f t="shared" si="157"/>
        <v>4.1210000000000004</v>
      </c>
      <c r="P1093" s="4">
        <f>Table2[[#This Row],[Rating]]*Table2[[#This Row],[Rating_Count]]</f>
        <v>2173.5</v>
      </c>
      <c r="Q1093" s="12" t="str">
        <f t="shared" si="158"/>
        <v>21-30</v>
      </c>
      <c r="R1093" s="13">
        <f>Table2[[#This Row],[Average Rating]]+(Table2[[#This Row],[Rating_Count]]/1000)</f>
        <v>4.1210000000000004</v>
      </c>
      <c r="S1093" s="10">
        <f t="shared" si="159"/>
        <v>4</v>
      </c>
    </row>
    <row r="1094" spans="1:19" x14ac:dyDescent="0.25">
      <c r="A1094" t="s">
        <v>11265</v>
      </c>
      <c r="B1094" t="s">
        <v>11266</v>
      </c>
      <c r="C1094" t="s">
        <v>13085</v>
      </c>
      <c r="D1094">
        <f t="shared" si="160"/>
        <v>50.458333333333336</v>
      </c>
      <c r="E1094" s="2">
        <v>1189</v>
      </c>
      <c r="F1094" s="2">
        <v>2400</v>
      </c>
      <c r="G1094" s="1">
        <v>0.5</v>
      </c>
      <c r="H1094" s="5" t="str">
        <f t="shared" si="153"/>
        <v>Yes</v>
      </c>
      <c r="I1094" s="6">
        <f t="shared" si="161"/>
        <v>1483200</v>
      </c>
      <c r="J1094" s="6" t="str">
        <f t="shared" si="154"/>
        <v>&gt;500</v>
      </c>
      <c r="K1094">
        <v>4.0999999999999996</v>
      </c>
      <c r="L1094" s="4">
        <v>618</v>
      </c>
      <c r="M1094" s="4">
        <f t="shared" si="155"/>
        <v>4.0999999999999996</v>
      </c>
      <c r="N1094" s="4" t="str">
        <f t="shared" si="156"/>
        <v>Low</v>
      </c>
      <c r="O1094" s="4">
        <f t="shared" si="157"/>
        <v>4.718</v>
      </c>
      <c r="P1094" s="4">
        <f>Table2[[#This Row],[Rating]]*Table2[[#This Row],[Rating_Count]]</f>
        <v>2533.7999999999997</v>
      </c>
      <c r="Q1094" s="12" t="str">
        <f t="shared" si="158"/>
        <v>41-50</v>
      </c>
      <c r="R1094" s="13">
        <f>Table2[[#This Row],[Average Rating]]+(Table2[[#This Row],[Rating_Count]]/1000)</f>
        <v>4.718</v>
      </c>
      <c r="S1094" s="10">
        <f t="shared" si="159"/>
        <v>4</v>
      </c>
    </row>
    <row r="1095" spans="1:19" x14ac:dyDescent="0.25">
      <c r="A1095" t="s">
        <v>11516</v>
      </c>
      <c r="B1095" t="s">
        <v>11517</v>
      </c>
      <c r="C1095" t="s">
        <v>13085</v>
      </c>
      <c r="D1095">
        <f t="shared" si="160"/>
        <v>57.057057057057058</v>
      </c>
      <c r="E1095">
        <v>429</v>
      </c>
      <c r="F1095">
        <v>999</v>
      </c>
      <c r="G1095" s="1">
        <v>0.56999999999999995</v>
      </c>
      <c r="H1095" s="5" t="str">
        <f t="shared" si="153"/>
        <v>Yes</v>
      </c>
      <c r="I1095" s="6">
        <f t="shared" si="161"/>
        <v>616383</v>
      </c>
      <c r="J1095" s="6" t="str">
        <f t="shared" si="154"/>
        <v>200–500</v>
      </c>
      <c r="K1095">
        <v>3</v>
      </c>
      <c r="L1095" s="4">
        <v>617</v>
      </c>
      <c r="M1095" s="4">
        <f t="shared" si="155"/>
        <v>3</v>
      </c>
      <c r="N1095" s="4" t="str">
        <f t="shared" si="156"/>
        <v>Low</v>
      </c>
      <c r="O1095" s="4">
        <f t="shared" si="157"/>
        <v>3.617</v>
      </c>
      <c r="P1095" s="4">
        <f>Table2[[#This Row],[Rating]]*Table2[[#This Row],[Rating_Count]]</f>
        <v>1851</v>
      </c>
      <c r="Q1095" s="12" t="str">
        <f t="shared" si="158"/>
        <v>51-60</v>
      </c>
      <c r="R1095" s="13">
        <f>Table2[[#This Row],[Average Rating]]+(Table2[[#This Row],[Rating_Count]]/1000)</f>
        <v>3.617</v>
      </c>
      <c r="S1095" s="10">
        <f t="shared" si="159"/>
        <v>3</v>
      </c>
    </row>
    <row r="1096" spans="1:19" x14ac:dyDescent="0.25">
      <c r="A1096" t="s">
        <v>1560</v>
      </c>
      <c r="B1096" t="s">
        <v>1561</v>
      </c>
      <c r="C1096" t="s">
        <v>13081</v>
      </c>
      <c r="D1096">
        <f t="shared" si="160"/>
        <v>60.120240480961925</v>
      </c>
      <c r="E1096">
        <v>199</v>
      </c>
      <c r="F1096">
        <v>499</v>
      </c>
      <c r="G1096" s="1">
        <v>0.6</v>
      </c>
      <c r="H1096" s="5" t="str">
        <f t="shared" si="153"/>
        <v>Yes</v>
      </c>
      <c r="I1096" s="6">
        <f t="shared" si="161"/>
        <v>305388</v>
      </c>
      <c r="J1096" s="6" t="str">
        <f t="shared" si="154"/>
        <v>&lt;200</v>
      </c>
      <c r="K1096">
        <v>3.7</v>
      </c>
      <c r="L1096" s="4">
        <v>612</v>
      </c>
      <c r="M1096" s="4">
        <f t="shared" si="155"/>
        <v>3.7</v>
      </c>
      <c r="N1096" s="4" t="str">
        <f t="shared" si="156"/>
        <v>Low</v>
      </c>
      <c r="O1096" s="4">
        <f t="shared" si="157"/>
        <v>4.3120000000000003</v>
      </c>
      <c r="P1096" s="4">
        <f>Table2[[#This Row],[Rating]]*Table2[[#This Row],[Rating_Count]]</f>
        <v>2264.4</v>
      </c>
      <c r="Q1096" s="12" t="str">
        <f t="shared" si="158"/>
        <v>51-60</v>
      </c>
      <c r="R1096" s="13">
        <f>Table2[[#This Row],[Average Rating]]+(Table2[[#This Row],[Rating_Count]]/1000)</f>
        <v>4.3120000000000003</v>
      </c>
      <c r="S1096" s="10">
        <f t="shared" si="159"/>
        <v>4</v>
      </c>
    </row>
    <row r="1097" spans="1:19" x14ac:dyDescent="0.25">
      <c r="A1097" t="s">
        <v>11666</v>
      </c>
      <c r="B1097" t="s">
        <v>11667</v>
      </c>
      <c r="C1097" t="s">
        <v>13085</v>
      </c>
      <c r="D1097">
        <f t="shared" si="160"/>
        <v>61.567164179104473</v>
      </c>
      <c r="E1097" s="2">
        <v>2575</v>
      </c>
      <c r="F1097" s="2">
        <v>6700</v>
      </c>
      <c r="G1097" s="1">
        <v>0.62</v>
      </c>
      <c r="H1097" s="5" t="str">
        <f t="shared" si="153"/>
        <v>Yes</v>
      </c>
      <c r="I1097" s="6">
        <f t="shared" si="161"/>
        <v>4093700</v>
      </c>
      <c r="J1097" s="6" t="str">
        <f t="shared" si="154"/>
        <v>&gt;500</v>
      </c>
      <c r="K1097">
        <v>4.2</v>
      </c>
      <c r="L1097" s="4">
        <v>611</v>
      </c>
      <c r="M1097" s="4">
        <f t="shared" si="155"/>
        <v>4.2</v>
      </c>
      <c r="N1097" s="4" t="str">
        <f t="shared" si="156"/>
        <v>Low</v>
      </c>
      <c r="O1097" s="4">
        <f t="shared" si="157"/>
        <v>4.8109999999999999</v>
      </c>
      <c r="P1097" s="4">
        <f>Table2[[#This Row],[Rating]]*Table2[[#This Row],[Rating_Count]]</f>
        <v>2566.2000000000003</v>
      </c>
      <c r="Q1097" s="12" t="str">
        <f t="shared" si="158"/>
        <v>61-70</v>
      </c>
      <c r="R1097" s="13">
        <f>Table2[[#This Row],[Average Rating]]+(Table2[[#This Row],[Rating_Count]]/1000)</f>
        <v>4.8109999999999999</v>
      </c>
      <c r="S1097" s="10">
        <f t="shared" si="159"/>
        <v>4</v>
      </c>
    </row>
    <row r="1098" spans="1:19" x14ac:dyDescent="0.25">
      <c r="A1098" t="s">
        <v>9774</v>
      </c>
      <c r="B1098" t="s">
        <v>9775</v>
      </c>
      <c r="C1098" t="s">
        <v>13085</v>
      </c>
      <c r="D1098">
        <f t="shared" si="160"/>
        <v>54.654654654654657</v>
      </c>
      <c r="E1098">
        <v>453</v>
      </c>
      <c r="F1098">
        <v>999</v>
      </c>
      <c r="G1098" s="1">
        <v>0.55000000000000004</v>
      </c>
      <c r="H1098" s="5" t="str">
        <f t="shared" si="153"/>
        <v>Yes</v>
      </c>
      <c r="I1098" s="6">
        <f t="shared" si="161"/>
        <v>609390</v>
      </c>
      <c r="J1098" s="6" t="str">
        <f t="shared" si="154"/>
        <v>200–500</v>
      </c>
      <c r="K1098">
        <v>4.3</v>
      </c>
      <c r="L1098" s="4">
        <v>610</v>
      </c>
      <c r="M1098" s="4">
        <f t="shared" si="155"/>
        <v>4.3</v>
      </c>
      <c r="N1098" s="4" t="str">
        <f t="shared" si="156"/>
        <v>Low</v>
      </c>
      <c r="O1098" s="4">
        <f t="shared" si="157"/>
        <v>4.91</v>
      </c>
      <c r="P1098" s="4">
        <f>Table2[[#This Row],[Rating]]*Table2[[#This Row],[Rating_Count]]</f>
        <v>2623</v>
      </c>
      <c r="Q1098" s="12" t="str">
        <f t="shared" si="158"/>
        <v>51-60</v>
      </c>
      <c r="R1098" s="13">
        <f>Table2[[#This Row],[Average Rating]]+(Table2[[#This Row],[Rating_Count]]/1000)</f>
        <v>4.91</v>
      </c>
      <c r="S1098" s="10">
        <f t="shared" si="159"/>
        <v>4</v>
      </c>
    </row>
    <row r="1099" spans="1:19" x14ac:dyDescent="0.25">
      <c r="A1099" t="s">
        <v>9100</v>
      </c>
      <c r="B1099" t="s">
        <v>9101</v>
      </c>
      <c r="C1099" t="s">
        <v>13085</v>
      </c>
      <c r="D1099">
        <f t="shared" si="160"/>
        <v>45.022511255627812</v>
      </c>
      <c r="E1099" s="2">
        <v>1099</v>
      </c>
      <c r="F1099" s="2">
        <v>1999</v>
      </c>
      <c r="G1099" s="1">
        <v>0.45</v>
      </c>
      <c r="H1099" s="5" t="str">
        <f t="shared" si="153"/>
        <v>No</v>
      </c>
      <c r="I1099" s="6">
        <f t="shared" si="161"/>
        <v>1207396</v>
      </c>
      <c r="J1099" s="6" t="str">
        <f t="shared" si="154"/>
        <v>&gt;500</v>
      </c>
      <c r="K1099">
        <v>4</v>
      </c>
      <c r="L1099" s="4">
        <v>604</v>
      </c>
      <c r="M1099" s="4">
        <f t="shared" si="155"/>
        <v>4</v>
      </c>
      <c r="N1099" s="4" t="str">
        <f t="shared" si="156"/>
        <v>Low</v>
      </c>
      <c r="O1099" s="4">
        <f t="shared" si="157"/>
        <v>4.6040000000000001</v>
      </c>
      <c r="P1099" s="4">
        <f>Table2[[#This Row],[Rating]]*Table2[[#This Row],[Rating_Count]]</f>
        <v>2416</v>
      </c>
      <c r="Q1099" s="12" t="str">
        <f t="shared" si="158"/>
        <v>41-50</v>
      </c>
      <c r="R1099" s="13">
        <f>Table2[[#This Row],[Average Rating]]+(Table2[[#This Row],[Rating_Count]]/1000)</f>
        <v>4.6040000000000001</v>
      </c>
      <c r="S1099" s="10">
        <f t="shared" si="159"/>
        <v>4</v>
      </c>
    </row>
    <row r="1100" spans="1:19" x14ac:dyDescent="0.25">
      <c r="A1100" t="s">
        <v>707</v>
      </c>
      <c r="B1100" t="s">
        <v>708</v>
      </c>
      <c r="C1100" t="s">
        <v>13081</v>
      </c>
      <c r="D1100">
        <f t="shared" si="160"/>
        <v>60.120240480961925</v>
      </c>
      <c r="E1100">
        <v>199</v>
      </c>
      <c r="F1100">
        <v>499</v>
      </c>
      <c r="G1100" s="1">
        <v>0.6</v>
      </c>
      <c r="H1100" s="5" t="str">
        <f t="shared" si="153"/>
        <v>Yes</v>
      </c>
      <c r="I1100" s="6">
        <f t="shared" si="161"/>
        <v>300398</v>
      </c>
      <c r="J1100" s="6" t="str">
        <f t="shared" si="154"/>
        <v>&lt;200</v>
      </c>
      <c r="K1100">
        <v>4.0999999999999996</v>
      </c>
      <c r="L1100" s="4">
        <v>602</v>
      </c>
      <c r="M1100" s="4">
        <f t="shared" si="155"/>
        <v>4.0999999999999996</v>
      </c>
      <c r="N1100" s="4" t="str">
        <f t="shared" si="156"/>
        <v>Low</v>
      </c>
      <c r="O1100" s="4">
        <f t="shared" si="157"/>
        <v>4.702</v>
      </c>
      <c r="P1100" s="4">
        <f>Table2[[#This Row],[Rating]]*Table2[[#This Row],[Rating_Count]]</f>
        <v>2468.1999999999998</v>
      </c>
      <c r="Q1100" s="12" t="str">
        <f t="shared" si="158"/>
        <v>51-60</v>
      </c>
      <c r="R1100" s="13">
        <f>Table2[[#This Row],[Average Rating]]+(Table2[[#This Row],[Rating_Count]]/1000)</f>
        <v>4.702</v>
      </c>
      <c r="S1100" s="10">
        <f t="shared" si="159"/>
        <v>4</v>
      </c>
    </row>
    <row r="1101" spans="1:19" x14ac:dyDescent="0.25">
      <c r="A1101" t="s">
        <v>4283</v>
      </c>
      <c r="B1101" t="s">
        <v>4284</v>
      </c>
      <c r="C1101" t="s">
        <v>13082</v>
      </c>
      <c r="D1101">
        <f t="shared" si="160"/>
        <v>75.062552126772303</v>
      </c>
      <c r="E1101">
        <v>299</v>
      </c>
      <c r="F1101" s="2">
        <v>1199</v>
      </c>
      <c r="G1101" s="1">
        <v>0.75</v>
      </c>
      <c r="H1101" s="5" t="str">
        <f t="shared" si="153"/>
        <v>Yes</v>
      </c>
      <c r="I1101" s="6">
        <f t="shared" si="161"/>
        <v>714604</v>
      </c>
      <c r="J1101" s="6" t="str">
        <f t="shared" si="154"/>
        <v>200–500</v>
      </c>
      <c r="K1101">
        <v>4.5</v>
      </c>
      <c r="L1101" s="4">
        <v>596</v>
      </c>
      <c r="M1101" s="4">
        <f t="shared" si="155"/>
        <v>4.5</v>
      </c>
      <c r="N1101" s="4" t="str">
        <f t="shared" si="156"/>
        <v>Low</v>
      </c>
      <c r="O1101" s="4">
        <f t="shared" si="157"/>
        <v>5.0960000000000001</v>
      </c>
      <c r="P1101" s="4">
        <f>Table2[[#This Row],[Rating]]*Table2[[#This Row],[Rating_Count]]</f>
        <v>2682</v>
      </c>
      <c r="Q1101" s="12" t="str">
        <f t="shared" si="158"/>
        <v>71-80</v>
      </c>
      <c r="R1101" s="13">
        <f>Table2[[#This Row],[Average Rating]]+(Table2[[#This Row],[Rating_Count]]/1000)</f>
        <v>5.0960000000000001</v>
      </c>
      <c r="S1101" s="10">
        <f t="shared" si="159"/>
        <v>5</v>
      </c>
    </row>
    <row r="1102" spans="1:19" x14ac:dyDescent="0.25">
      <c r="A1102" t="s">
        <v>7690</v>
      </c>
      <c r="B1102" t="s">
        <v>7691</v>
      </c>
      <c r="C1102" t="s">
        <v>13082</v>
      </c>
      <c r="D1102">
        <f t="shared" si="160"/>
        <v>90.090090090090087</v>
      </c>
      <c r="E1102">
        <v>99</v>
      </c>
      <c r="F1102">
        <v>999</v>
      </c>
      <c r="G1102" s="1">
        <v>0.9</v>
      </c>
      <c r="H1102" s="5" t="str">
        <f t="shared" si="153"/>
        <v>Yes</v>
      </c>
      <c r="I1102" s="6">
        <f t="shared" si="161"/>
        <v>593406</v>
      </c>
      <c r="J1102" s="6" t="str">
        <f t="shared" si="154"/>
        <v>&lt;200</v>
      </c>
      <c r="K1102">
        <v>3.8</v>
      </c>
      <c r="L1102" s="4">
        <v>594</v>
      </c>
      <c r="M1102" s="4">
        <f t="shared" si="155"/>
        <v>3.8</v>
      </c>
      <c r="N1102" s="4" t="str">
        <f t="shared" si="156"/>
        <v>Low</v>
      </c>
      <c r="O1102" s="4">
        <f t="shared" si="157"/>
        <v>4.3940000000000001</v>
      </c>
      <c r="P1102" s="4">
        <f>Table2[[#This Row],[Rating]]*Table2[[#This Row],[Rating_Count]]</f>
        <v>2257.1999999999998</v>
      </c>
      <c r="Q1102" s="12" t="str">
        <f t="shared" si="158"/>
        <v>81-90</v>
      </c>
      <c r="R1102" s="13">
        <f>Table2[[#This Row],[Average Rating]]+(Table2[[#This Row],[Rating_Count]]/1000)</f>
        <v>4.3940000000000001</v>
      </c>
      <c r="S1102" s="10">
        <f t="shared" si="159"/>
        <v>4</v>
      </c>
    </row>
    <row r="1103" spans="1:19" x14ac:dyDescent="0.25">
      <c r="A1103" t="s">
        <v>1106</v>
      </c>
      <c r="B1103" t="s">
        <v>1107</v>
      </c>
      <c r="C1103" t="s">
        <v>13082</v>
      </c>
      <c r="D1103">
        <f t="shared" si="160"/>
        <v>46.87792987061691</v>
      </c>
      <c r="E1103" s="2">
        <v>8499</v>
      </c>
      <c r="F1103" s="2">
        <v>15999</v>
      </c>
      <c r="G1103" s="1">
        <v>0.47</v>
      </c>
      <c r="H1103" s="5" t="str">
        <f t="shared" si="153"/>
        <v>No</v>
      </c>
      <c r="I1103" s="6">
        <f t="shared" si="161"/>
        <v>9471408</v>
      </c>
      <c r="J1103" s="6" t="str">
        <f t="shared" si="154"/>
        <v>&gt;500</v>
      </c>
      <c r="K1103">
        <v>4.3</v>
      </c>
      <c r="L1103" s="4">
        <v>592</v>
      </c>
      <c r="M1103" s="4">
        <f t="shared" si="155"/>
        <v>4.3</v>
      </c>
      <c r="N1103" s="4" t="str">
        <f t="shared" si="156"/>
        <v>Low</v>
      </c>
      <c r="O1103" s="4">
        <f t="shared" si="157"/>
        <v>4.8919999999999995</v>
      </c>
      <c r="P1103" s="4">
        <f>Table2[[#This Row],[Rating]]*Table2[[#This Row],[Rating_Count]]</f>
        <v>2545.6</v>
      </c>
      <c r="Q1103" s="12" t="str">
        <f t="shared" si="158"/>
        <v>41-50</v>
      </c>
      <c r="R1103" s="13">
        <f>Table2[[#This Row],[Average Rating]]+(Table2[[#This Row],[Rating_Count]]/1000)</f>
        <v>4.8919999999999995</v>
      </c>
      <c r="S1103" s="10">
        <f t="shared" si="159"/>
        <v>4</v>
      </c>
    </row>
    <row r="1104" spans="1:19" x14ac:dyDescent="0.25">
      <c r="A1104" t="s">
        <v>1051</v>
      </c>
      <c r="B1104" t="s">
        <v>1052</v>
      </c>
      <c r="C1104" t="s">
        <v>13082</v>
      </c>
      <c r="D1104">
        <f t="shared" si="160"/>
        <v>35.017508754377189</v>
      </c>
      <c r="E1104" s="2">
        <v>1299</v>
      </c>
      <c r="F1104" s="2">
        <v>1999</v>
      </c>
      <c r="G1104" s="1">
        <v>0.35</v>
      </c>
      <c r="H1104" s="5" t="str">
        <f t="shared" si="153"/>
        <v>No</v>
      </c>
      <c r="I1104" s="6">
        <f t="shared" si="161"/>
        <v>1179410</v>
      </c>
      <c r="J1104" s="6" t="str">
        <f t="shared" si="154"/>
        <v>&gt;500</v>
      </c>
      <c r="K1104">
        <v>3.6</v>
      </c>
      <c r="L1104" s="4">
        <v>590</v>
      </c>
      <c r="M1104" s="4">
        <f t="shared" si="155"/>
        <v>3.6</v>
      </c>
      <c r="N1104" s="4" t="str">
        <f t="shared" si="156"/>
        <v>Low</v>
      </c>
      <c r="O1104" s="4">
        <f t="shared" si="157"/>
        <v>4.1900000000000004</v>
      </c>
      <c r="P1104" s="4">
        <f>Table2[[#This Row],[Rating]]*Table2[[#This Row],[Rating_Count]]</f>
        <v>2124</v>
      </c>
      <c r="Q1104" s="12" t="str">
        <f t="shared" si="158"/>
        <v>31-40</v>
      </c>
      <c r="R1104" s="13">
        <f>Table2[[#This Row],[Average Rating]]+(Table2[[#This Row],[Rating_Count]]/1000)</f>
        <v>4.1900000000000004</v>
      </c>
      <c r="S1104" s="10">
        <f t="shared" si="159"/>
        <v>4</v>
      </c>
    </row>
    <row r="1105" spans="1:19" x14ac:dyDescent="0.25">
      <c r="A1105" t="s">
        <v>12059</v>
      </c>
      <c r="B1105" t="s">
        <v>12060</v>
      </c>
      <c r="C1105" t="s">
        <v>13085</v>
      </c>
      <c r="D1105">
        <f t="shared" si="160"/>
        <v>53.887605850654353</v>
      </c>
      <c r="E1105">
        <v>599</v>
      </c>
      <c r="F1105" s="2">
        <v>1299</v>
      </c>
      <c r="G1105" s="1">
        <v>0.54</v>
      </c>
      <c r="H1105" s="5" t="str">
        <f t="shared" si="153"/>
        <v>Yes</v>
      </c>
      <c r="I1105" s="6">
        <f t="shared" si="161"/>
        <v>766410</v>
      </c>
      <c r="J1105" s="6" t="str">
        <f t="shared" si="154"/>
        <v>&gt;500</v>
      </c>
      <c r="K1105">
        <v>4.2</v>
      </c>
      <c r="L1105" s="4">
        <v>590</v>
      </c>
      <c r="M1105" s="4">
        <f t="shared" si="155"/>
        <v>4.2</v>
      </c>
      <c r="N1105" s="4" t="str">
        <f t="shared" si="156"/>
        <v>Low</v>
      </c>
      <c r="O1105" s="4">
        <f t="shared" si="157"/>
        <v>4.79</v>
      </c>
      <c r="P1105" s="4">
        <f>Table2[[#This Row],[Rating]]*Table2[[#This Row],[Rating_Count]]</f>
        <v>2478</v>
      </c>
      <c r="Q1105" s="12" t="str">
        <f t="shared" si="158"/>
        <v>51-60</v>
      </c>
      <c r="R1105" s="13">
        <f>Table2[[#This Row],[Average Rating]]+(Table2[[#This Row],[Rating_Count]]/1000)</f>
        <v>4.79</v>
      </c>
      <c r="S1105" s="10">
        <f t="shared" si="159"/>
        <v>4</v>
      </c>
    </row>
    <row r="1106" spans="1:19" x14ac:dyDescent="0.25">
      <c r="A1106" t="s">
        <v>11866</v>
      </c>
      <c r="B1106" t="s">
        <v>11867</v>
      </c>
      <c r="C1106" t="s">
        <v>13085</v>
      </c>
      <c r="D1106">
        <f t="shared" si="160"/>
        <v>42.944785276073624</v>
      </c>
      <c r="E1106" s="2">
        <v>2790</v>
      </c>
      <c r="F1106" s="2">
        <v>4890</v>
      </c>
      <c r="G1106" s="1">
        <v>0.43</v>
      </c>
      <c r="H1106" s="5" t="str">
        <f t="shared" si="153"/>
        <v>No</v>
      </c>
      <c r="I1106" s="6">
        <f t="shared" si="161"/>
        <v>2875320</v>
      </c>
      <c r="J1106" s="6" t="str">
        <f t="shared" si="154"/>
        <v>&gt;500</v>
      </c>
      <c r="K1106">
        <v>3.9</v>
      </c>
      <c r="L1106" s="4">
        <v>588</v>
      </c>
      <c r="M1106" s="4">
        <f t="shared" si="155"/>
        <v>3.9</v>
      </c>
      <c r="N1106" s="4" t="str">
        <f t="shared" si="156"/>
        <v>Low</v>
      </c>
      <c r="O1106" s="4">
        <f t="shared" si="157"/>
        <v>4.4879999999999995</v>
      </c>
      <c r="P1106" s="4">
        <f>Table2[[#This Row],[Rating]]*Table2[[#This Row],[Rating_Count]]</f>
        <v>2293.1999999999998</v>
      </c>
      <c r="Q1106" s="12" t="str">
        <f t="shared" si="158"/>
        <v>41-50</v>
      </c>
      <c r="R1106" s="13">
        <f>Table2[[#This Row],[Average Rating]]+(Table2[[#This Row],[Rating_Count]]/1000)</f>
        <v>4.4879999999999995</v>
      </c>
      <c r="S1106" s="10">
        <f t="shared" si="159"/>
        <v>4</v>
      </c>
    </row>
    <row r="1107" spans="1:19" x14ac:dyDescent="0.25">
      <c r="A1107" t="s">
        <v>10154</v>
      </c>
      <c r="B1107" t="s">
        <v>10155</v>
      </c>
      <c r="C1107" t="s">
        <v>13085</v>
      </c>
      <c r="D1107">
        <f t="shared" si="160"/>
        <v>78.599499821364773</v>
      </c>
      <c r="E1107">
        <v>599</v>
      </c>
      <c r="F1107" s="2">
        <v>2799</v>
      </c>
      <c r="G1107" s="1">
        <v>0.79</v>
      </c>
      <c r="H1107" s="5" t="str">
        <f t="shared" si="153"/>
        <v>Yes</v>
      </c>
      <c r="I1107" s="6">
        <f t="shared" si="161"/>
        <v>1617822</v>
      </c>
      <c r="J1107" s="6" t="str">
        <f t="shared" si="154"/>
        <v>&gt;500</v>
      </c>
      <c r="K1107">
        <v>3.9</v>
      </c>
      <c r="L1107" s="4">
        <v>578</v>
      </c>
      <c r="M1107" s="4">
        <f t="shared" si="155"/>
        <v>3.9</v>
      </c>
      <c r="N1107" s="4" t="str">
        <f t="shared" si="156"/>
        <v>Low</v>
      </c>
      <c r="O1107" s="4">
        <f t="shared" si="157"/>
        <v>4.4779999999999998</v>
      </c>
      <c r="P1107" s="4">
        <f>Table2[[#This Row],[Rating]]*Table2[[#This Row],[Rating_Count]]</f>
        <v>2254.1999999999998</v>
      </c>
      <c r="Q1107" s="12" t="str">
        <f t="shared" si="158"/>
        <v>71-80</v>
      </c>
      <c r="R1107" s="13">
        <f>Table2[[#This Row],[Average Rating]]+(Table2[[#This Row],[Rating_Count]]/1000)</f>
        <v>4.4779999999999998</v>
      </c>
      <c r="S1107" s="10">
        <f t="shared" si="159"/>
        <v>4</v>
      </c>
    </row>
    <row r="1108" spans="1:19" x14ac:dyDescent="0.25">
      <c r="A1108" t="s">
        <v>1466</v>
      </c>
      <c r="B1108" t="s">
        <v>1467</v>
      </c>
      <c r="C1108" t="s">
        <v>13081</v>
      </c>
      <c r="D1108">
        <f t="shared" si="160"/>
        <v>29.446407538280329</v>
      </c>
      <c r="E1108">
        <v>599</v>
      </c>
      <c r="F1108">
        <v>849</v>
      </c>
      <c r="G1108" s="1">
        <v>0.28999999999999998</v>
      </c>
      <c r="H1108" s="5" t="str">
        <f t="shared" si="153"/>
        <v>No</v>
      </c>
      <c r="I1108" s="6">
        <f t="shared" si="161"/>
        <v>489873</v>
      </c>
      <c r="J1108" s="6" t="str">
        <f t="shared" si="154"/>
        <v>&gt;500</v>
      </c>
      <c r="K1108">
        <v>4.5</v>
      </c>
      <c r="L1108" s="4">
        <v>577</v>
      </c>
      <c r="M1108" s="4">
        <f t="shared" si="155"/>
        <v>4.5</v>
      </c>
      <c r="N1108" s="4" t="str">
        <f t="shared" si="156"/>
        <v>Low</v>
      </c>
      <c r="O1108" s="4">
        <f t="shared" si="157"/>
        <v>5.077</v>
      </c>
      <c r="P1108" s="4">
        <f>Table2[[#This Row],[Rating]]*Table2[[#This Row],[Rating_Count]]</f>
        <v>2596.5</v>
      </c>
      <c r="Q1108" s="12" t="str">
        <f t="shared" si="158"/>
        <v>21-30</v>
      </c>
      <c r="R1108" s="13">
        <f>Table2[[#This Row],[Average Rating]]+(Table2[[#This Row],[Rating_Count]]/1000)</f>
        <v>5.077</v>
      </c>
      <c r="S1108" s="10">
        <f t="shared" si="159"/>
        <v>5</v>
      </c>
    </row>
    <row r="1109" spans="1:19" x14ac:dyDescent="0.25">
      <c r="A1109" t="s">
        <v>366</v>
      </c>
      <c r="B1109" t="s">
        <v>367</v>
      </c>
      <c r="C1109" t="s">
        <v>13081</v>
      </c>
      <c r="D1109">
        <f t="shared" si="160"/>
        <v>80.08008008008008</v>
      </c>
      <c r="E1109">
        <v>199</v>
      </c>
      <c r="F1109">
        <v>999</v>
      </c>
      <c r="G1109" s="1">
        <v>0.8</v>
      </c>
      <c r="H1109" s="5" t="str">
        <f t="shared" si="153"/>
        <v>Yes</v>
      </c>
      <c r="I1109" s="6">
        <f t="shared" si="161"/>
        <v>575424</v>
      </c>
      <c r="J1109" s="6" t="str">
        <f t="shared" si="154"/>
        <v>&lt;200</v>
      </c>
      <c r="K1109">
        <v>4</v>
      </c>
      <c r="L1109" s="4">
        <v>576</v>
      </c>
      <c r="M1109" s="4">
        <f t="shared" si="155"/>
        <v>4</v>
      </c>
      <c r="N1109" s="4" t="str">
        <f t="shared" si="156"/>
        <v>Low</v>
      </c>
      <c r="O1109" s="4">
        <f t="shared" si="157"/>
        <v>4.5759999999999996</v>
      </c>
      <c r="P1109" s="4">
        <f>Table2[[#This Row],[Rating]]*Table2[[#This Row],[Rating_Count]]</f>
        <v>2304</v>
      </c>
      <c r="Q1109" s="12" t="str">
        <f t="shared" si="158"/>
        <v>71-80</v>
      </c>
      <c r="R1109" s="13">
        <f>Table2[[#This Row],[Average Rating]]+(Table2[[#This Row],[Rating_Count]]/1000)</f>
        <v>4.5759999999999996</v>
      </c>
      <c r="S1109" s="10">
        <f t="shared" si="159"/>
        <v>4</v>
      </c>
    </row>
    <row r="1110" spans="1:19" x14ac:dyDescent="0.25">
      <c r="A1110" t="s">
        <v>1586</v>
      </c>
      <c r="B1110" t="s">
        <v>1587</v>
      </c>
      <c r="C1110" t="s">
        <v>13082</v>
      </c>
      <c r="D1110">
        <f t="shared" si="160"/>
        <v>60.030015007503756</v>
      </c>
      <c r="E1110">
        <v>799</v>
      </c>
      <c r="F1110" s="2">
        <v>1999</v>
      </c>
      <c r="G1110" s="1">
        <v>0.6</v>
      </c>
      <c r="H1110" s="5" t="str">
        <f t="shared" si="153"/>
        <v>Yes</v>
      </c>
      <c r="I1110" s="6">
        <f t="shared" si="161"/>
        <v>1151424</v>
      </c>
      <c r="J1110" s="6" t="str">
        <f t="shared" si="154"/>
        <v>&gt;500</v>
      </c>
      <c r="K1110">
        <v>3.3</v>
      </c>
      <c r="L1110" s="4">
        <v>576</v>
      </c>
      <c r="M1110" s="4">
        <f t="shared" si="155"/>
        <v>3.3</v>
      </c>
      <c r="N1110" s="4" t="str">
        <f t="shared" si="156"/>
        <v>Low</v>
      </c>
      <c r="O1110" s="4">
        <f t="shared" si="157"/>
        <v>3.8759999999999999</v>
      </c>
      <c r="P1110" s="4">
        <f>Table2[[#This Row],[Rating]]*Table2[[#This Row],[Rating_Count]]</f>
        <v>1900.8</v>
      </c>
      <c r="Q1110" s="12" t="str">
        <f t="shared" si="158"/>
        <v>51-60</v>
      </c>
      <c r="R1110" s="13">
        <f>Table2[[#This Row],[Average Rating]]+(Table2[[#This Row],[Rating_Count]]/1000)</f>
        <v>3.8759999999999999</v>
      </c>
      <c r="S1110" s="10">
        <f t="shared" si="159"/>
        <v>3</v>
      </c>
    </row>
    <row r="1111" spans="1:19" x14ac:dyDescent="0.25">
      <c r="A1111" t="s">
        <v>2065</v>
      </c>
      <c r="B1111" t="s">
        <v>2066</v>
      </c>
      <c r="C1111" t="s">
        <v>13082</v>
      </c>
      <c r="D1111">
        <f t="shared" si="160"/>
        <v>41.908786758232083</v>
      </c>
      <c r="E1111" s="2">
        <v>32990</v>
      </c>
      <c r="F1111" s="2">
        <v>56790</v>
      </c>
      <c r="G1111" s="1">
        <v>0.42</v>
      </c>
      <c r="H1111" s="5" t="str">
        <f t="shared" si="153"/>
        <v>No</v>
      </c>
      <c r="I1111" s="6">
        <f t="shared" si="161"/>
        <v>32199930</v>
      </c>
      <c r="J1111" s="6" t="str">
        <f t="shared" si="154"/>
        <v>&gt;500</v>
      </c>
      <c r="K1111">
        <v>4.3</v>
      </c>
      <c r="L1111" s="4">
        <v>567</v>
      </c>
      <c r="M1111" s="4">
        <f t="shared" si="155"/>
        <v>4.3</v>
      </c>
      <c r="N1111" s="4" t="str">
        <f t="shared" si="156"/>
        <v>Low</v>
      </c>
      <c r="O1111" s="4">
        <f t="shared" si="157"/>
        <v>4.867</v>
      </c>
      <c r="P1111" s="4">
        <f>Table2[[#This Row],[Rating]]*Table2[[#This Row],[Rating_Count]]</f>
        <v>2438.1</v>
      </c>
      <c r="Q1111" s="12" t="str">
        <f t="shared" si="158"/>
        <v>41-50</v>
      </c>
      <c r="R1111" s="13">
        <f>Table2[[#This Row],[Average Rating]]+(Table2[[#This Row],[Rating_Count]]/1000)</f>
        <v>4.867</v>
      </c>
      <c r="S1111" s="10">
        <f t="shared" si="159"/>
        <v>4</v>
      </c>
    </row>
    <row r="1112" spans="1:19" x14ac:dyDescent="0.25">
      <c r="A1112" t="s">
        <v>11205</v>
      </c>
      <c r="B1112" t="s">
        <v>11206</v>
      </c>
      <c r="C1112" t="s">
        <v>13085</v>
      </c>
      <c r="D1112">
        <f t="shared" si="160"/>
        <v>54.521739130434788</v>
      </c>
      <c r="E1112" s="2">
        <v>2092</v>
      </c>
      <c r="F1112" s="2">
        <v>4600</v>
      </c>
      <c r="G1112" s="1">
        <v>0.55000000000000004</v>
      </c>
      <c r="H1112" s="5" t="str">
        <f t="shared" si="153"/>
        <v>Yes</v>
      </c>
      <c r="I1112" s="6">
        <f t="shared" si="161"/>
        <v>2585200</v>
      </c>
      <c r="J1112" s="6" t="str">
        <f t="shared" si="154"/>
        <v>&gt;500</v>
      </c>
      <c r="K1112">
        <v>4.3</v>
      </c>
      <c r="L1112" s="4">
        <v>562</v>
      </c>
      <c r="M1112" s="4">
        <f t="shared" si="155"/>
        <v>4.3</v>
      </c>
      <c r="N1112" s="4" t="str">
        <f t="shared" si="156"/>
        <v>Low</v>
      </c>
      <c r="O1112" s="4">
        <f t="shared" si="157"/>
        <v>4.8620000000000001</v>
      </c>
      <c r="P1112" s="4">
        <f>Table2[[#This Row],[Rating]]*Table2[[#This Row],[Rating_Count]]</f>
        <v>2416.6</v>
      </c>
      <c r="Q1112" s="12" t="str">
        <f t="shared" si="158"/>
        <v>51-60</v>
      </c>
      <c r="R1112" s="13">
        <f>Table2[[#This Row],[Average Rating]]+(Table2[[#This Row],[Rating_Count]]/1000)</f>
        <v>4.8620000000000001</v>
      </c>
      <c r="S1112" s="10">
        <f t="shared" si="159"/>
        <v>4</v>
      </c>
    </row>
    <row r="1113" spans="1:19" x14ac:dyDescent="0.25">
      <c r="A1113" t="s">
        <v>11626</v>
      </c>
      <c r="B1113" t="s">
        <v>11627</v>
      </c>
      <c r="C1113" t="s">
        <v>13085</v>
      </c>
      <c r="D1113">
        <f t="shared" si="160"/>
        <v>39.950576606260299</v>
      </c>
      <c r="E1113" s="2">
        <v>3645</v>
      </c>
      <c r="F1113" s="2">
        <v>6070</v>
      </c>
      <c r="G1113" s="1">
        <v>0.4</v>
      </c>
      <c r="H1113" s="5" t="str">
        <f t="shared" si="153"/>
        <v>No</v>
      </c>
      <c r="I1113" s="6">
        <f t="shared" si="161"/>
        <v>3405270</v>
      </c>
      <c r="J1113" s="6" t="str">
        <f t="shared" si="154"/>
        <v>&gt;500</v>
      </c>
      <c r="K1113">
        <v>4.2</v>
      </c>
      <c r="L1113" s="4">
        <v>561</v>
      </c>
      <c r="M1113" s="4">
        <f t="shared" si="155"/>
        <v>4.2</v>
      </c>
      <c r="N1113" s="4" t="str">
        <f t="shared" si="156"/>
        <v>Low</v>
      </c>
      <c r="O1113" s="4">
        <f t="shared" si="157"/>
        <v>4.7610000000000001</v>
      </c>
      <c r="P1113" s="4">
        <f>Table2[[#This Row],[Rating]]*Table2[[#This Row],[Rating_Count]]</f>
        <v>2356.2000000000003</v>
      </c>
      <c r="Q1113" s="12" t="str">
        <f t="shared" si="158"/>
        <v>31-40</v>
      </c>
      <c r="R1113" s="13">
        <f>Table2[[#This Row],[Average Rating]]+(Table2[[#This Row],[Rating_Count]]/1000)</f>
        <v>4.7610000000000001</v>
      </c>
      <c r="S1113" s="10">
        <f t="shared" si="159"/>
        <v>4</v>
      </c>
    </row>
    <row r="1114" spans="1:19" x14ac:dyDescent="0.25">
      <c r="A1114" t="s">
        <v>11716</v>
      </c>
      <c r="B1114" t="s">
        <v>11717</v>
      </c>
      <c r="C1114" t="s">
        <v>13085</v>
      </c>
      <c r="D1114">
        <f t="shared" si="160"/>
        <v>54.671814671814666</v>
      </c>
      <c r="E1114">
        <v>587</v>
      </c>
      <c r="F1114" s="2">
        <v>1295</v>
      </c>
      <c r="G1114" s="1">
        <v>0.55000000000000004</v>
      </c>
      <c r="H1114" s="5" t="str">
        <f t="shared" si="153"/>
        <v>Yes</v>
      </c>
      <c r="I1114" s="6">
        <f t="shared" si="161"/>
        <v>721315</v>
      </c>
      <c r="J1114" s="6" t="str">
        <f t="shared" si="154"/>
        <v>&gt;500</v>
      </c>
      <c r="K1114">
        <v>4.0999999999999996</v>
      </c>
      <c r="L1114" s="4">
        <v>557</v>
      </c>
      <c r="M1114" s="4">
        <f t="shared" si="155"/>
        <v>4.0999999999999996</v>
      </c>
      <c r="N1114" s="4" t="str">
        <f t="shared" si="156"/>
        <v>Low</v>
      </c>
      <c r="O1114" s="4">
        <f t="shared" si="157"/>
        <v>4.657</v>
      </c>
      <c r="P1114" s="4">
        <f>Table2[[#This Row],[Rating]]*Table2[[#This Row],[Rating_Count]]</f>
        <v>2283.6999999999998</v>
      </c>
      <c r="Q1114" s="12" t="str">
        <f t="shared" si="158"/>
        <v>51-60</v>
      </c>
      <c r="R1114" s="13">
        <f>Table2[[#This Row],[Average Rating]]+(Table2[[#This Row],[Rating_Count]]/1000)</f>
        <v>4.657</v>
      </c>
      <c r="S1114" s="10">
        <f t="shared" si="159"/>
        <v>4</v>
      </c>
    </row>
    <row r="1115" spans="1:19" x14ac:dyDescent="0.25">
      <c r="A1115" t="s">
        <v>10356</v>
      </c>
      <c r="B1115" t="s">
        <v>10357</v>
      </c>
      <c r="C1115" t="s">
        <v>13085</v>
      </c>
      <c r="D1115">
        <f t="shared" si="160"/>
        <v>63.510392609699771</v>
      </c>
      <c r="E1115">
        <v>474</v>
      </c>
      <c r="F1115" s="2">
        <v>1299</v>
      </c>
      <c r="G1115" s="1">
        <v>0.64</v>
      </c>
      <c r="H1115" s="5" t="str">
        <f t="shared" si="153"/>
        <v>Yes</v>
      </c>
      <c r="I1115" s="6">
        <f t="shared" si="161"/>
        <v>714450</v>
      </c>
      <c r="J1115" s="6" t="str">
        <f t="shared" si="154"/>
        <v>200–500</v>
      </c>
      <c r="K1115">
        <v>4.0999999999999996</v>
      </c>
      <c r="L1115" s="4">
        <v>550</v>
      </c>
      <c r="M1115" s="4">
        <f t="shared" si="155"/>
        <v>4.0999999999999996</v>
      </c>
      <c r="N1115" s="4" t="str">
        <f t="shared" si="156"/>
        <v>Low</v>
      </c>
      <c r="O1115" s="4">
        <f t="shared" si="157"/>
        <v>4.6499999999999995</v>
      </c>
      <c r="P1115" s="4">
        <f>Table2[[#This Row],[Rating]]*Table2[[#This Row],[Rating_Count]]</f>
        <v>2255</v>
      </c>
      <c r="Q1115" s="12" t="str">
        <f t="shared" si="158"/>
        <v>61-70</v>
      </c>
      <c r="R1115" s="13">
        <f>Table2[[#This Row],[Average Rating]]+(Table2[[#This Row],[Rating_Count]]/1000)</f>
        <v>4.6499999999999995</v>
      </c>
      <c r="S1115" s="10">
        <f t="shared" si="159"/>
        <v>4</v>
      </c>
    </row>
    <row r="1116" spans="1:19" x14ac:dyDescent="0.25">
      <c r="A1116" t="s">
        <v>12954</v>
      </c>
      <c r="B1116" t="s">
        <v>12955</v>
      </c>
      <c r="C1116" t="s">
        <v>13085</v>
      </c>
      <c r="D1116">
        <f t="shared" si="160"/>
        <v>58.721183123096999</v>
      </c>
      <c r="E1116">
        <v>949</v>
      </c>
      <c r="F1116" s="2">
        <v>2299</v>
      </c>
      <c r="G1116" s="1">
        <v>0.59</v>
      </c>
      <c r="H1116" s="5" t="str">
        <f t="shared" si="153"/>
        <v>Yes</v>
      </c>
      <c r="I1116" s="6">
        <f t="shared" si="161"/>
        <v>1264450</v>
      </c>
      <c r="J1116" s="6" t="str">
        <f t="shared" si="154"/>
        <v>&gt;500</v>
      </c>
      <c r="K1116">
        <v>3.6</v>
      </c>
      <c r="L1116" s="4">
        <v>550</v>
      </c>
      <c r="M1116" s="4">
        <f t="shared" si="155"/>
        <v>3.6</v>
      </c>
      <c r="N1116" s="4" t="str">
        <f t="shared" si="156"/>
        <v>Low</v>
      </c>
      <c r="O1116" s="4">
        <f t="shared" si="157"/>
        <v>4.1500000000000004</v>
      </c>
      <c r="P1116" s="4">
        <f>Table2[[#This Row],[Rating]]*Table2[[#This Row],[Rating_Count]]</f>
        <v>1980</v>
      </c>
      <c r="Q1116" s="12" t="str">
        <f t="shared" si="158"/>
        <v>51-60</v>
      </c>
      <c r="R1116" s="13">
        <f>Table2[[#This Row],[Average Rating]]+(Table2[[#This Row],[Rating_Count]]/1000)</f>
        <v>4.1500000000000004</v>
      </c>
      <c r="S1116" s="10">
        <f t="shared" si="159"/>
        <v>4</v>
      </c>
    </row>
    <row r="1117" spans="1:19" x14ac:dyDescent="0.25">
      <c r="A1117" t="s">
        <v>9814</v>
      </c>
      <c r="B1117" t="s">
        <v>9815</v>
      </c>
      <c r="C1117" t="s">
        <v>13085</v>
      </c>
      <c r="D1117">
        <f t="shared" si="160"/>
        <v>20.005715918833953</v>
      </c>
      <c r="E1117" s="2">
        <v>2799</v>
      </c>
      <c r="F1117" s="2">
        <v>3499</v>
      </c>
      <c r="G1117" s="1">
        <v>0.2</v>
      </c>
      <c r="H1117" s="5" t="str">
        <f t="shared" si="153"/>
        <v>No</v>
      </c>
      <c r="I1117" s="6">
        <f t="shared" si="161"/>
        <v>1910454</v>
      </c>
      <c r="J1117" s="6" t="str">
        <f t="shared" si="154"/>
        <v>&gt;500</v>
      </c>
      <c r="K1117">
        <v>4.5</v>
      </c>
      <c r="L1117" s="4">
        <v>546</v>
      </c>
      <c r="M1117" s="4">
        <f t="shared" si="155"/>
        <v>4.5</v>
      </c>
      <c r="N1117" s="4" t="str">
        <f t="shared" si="156"/>
        <v>Low</v>
      </c>
      <c r="O1117" s="4">
        <f t="shared" si="157"/>
        <v>5.0460000000000003</v>
      </c>
      <c r="P1117" s="4">
        <f>Table2[[#This Row],[Rating]]*Table2[[#This Row],[Rating_Count]]</f>
        <v>2457</v>
      </c>
      <c r="Q1117" s="12" t="str">
        <f t="shared" si="158"/>
        <v>11-20</v>
      </c>
      <c r="R1117" s="13">
        <f>Table2[[#This Row],[Average Rating]]+(Table2[[#This Row],[Rating_Count]]/1000)</f>
        <v>5.0460000000000003</v>
      </c>
      <c r="S1117" s="10">
        <f t="shared" si="159"/>
        <v>5</v>
      </c>
    </row>
    <row r="1118" spans="1:19" x14ac:dyDescent="0.25">
      <c r="A1118" t="s">
        <v>2811</v>
      </c>
      <c r="B1118" t="s">
        <v>2812</v>
      </c>
      <c r="C1118" t="s">
        <v>13082</v>
      </c>
      <c r="D1118">
        <f t="shared" si="160"/>
        <v>60.120240480961925</v>
      </c>
      <c r="E1118">
        <v>199</v>
      </c>
      <c r="F1118">
        <v>499</v>
      </c>
      <c r="G1118" s="1">
        <v>0.6</v>
      </c>
      <c r="H1118" s="5" t="str">
        <f t="shared" si="153"/>
        <v>Yes</v>
      </c>
      <c r="I1118" s="6">
        <f t="shared" si="161"/>
        <v>268462</v>
      </c>
      <c r="J1118" s="6" t="str">
        <f t="shared" si="154"/>
        <v>&lt;200</v>
      </c>
      <c r="K1118">
        <v>3.8</v>
      </c>
      <c r="L1118" s="4">
        <v>538</v>
      </c>
      <c r="M1118" s="4">
        <f t="shared" si="155"/>
        <v>3.8</v>
      </c>
      <c r="N1118" s="4" t="str">
        <f t="shared" si="156"/>
        <v>Low</v>
      </c>
      <c r="O1118" s="4">
        <f t="shared" si="157"/>
        <v>4.3380000000000001</v>
      </c>
      <c r="P1118" s="4">
        <f>Table2[[#This Row],[Rating]]*Table2[[#This Row],[Rating_Count]]</f>
        <v>2044.3999999999999</v>
      </c>
      <c r="Q1118" s="12" t="str">
        <f t="shared" si="158"/>
        <v>51-60</v>
      </c>
      <c r="R1118" s="13">
        <f>Table2[[#This Row],[Average Rating]]+(Table2[[#This Row],[Rating_Count]]/1000)</f>
        <v>4.3380000000000001</v>
      </c>
      <c r="S1118" s="10">
        <f t="shared" si="159"/>
        <v>4</v>
      </c>
    </row>
    <row r="1119" spans="1:19" x14ac:dyDescent="0.25">
      <c r="A1119" t="s">
        <v>736</v>
      </c>
      <c r="B1119" t="s">
        <v>737</v>
      </c>
      <c r="C1119" t="s">
        <v>13081</v>
      </c>
      <c r="D1119">
        <f t="shared" si="160"/>
        <v>58.116232464929865</v>
      </c>
      <c r="E1119">
        <v>209</v>
      </c>
      <c r="F1119">
        <v>499</v>
      </c>
      <c r="G1119" s="1">
        <v>0.57999999999999996</v>
      </c>
      <c r="H1119" s="5" t="str">
        <f t="shared" si="153"/>
        <v>Yes</v>
      </c>
      <c r="I1119" s="6">
        <f t="shared" si="161"/>
        <v>267464</v>
      </c>
      <c r="J1119" s="6" t="str">
        <f t="shared" si="154"/>
        <v>200–500</v>
      </c>
      <c r="K1119">
        <v>3.9</v>
      </c>
      <c r="L1119" s="4">
        <v>536</v>
      </c>
      <c r="M1119" s="4">
        <f t="shared" si="155"/>
        <v>3.9</v>
      </c>
      <c r="N1119" s="4" t="str">
        <f t="shared" si="156"/>
        <v>Low</v>
      </c>
      <c r="O1119" s="4">
        <f t="shared" si="157"/>
        <v>4.4359999999999999</v>
      </c>
      <c r="P1119" s="4">
        <f>Table2[[#This Row],[Rating]]*Table2[[#This Row],[Rating_Count]]</f>
        <v>2090.4</v>
      </c>
      <c r="Q1119" s="12" t="str">
        <f t="shared" si="158"/>
        <v>51-60</v>
      </c>
      <c r="R1119" s="13">
        <f>Table2[[#This Row],[Average Rating]]+(Table2[[#This Row],[Rating_Count]]/1000)</f>
        <v>4.4359999999999999</v>
      </c>
      <c r="S1119" s="10">
        <f t="shared" si="159"/>
        <v>4</v>
      </c>
    </row>
    <row r="1120" spans="1:19" x14ac:dyDescent="0.25">
      <c r="A1120" t="s">
        <v>11536</v>
      </c>
      <c r="B1120" t="s">
        <v>11537</v>
      </c>
      <c r="C1120" t="s">
        <v>13085</v>
      </c>
      <c r="D1120">
        <f t="shared" si="160"/>
        <v>73.011505752876431</v>
      </c>
      <c r="E1120" s="2">
        <v>5395</v>
      </c>
      <c r="F1120" s="2">
        <v>19990</v>
      </c>
      <c r="G1120" s="1">
        <v>0.73</v>
      </c>
      <c r="H1120" s="5" t="str">
        <f t="shared" si="153"/>
        <v>Yes</v>
      </c>
      <c r="I1120" s="6">
        <f t="shared" si="161"/>
        <v>10694650</v>
      </c>
      <c r="J1120" s="6" t="str">
        <f t="shared" si="154"/>
        <v>&gt;500</v>
      </c>
      <c r="K1120">
        <v>4.4000000000000004</v>
      </c>
      <c r="L1120" s="4">
        <v>535</v>
      </c>
      <c r="M1120" s="4">
        <f t="shared" si="155"/>
        <v>4.4000000000000004</v>
      </c>
      <c r="N1120" s="4" t="str">
        <f t="shared" si="156"/>
        <v>Low</v>
      </c>
      <c r="O1120" s="4">
        <f t="shared" si="157"/>
        <v>4.9350000000000005</v>
      </c>
      <c r="P1120" s="4">
        <f>Table2[[#This Row],[Rating]]*Table2[[#This Row],[Rating_Count]]</f>
        <v>2354</v>
      </c>
      <c r="Q1120" s="12" t="str">
        <f t="shared" si="158"/>
        <v>71-80</v>
      </c>
      <c r="R1120" s="13">
        <f>Table2[[#This Row],[Average Rating]]+(Table2[[#This Row],[Rating_Count]]/1000)</f>
        <v>4.9350000000000005</v>
      </c>
      <c r="S1120" s="10">
        <f t="shared" si="159"/>
        <v>4</v>
      </c>
    </row>
    <row r="1121" spans="1:19" x14ac:dyDescent="0.25">
      <c r="A1121" t="s">
        <v>12693</v>
      </c>
      <c r="B1121" t="s">
        <v>12694</v>
      </c>
      <c r="C1121" t="s">
        <v>13085</v>
      </c>
      <c r="D1121">
        <f t="shared" si="160"/>
        <v>47.812092214006093</v>
      </c>
      <c r="E1121" s="2">
        <v>5999</v>
      </c>
      <c r="F1121" s="2">
        <v>11495</v>
      </c>
      <c r="G1121" s="1">
        <v>0.48</v>
      </c>
      <c r="H1121" s="5" t="str">
        <f t="shared" si="153"/>
        <v>No</v>
      </c>
      <c r="I1121" s="6">
        <f t="shared" si="161"/>
        <v>6138330</v>
      </c>
      <c r="J1121" s="6" t="str">
        <f t="shared" si="154"/>
        <v>&gt;500</v>
      </c>
      <c r="K1121">
        <v>4.3</v>
      </c>
      <c r="L1121" s="4">
        <v>534</v>
      </c>
      <c r="M1121" s="4">
        <f t="shared" si="155"/>
        <v>4.3</v>
      </c>
      <c r="N1121" s="4" t="str">
        <f t="shared" si="156"/>
        <v>Low</v>
      </c>
      <c r="O1121" s="4">
        <f t="shared" si="157"/>
        <v>4.8339999999999996</v>
      </c>
      <c r="P1121" s="4">
        <f>Table2[[#This Row],[Rating]]*Table2[[#This Row],[Rating_Count]]</f>
        <v>2296.1999999999998</v>
      </c>
      <c r="Q1121" s="12" t="str">
        <f t="shared" si="158"/>
        <v>41-50</v>
      </c>
      <c r="R1121" s="13">
        <f>Table2[[#This Row],[Average Rating]]+(Table2[[#This Row],[Rating_Count]]/1000)</f>
        <v>4.8339999999999996</v>
      </c>
      <c r="S1121" s="10">
        <f t="shared" si="159"/>
        <v>4</v>
      </c>
    </row>
    <row r="1122" spans="1:19" x14ac:dyDescent="0.25">
      <c r="A1122" t="s">
        <v>12261</v>
      </c>
      <c r="B1122" t="s">
        <v>12262</v>
      </c>
      <c r="C1122" t="s">
        <v>13085</v>
      </c>
      <c r="D1122">
        <f t="shared" si="160"/>
        <v>62.031015507753871</v>
      </c>
      <c r="E1122">
        <v>759</v>
      </c>
      <c r="F1122" s="2">
        <v>1999</v>
      </c>
      <c r="G1122" s="1">
        <v>0.62</v>
      </c>
      <c r="H1122" s="5" t="str">
        <f t="shared" si="153"/>
        <v>Yes</v>
      </c>
      <c r="I1122" s="6">
        <f t="shared" si="161"/>
        <v>1063468</v>
      </c>
      <c r="J1122" s="6" t="str">
        <f t="shared" si="154"/>
        <v>&gt;500</v>
      </c>
      <c r="K1122">
        <v>4.3</v>
      </c>
      <c r="L1122" s="4">
        <v>532</v>
      </c>
      <c r="M1122" s="4">
        <f t="shared" si="155"/>
        <v>4.3</v>
      </c>
      <c r="N1122" s="4" t="str">
        <f t="shared" si="156"/>
        <v>Low</v>
      </c>
      <c r="O1122" s="4">
        <f t="shared" si="157"/>
        <v>4.8319999999999999</v>
      </c>
      <c r="P1122" s="4">
        <f>Table2[[#This Row],[Rating]]*Table2[[#This Row],[Rating_Count]]</f>
        <v>2287.6</v>
      </c>
      <c r="Q1122" s="12" t="str">
        <f t="shared" si="158"/>
        <v>61-70</v>
      </c>
      <c r="R1122" s="13">
        <f>Table2[[#This Row],[Average Rating]]+(Table2[[#This Row],[Rating_Count]]/1000)</f>
        <v>4.8319999999999999</v>
      </c>
      <c r="S1122" s="10">
        <f t="shared" si="159"/>
        <v>4</v>
      </c>
    </row>
    <row r="1123" spans="1:19" x14ac:dyDescent="0.25">
      <c r="A1123" t="s">
        <v>2467</v>
      </c>
      <c r="B1123" t="s">
        <v>2468</v>
      </c>
      <c r="C1123" t="s">
        <v>13081</v>
      </c>
      <c r="D1123">
        <f t="shared" si="160"/>
        <v>37.695522388059707</v>
      </c>
      <c r="E1123">
        <v>417.44</v>
      </c>
      <c r="F1123">
        <v>670</v>
      </c>
      <c r="G1123" s="1">
        <v>0.38</v>
      </c>
      <c r="H1123" s="5" t="str">
        <f t="shared" si="153"/>
        <v>No</v>
      </c>
      <c r="I1123" s="6">
        <f t="shared" si="161"/>
        <v>350410</v>
      </c>
      <c r="J1123" s="6" t="str">
        <f t="shared" si="154"/>
        <v>200–500</v>
      </c>
      <c r="K1123">
        <v>3.9</v>
      </c>
      <c r="L1123" s="4">
        <v>523</v>
      </c>
      <c r="M1123" s="4">
        <f t="shared" si="155"/>
        <v>3.9</v>
      </c>
      <c r="N1123" s="4" t="str">
        <f t="shared" si="156"/>
        <v>Low</v>
      </c>
      <c r="O1123" s="4">
        <f t="shared" si="157"/>
        <v>4.423</v>
      </c>
      <c r="P1123" s="4">
        <f>Table2[[#This Row],[Rating]]*Table2[[#This Row],[Rating_Count]]</f>
        <v>2039.7</v>
      </c>
      <c r="Q1123" s="12" t="str">
        <f t="shared" si="158"/>
        <v>31-40</v>
      </c>
      <c r="R1123" s="13">
        <f>Table2[[#This Row],[Average Rating]]+(Table2[[#This Row],[Rating_Count]]/1000)</f>
        <v>4.423</v>
      </c>
      <c r="S1123" s="10">
        <f t="shared" si="159"/>
        <v>4</v>
      </c>
    </row>
    <row r="1124" spans="1:19" x14ac:dyDescent="0.25">
      <c r="A1124" t="s">
        <v>2382</v>
      </c>
      <c r="B1124" t="s">
        <v>2383</v>
      </c>
      <c r="C1124" t="s">
        <v>13082</v>
      </c>
      <c r="D1124">
        <f t="shared" si="160"/>
        <v>65.06506506506507</v>
      </c>
      <c r="E1124">
        <v>349</v>
      </c>
      <c r="F1124">
        <v>999</v>
      </c>
      <c r="G1124" s="1">
        <v>0.65</v>
      </c>
      <c r="H1124" s="5" t="str">
        <f t="shared" si="153"/>
        <v>Yes</v>
      </c>
      <c r="I1124" s="6">
        <f t="shared" si="161"/>
        <v>512487</v>
      </c>
      <c r="J1124" s="6" t="str">
        <f t="shared" si="154"/>
        <v>200–500</v>
      </c>
      <c r="K1124">
        <v>4.2</v>
      </c>
      <c r="L1124" s="4">
        <v>513</v>
      </c>
      <c r="M1124" s="4">
        <f t="shared" si="155"/>
        <v>4.2</v>
      </c>
      <c r="N1124" s="4" t="str">
        <f t="shared" si="156"/>
        <v>Low</v>
      </c>
      <c r="O1124" s="4">
        <f t="shared" si="157"/>
        <v>4.7130000000000001</v>
      </c>
      <c r="P1124" s="4">
        <f>Table2[[#This Row],[Rating]]*Table2[[#This Row],[Rating_Count]]</f>
        <v>2154.6</v>
      </c>
      <c r="Q1124" s="12" t="str">
        <f t="shared" si="158"/>
        <v>61-70</v>
      </c>
      <c r="R1124" s="13">
        <f>Table2[[#This Row],[Average Rating]]+(Table2[[#This Row],[Rating_Count]]/1000)</f>
        <v>4.7130000000000001</v>
      </c>
      <c r="S1124" s="10">
        <f t="shared" si="159"/>
        <v>4</v>
      </c>
    </row>
    <row r="1125" spans="1:19" x14ac:dyDescent="0.25">
      <c r="A1125" t="s">
        <v>1031</v>
      </c>
      <c r="B1125" t="s">
        <v>1032</v>
      </c>
      <c r="C1125" t="s">
        <v>13082</v>
      </c>
      <c r="D1125">
        <f t="shared" si="160"/>
        <v>80.040020010004994</v>
      </c>
      <c r="E1125">
        <v>399</v>
      </c>
      <c r="F1125" s="2">
        <v>1999</v>
      </c>
      <c r="G1125" s="1">
        <v>0.8</v>
      </c>
      <c r="H1125" s="5" t="str">
        <f t="shared" si="153"/>
        <v>Yes</v>
      </c>
      <c r="I1125" s="6">
        <f t="shared" si="161"/>
        <v>1009495</v>
      </c>
      <c r="J1125" s="6" t="str">
        <f t="shared" si="154"/>
        <v>200–500</v>
      </c>
      <c r="K1125">
        <v>4.5</v>
      </c>
      <c r="L1125" s="4">
        <v>505</v>
      </c>
      <c r="M1125" s="4">
        <f t="shared" si="155"/>
        <v>4.5</v>
      </c>
      <c r="N1125" s="4" t="str">
        <f t="shared" si="156"/>
        <v>Low</v>
      </c>
      <c r="O1125" s="4">
        <f t="shared" si="157"/>
        <v>5.0049999999999999</v>
      </c>
      <c r="P1125" s="4">
        <f>Table2[[#This Row],[Rating]]*Table2[[#This Row],[Rating_Count]]</f>
        <v>2272.5</v>
      </c>
      <c r="Q1125" s="12" t="str">
        <f t="shared" si="158"/>
        <v>71-80</v>
      </c>
      <c r="R1125" s="13">
        <f>Table2[[#This Row],[Average Rating]]+(Table2[[#This Row],[Rating_Count]]/1000)</f>
        <v>5.0049999999999999</v>
      </c>
      <c r="S1125" s="10">
        <f t="shared" si="159"/>
        <v>5</v>
      </c>
    </row>
    <row r="1126" spans="1:19" x14ac:dyDescent="0.25">
      <c r="A1126" t="s">
        <v>460</v>
      </c>
      <c r="B1126" t="s">
        <v>461</v>
      </c>
      <c r="C1126" t="s">
        <v>13082</v>
      </c>
      <c r="D1126">
        <f t="shared" si="160"/>
        <v>60.06006006006006</v>
      </c>
      <c r="E1126">
        <v>399</v>
      </c>
      <c r="F1126">
        <v>999</v>
      </c>
      <c r="G1126" s="1">
        <v>0.6</v>
      </c>
      <c r="H1126" s="5" t="str">
        <f t="shared" si="153"/>
        <v>Yes</v>
      </c>
      <c r="I1126" s="6">
        <f t="shared" si="161"/>
        <v>492507</v>
      </c>
      <c r="J1126" s="6" t="str">
        <f t="shared" si="154"/>
        <v>200–500</v>
      </c>
      <c r="K1126">
        <v>3.6</v>
      </c>
      <c r="L1126" s="4">
        <v>493</v>
      </c>
      <c r="M1126" s="4">
        <f t="shared" si="155"/>
        <v>3.6</v>
      </c>
      <c r="N1126" s="4" t="str">
        <f t="shared" si="156"/>
        <v>Low</v>
      </c>
      <c r="O1126" s="4">
        <f t="shared" si="157"/>
        <v>4.093</v>
      </c>
      <c r="P1126" s="4">
        <f>Table2[[#This Row],[Rating]]*Table2[[#This Row],[Rating_Count]]</f>
        <v>1774.8</v>
      </c>
      <c r="Q1126" s="12" t="str">
        <f t="shared" si="158"/>
        <v>51-60</v>
      </c>
      <c r="R1126" s="13">
        <f>Table2[[#This Row],[Average Rating]]+(Table2[[#This Row],[Rating_Count]]/1000)</f>
        <v>4.093</v>
      </c>
      <c r="S1126" s="10">
        <f t="shared" si="159"/>
        <v>4</v>
      </c>
    </row>
    <row r="1127" spans="1:19" x14ac:dyDescent="0.25">
      <c r="A1127" t="s">
        <v>1704</v>
      </c>
      <c r="B1127" t="s">
        <v>1705</v>
      </c>
      <c r="C1127" t="s">
        <v>13081</v>
      </c>
      <c r="D1127">
        <f t="shared" si="160"/>
        <v>46.57762938230384</v>
      </c>
      <c r="E1127">
        <v>320</v>
      </c>
      <c r="F1127">
        <v>599</v>
      </c>
      <c r="G1127" s="1">
        <v>0.47</v>
      </c>
      <c r="H1127" s="5" t="str">
        <f t="shared" si="153"/>
        <v>No</v>
      </c>
      <c r="I1127" s="6">
        <f t="shared" si="161"/>
        <v>294109</v>
      </c>
      <c r="J1127" s="6" t="str">
        <f t="shared" si="154"/>
        <v>200–500</v>
      </c>
      <c r="K1127">
        <v>4.0999999999999996</v>
      </c>
      <c r="L1127" s="4">
        <v>491</v>
      </c>
      <c r="M1127" s="4">
        <f t="shared" si="155"/>
        <v>4.0999999999999996</v>
      </c>
      <c r="N1127" s="4" t="str">
        <f t="shared" si="156"/>
        <v>Low</v>
      </c>
      <c r="O1127" s="4">
        <f t="shared" si="157"/>
        <v>4.5909999999999993</v>
      </c>
      <c r="P1127" s="4">
        <f>Table2[[#This Row],[Rating]]*Table2[[#This Row],[Rating_Count]]</f>
        <v>2013.1</v>
      </c>
      <c r="Q1127" s="12" t="str">
        <f t="shared" si="158"/>
        <v>41-50</v>
      </c>
      <c r="R1127" s="13">
        <f>Table2[[#This Row],[Average Rating]]+(Table2[[#This Row],[Rating_Count]]/1000)</f>
        <v>4.5909999999999993</v>
      </c>
      <c r="S1127" s="10">
        <f t="shared" si="159"/>
        <v>4</v>
      </c>
    </row>
    <row r="1128" spans="1:19" x14ac:dyDescent="0.25">
      <c r="A1128" t="s">
        <v>5356</v>
      </c>
      <c r="B1128" t="s">
        <v>5357</v>
      </c>
      <c r="C1128" t="s">
        <v>13081</v>
      </c>
      <c r="D1128">
        <f t="shared" si="160"/>
        <v>87.087087087087085</v>
      </c>
      <c r="E1128">
        <v>129</v>
      </c>
      <c r="F1128">
        <v>999</v>
      </c>
      <c r="G1128" s="1">
        <v>0.87</v>
      </c>
      <c r="H1128" s="5" t="str">
        <f t="shared" si="153"/>
        <v>Yes</v>
      </c>
      <c r="I1128" s="6">
        <f t="shared" si="161"/>
        <v>490509</v>
      </c>
      <c r="J1128" s="6" t="str">
        <f t="shared" si="154"/>
        <v>&lt;200</v>
      </c>
      <c r="K1128">
        <v>4.2</v>
      </c>
      <c r="L1128" s="4">
        <v>491</v>
      </c>
      <c r="M1128" s="4">
        <f t="shared" si="155"/>
        <v>4.2</v>
      </c>
      <c r="N1128" s="4" t="str">
        <f t="shared" si="156"/>
        <v>Low</v>
      </c>
      <c r="O1128" s="4">
        <f t="shared" si="157"/>
        <v>4.6909999999999998</v>
      </c>
      <c r="P1128" s="4">
        <f>Table2[[#This Row],[Rating]]*Table2[[#This Row],[Rating_Count]]</f>
        <v>2062.2000000000003</v>
      </c>
      <c r="Q1128" s="12" t="str">
        <f t="shared" si="158"/>
        <v>81-90</v>
      </c>
      <c r="R1128" s="13">
        <f>Table2[[#This Row],[Average Rating]]+(Table2[[#This Row],[Rating_Count]]/1000)</f>
        <v>4.6909999999999998</v>
      </c>
      <c r="S1128" s="10">
        <f t="shared" si="159"/>
        <v>4</v>
      </c>
    </row>
    <row r="1129" spans="1:19" x14ac:dyDescent="0.25">
      <c r="A1129" t="s">
        <v>1694</v>
      </c>
      <c r="B1129" t="s">
        <v>1695</v>
      </c>
      <c r="C1129" t="s">
        <v>13082</v>
      </c>
      <c r="D1129">
        <f t="shared" si="160"/>
        <v>75.062552126772303</v>
      </c>
      <c r="E1129">
        <v>299</v>
      </c>
      <c r="F1129" s="2">
        <v>1199</v>
      </c>
      <c r="G1129" s="1">
        <v>0.75</v>
      </c>
      <c r="H1129" s="5" t="str">
        <f t="shared" si="153"/>
        <v>Yes</v>
      </c>
      <c r="I1129" s="6">
        <f t="shared" si="161"/>
        <v>587510</v>
      </c>
      <c r="J1129" s="6" t="str">
        <f t="shared" si="154"/>
        <v>200–500</v>
      </c>
      <c r="K1129">
        <v>3.7</v>
      </c>
      <c r="L1129" s="4">
        <v>490</v>
      </c>
      <c r="M1129" s="4">
        <f t="shared" si="155"/>
        <v>3.7</v>
      </c>
      <c r="N1129" s="4" t="str">
        <f t="shared" si="156"/>
        <v>Low</v>
      </c>
      <c r="O1129" s="4">
        <f t="shared" si="157"/>
        <v>4.1900000000000004</v>
      </c>
      <c r="P1129" s="4">
        <f>Table2[[#This Row],[Rating]]*Table2[[#This Row],[Rating_Count]]</f>
        <v>1813</v>
      </c>
      <c r="Q1129" s="12" t="str">
        <f t="shared" si="158"/>
        <v>71-80</v>
      </c>
      <c r="R1129" s="13">
        <f>Table2[[#This Row],[Average Rating]]+(Table2[[#This Row],[Rating_Count]]/1000)</f>
        <v>4.1900000000000004</v>
      </c>
      <c r="S1129" s="10">
        <f t="shared" si="159"/>
        <v>4</v>
      </c>
    </row>
    <row r="1130" spans="1:19" x14ac:dyDescent="0.25">
      <c r="A1130" t="s">
        <v>12614</v>
      </c>
      <c r="B1130" t="s">
        <v>12615</v>
      </c>
      <c r="C1130" t="s">
        <v>13085</v>
      </c>
      <c r="D1130">
        <f t="shared" si="160"/>
        <v>11.153846153846155</v>
      </c>
      <c r="E1130">
        <v>231</v>
      </c>
      <c r="F1130">
        <v>260</v>
      </c>
      <c r="G1130" s="1">
        <v>0.11</v>
      </c>
      <c r="H1130" s="5" t="str">
        <f t="shared" si="153"/>
        <v>No</v>
      </c>
      <c r="I1130" s="6">
        <f t="shared" si="161"/>
        <v>127400</v>
      </c>
      <c r="J1130" s="6" t="str">
        <f t="shared" si="154"/>
        <v>200–500</v>
      </c>
      <c r="K1130">
        <v>4.0999999999999996</v>
      </c>
      <c r="L1130" s="4">
        <v>490</v>
      </c>
      <c r="M1130" s="4">
        <f t="shared" si="155"/>
        <v>4.0999999999999996</v>
      </c>
      <c r="N1130" s="4" t="str">
        <f t="shared" si="156"/>
        <v>Low</v>
      </c>
      <c r="O1130" s="4">
        <f t="shared" si="157"/>
        <v>4.59</v>
      </c>
      <c r="P1130" s="4">
        <f>Table2[[#This Row],[Rating]]*Table2[[#This Row],[Rating_Count]]</f>
        <v>2008.9999999999998</v>
      </c>
      <c r="Q1130" s="12" t="str">
        <f t="shared" si="158"/>
        <v>11-20</v>
      </c>
      <c r="R1130" s="13">
        <f>Table2[[#This Row],[Average Rating]]+(Table2[[#This Row],[Rating_Count]]/1000)</f>
        <v>4.59</v>
      </c>
      <c r="S1130" s="10">
        <f t="shared" si="159"/>
        <v>4</v>
      </c>
    </row>
    <row r="1131" spans="1:19" x14ac:dyDescent="0.25">
      <c r="A1131" t="s">
        <v>7629</v>
      </c>
      <c r="B1131" t="s">
        <v>7630</v>
      </c>
      <c r="C1131" t="s">
        <v>13082</v>
      </c>
      <c r="D1131">
        <f t="shared" si="160"/>
        <v>42</v>
      </c>
      <c r="E1131">
        <v>116</v>
      </c>
      <c r="F1131">
        <v>200</v>
      </c>
      <c r="G1131" s="1">
        <v>0.42</v>
      </c>
      <c r="H1131" s="5" t="str">
        <f t="shared" si="153"/>
        <v>No</v>
      </c>
      <c r="I1131" s="6">
        <f t="shared" si="161"/>
        <v>97000</v>
      </c>
      <c r="J1131" s="6" t="str">
        <f t="shared" si="154"/>
        <v>&lt;200</v>
      </c>
      <c r="K1131">
        <v>4.3</v>
      </c>
      <c r="L1131" s="4">
        <v>485</v>
      </c>
      <c r="M1131" s="4">
        <f t="shared" si="155"/>
        <v>4.3</v>
      </c>
      <c r="N1131" s="4" t="str">
        <f t="shared" si="156"/>
        <v>Low</v>
      </c>
      <c r="O1131" s="4">
        <f t="shared" si="157"/>
        <v>4.7850000000000001</v>
      </c>
      <c r="P1131" s="4">
        <f>Table2[[#This Row],[Rating]]*Table2[[#This Row],[Rating_Count]]</f>
        <v>2085.5</v>
      </c>
      <c r="Q1131" s="12" t="str">
        <f t="shared" si="158"/>
        <v>41-50</v>
      </c>
      <c r="R1131" s="13">
        <f>Table2[[#This Row],[Average Rating]]+(Table2[[#This Row],[Rating_Count]]/1000)</f>
        <v>4.7850000000000001</v>
      </c>
      <c r="S1131" s="10">
        <f t="shared" si="159"/>
        <v>4</v>
      </c>
    </row>
    <row r="1132" spans="1:19" x14ac:dyDescent="0.25">
      <c r="A1132" t="s">
        <v>2004</v>
      </c>
      <c r="B1132" t="s">
        <v>2005</v>
      </c>
      <c r="C1132" t="s">
        <v>13082</v>
      </c>
      <c r="D1132">
        <f t="shared" si="160"/>
        <v>58.116232464929865</v>
      </c>
      <c r="E1132">
        <v>209</v>
      </c>
      <c r="F1132">
        <v>499</v>
      </c>
      <c r="G1132" s="1">
        <v>0.57999999999999996</v>
      </c>
      <c r="H1132" s="5" t="str">
        <f t="shared" si="153"/>
        <v>Yes</v>
      </c>
      <c r="I1132" s="6">
        <f t="shared" si="161"/>
        <v>239021</v>
      </c>
      <c r="J1132" s="6" t="str">
        <f t="shared" si="154"/>
        <v>200–500</v>
      </c>
      <c r="K1132">
        <v>4</v>
      </c>
      <c r="L1132" s="4">
        <v>479</v>
      </c>
      <c r="M1132" s="4">
        <f t="shared" si="155"/>
        <v>4</v>
      </c>
      <c r="N1132" s="4" t="str">
        <f t="shared" si="156"/>
        <v>Low</v>
      </c>
      <c r="O1132" s="4">
        <f t="shared" si="157"/>
        <v>4.4790000000000001</v>
      </c>
      <c r="P1132" s="4">
        <f>Table2[[#This Row],[Rating]]*Table2[[#This Row],[Rating_Count]]</f>
        <v>1916</v>
      </c>
      <c r="Q1132" s="12" t="str">
        <f t="shared" si="158"/>
        <v>51-60</v>
      </c>
      <c r="R1132" s="13">
        <f>Table2[[#This Row],[Average Rating]]+(Table2[[#This Row],[Rating_Count]]/1000)</f>
        <v>4.4790000000000001</v>
      </c>
      <c r="S1132" s="10">
        <f t="shared" si="159"/>
        <v>4</v>
      </c>
    </row>
    <row r="1133" spans="1:19" x14ac:dyDescent="0.25">
      <c r="A1133" t="s">
        <v>9518</v>
      </c>
      <c r="B1133" t="s">
        <v>9519</v>
      </c>
      <c r="C1133" t="s">
        <v>13085</v>
      </c>
      <c r="D1133">
        <f t="shared" si="160"/>
        <v>51.102204408817627</v>
      </c>
      <c r="E1133">
        <v>244</v>
      </c>
      <c r="F1133">
        <v>499</v>
      </c>
      <c r="G1133" s="1">
        <v>0.51</v>
      </c>
      <c r="H1133" s="5" t="str">
        <f t="shared" si="153"/>
        <v>Yes</v>
      </c>
      <c r="I1133" s="6">
        <f t="shared" si="161"/>
        <v>238522</v>
      </c>
      <c r="J1133" s="6" t="str">
        <f t="shared" si="154"/>
        <v>200–500</v>
      </c>
      <c r="K1133">
        <v>3.3</v>
      </c>
      <c r="L1133" s="4">
        <v>478</v>
      </c>
      <c r="M1133" s="4">
        <f t="shared" si="155"/>
        <v>3.3</v>
      </c>
      <c r="N1133" s="4" t="str">
        <f t="shared" si="156"/>
        <v>Low</v>
      </c>
      <c r="O1133" s="4">
        <f t="shared" si="157"/>
        <v>3.7779999999999996</v>
      </c>
      <c r="P1133" s="4">
        <f>Table2[[#This Row],[Rating]]*Table2[[#This Row],[Rating_Count]]</f>
        <v>1577.3999999999999</v>
      </c>
      <c r="Q1133" s="12" t="str">
        <f t="shared" si="158"/>
        <v>51-60</v>
      </c>
      <c r="R1133" s="13">
        <f>Table2[[#This Row],[Average Rating]]+(Table2[[#This Row],[Rating_Count]]/1000)</f>
        <v>3.7779999999999996</v>
      </c>
      <c r="S1133" s="10">
        <f t="shared" si="159"/>
        <v>3</v>
      </c>
    </row>
    <row r="1134" spans="1:19" x14ac:dyDescent="0.25">
      <c r="A1134" t="s">
        <v>2089</v>
      </c>
      <c r="B1134" t="s">
        <v>2090</v>
      </c>
      <c r="C1134" t="s">
        <v>13081</v>
      </c>
      <c r="D1134">
        <f t="shared" si="160"/>
        <v>29.446407538280329</v>
      </c>
      <c r="E1134">
        <v>599</v>
      </c>
      <c r="F1134">
        <v>849</v>
      </c>
      <c r="G1134" s="1">
        <v>0.28999999999999998</v>
      </c>
      <c r="H1134" s="5" t="str">
        <f t="shared" si="153"/>
        <v>No</v>
      </c>
      <c r="I1134" s="6">
        <f t="shared" si="161"/>
        <v>402426</v>
      </c>
      <c r="J1134" s="6" t="str">
        <f t="shared" si="154"/>
        <v>&gt;500</v>
      </c>
      <c r="K1134">
        <v>4.5</v>
      </c>
      <c r="L1134" s="4">
        <v>474</v>
      </c>
      <c r="M1134" s="4">
        <f t="shared" si="155"/>
        <v>4.5</v>
      </c>
      <c r="N1134" s="4" t="str">
        <f t="shared" si="156"/>
        <v>Low</v>
      </c>
      <c r="O1134" s="4">
        <f t="shared" si="157"/>
        <v>4.9740000000000002</v>
      </c>
      <c r="P1134" s="4">
        <f>Table2[[#This Row],[Rating]]*Table2[[#This Row],[Rating_Count]]</f>
        <v>2133</v>
      </c>
      <c r="Q1134" s="12" t="str">
        <f t="shared" si="158"/>
        <v>21-30</v>
      </c>
      <c r="R1134" s="13">
        <f>Table2[[#This Row],[Average Rating]]+(Table2[[#This Row],[Rating_Count]]/1000)</f>
        <v>4.9740000000000002</v>
      </c>
      <c r="S1134" s="10">
        <f t="shared" si="159"/>
        <v>5</v>
      </c>
    </row>
    <row r="1135" spans="1:19" x14ac:dyDescent="0.25">
      <c r="A1135" t="s">
        <v>12994</v>
      </c>
      <c r="B1135" t="s">
        <v>12995</v>
      </c>
      <c r="C1135" t="s">
        <v>13085</v>
      </c>
      <c r="D1135">
        <f t="shared" si="160"/>
        <v>27.954545454545453</v>
      </c>
      <c r="E1135" s="2">
        <v>2219</v>
      </c>
      <c r="F1135" s="2">
        <v>3080</v>
      </c>
      <c r="G1135" s="1">
        <v>0.28000000000000003</v>
      </c>
      <c r="H1135" s="5" t="str">
        <f t="shared" si="153"/>
        <v>No</v>
      </c>
      <c r="I1135" s="6">
        <f t="shared" si="161"/>
        <v>1441440</v>
      </c>
      <c r="J1135" s="6" t="str">
        <f t="shared" si="154"/>
        <v>&gt;500</v>
      </c>
      <c r="K1135">
        <v>3.6</v>
      </c>
      <c r="L1135" s="4">
        <v>468</v>
      </c>
      <c r="M1135" s="4">
        <f t="shared" si="155"/>
        <v>3.6</v>
      </c>
      <c r="N1135" s="4" t="str">
        <f t="shared" si="156"/>
        <v>Low</v>
      </c>
      <c r="O1135" s="4">
        <f t="shared" si="157"/>
        <v>4.0680000000000005</v>
      </c>
      <c r="P1135" s="4">
        <f>Table2[[#This Row],[Rating]]*Table2[[#This Row],[Rating_Count]]</f>
        <v>1684.8</v>
      </c>
      <c r="Q1135" s="12" t="str">
        <f t="shared" si="158"/>
        <v>21-30</v>
      </c>
      <c r="R1135" s="13">
        <f>Table2[[#This Row],[Average Rating]]+(Table2[[#This Row],[Rating_Count]]/1000)</f>
        <v>4.0680000000000005</v>
      </c>
      <c r="S1135" s="10">
        <f t="shared" si="159"/>
        <v>4</v>
      </c>
    </row>
    <row r="1136" spans="1:19" x14ac:dyDescent="0.25">
      <c r="A1136" t="s">
        <v>2075</v>
      </c>
      <c r="B1136" t="s">
        <v>2076</v>
      </c>
      <c r="C1136" t="s">
        <v>13082</v>
      </c>
      <c r="D1136">
        <f t="shared" si="160"/>
        <v>75.062552126772303</v>
      </c>
      <c r="E1136">
        <v>299</v>
      </c>
      <c r="F1136" s="2">
        <v>1199</v>
      </c>
      <c r="G1136" s="1">
        <v>0.75</v>
      </c>
      <c r="H1136" s="5" t="str">
        <f t="shared" si="153"/>
        <v>Yes</v>
      </c>
      <c r="I1136" s="6">
        <f t="shared" si="161"/>
        <v>558734</v>
      </c>
      <c r="J1136" s="6" t="str">
        <f t="shared" si="154"/>
        <v>200–500</v>
      </c>
      <c r="K1136">
        <v>3.5</v>
      </c>
      <c r="L1136" s="4">
        <v>466</v>
      </c>
      <c r="M1136" s="4">
        <f t="shared" si="155"/>
        <v>3.5</v>
      </c>
      <c r="N1136" s="4" t="str">
        <f t="shared" si="156"/>
        <v>Low</v>
      </c>
      <c r="O1136" s="4">
        <f t="shared" si="157"/>
        <v>3.9660000000000002</v>
      </c>
      <c r="P1136" s="4">
        <f>Table2[[#This Row],[Rating]]*Table2[[#This Row],[Rating_Count]]</f>
        <v>1631</v>
      </c>
      <c r="Q1136" s="12" t="str">
        <f t="shared" si="158"/>
        <v>71-80</v>
      </c>
      <c r="R1136" s="13">
        <f>Table2[[#This Row],[Average Rating]]+(Table2[[#This Row],[Rating_Count]]/1000)</f>
        <v>3.9660000000000002</v>
      </c>
      <c r="S1136" s="10">
        <f t="shared" si="159"/>
        <v>4</v>
      </c>
    </row>
    <row r="1137" spans="1:19" x14ac:dyDescent="0.25">
      <c r="A1137" t="s">
        <v>4677</v>
      </c>
      <c r="B1137" t="s">
        <v>4678</v>
      </c>
      <c r="C1137" t="s">
        <v>13082</v>
      </c>
      <c r="D1137">
        <f t="shared" si="160"/>
        <v>73.473473473473476</v>
      </c>
      <c r="E1137">
        <v>265</v>
      </c>
      <c r="F1137">
        <v>999</v>
      </c>
      <c r="G1137" s="1">
        <v>0.73</v>
      </c>
      <c r="H1137" s="5" t="str">
        <f t="shared" si="153"/>
        <v>Yes</v>
      </c>
      <c r="I1137" s="6">
        <f t="shared" si="161"/>
        <v>464535</v>
      </c>
      <c r="J1137" s="6" t="str">
        <f t="shared" si="154"/>
        <v>200–500</v>
      </c>
      <c r="K1137">
        <v>3.7</v>
      </c>
      <c r="L1137" s="4">
        <v>465</v>
      </c>
      <c r="M1137" s="4">
        <f t="shared" si="155"/>
        <v>3.7</v>
      </c>
      <c r="N1137" s="4" t="str">
        <f t="shared" si="156"/>
        <v>Low</v>
      </c>
      <c r="O1137" s="4">
        <f t="shared" si="157"/>
        <v>4.165</v>
      </c>
      <c r="P1137" s="4">
        <f>Table2[[#This Row],[Rating]]*Table2[[#This Row],[Rating_Count]]</f>
        <v>1720.5</v>
      </c>
      <c r="Q1137" s="12" t="str">
        <f t="shared" si="158"/>
        <v>71-80</v>
      </c>
      <c r="R1137" s="13">
        <f>Table2[[#This Row],[Average Rating]]+(Table2[[#This Row],[Rating_Count]]/1000)</f>
        <v>4.165</v>
      </c>
      <c r="S1137" s="10">
        <f t="shared" si="159"/>
        <v>4</v>
      </c>
    </row>
    <row r="1138" spans="1:19" x14ac:dyDescent="0.25">
      <c r="A1138" t="s">
        <v>10611</v>
      </c>
      <c r="B1138" t="s">
        <v>10612</v>
      </c>
      <c r="C1138" t="s">
        <v>13085</v>
      </c>
      <c r="D1138">
        <f t="shared" si="160"/>
        <v>46.470588235294116</v>
      </c>
      <c r="E1138" s="2">
        <v>1547</v>
      </c>
      <c r="F1138" s="2">
        <v>2890</v>
      </c>
      <c r="G1138" s="1">
        <v>0.46</v>
      </c>
      <c r="H1138" s="5" t="str">
        <f t="shared" si="153"/>
        <v>No</v>
      </c>
      <c r="I1138" s="6">
        <f t="shared" si="161"/>
        <v>1338070</v>
      </c>
      <c r="J1138" s="6" t="str">
        <f t="shared" si="154"/>
        <v>&gt;500</v>
      </c>
      <c r="K1138">
        <v>3.9</v>
      </c>
      <c r="L1138" s="4">
        <v>463</v>
      </c>
      <c r="M1138" s="4">
        <f t="shared" si="155"/>
        <v>3.9</v>
      </c>
      <c r="N1138" s="4" t="str">
        <f t="shared" si="156"/>
        <v>Low</v>
      </c>
      <c r="O1138" s="4">
        <f t="shared" si="157"/>
        <v>4.3629999999999995</v>
      </c>
      <c r="P1138" s="4">
        <f>Table2[[#This Row],[Rating]]*Table2[[#This Row],[Rating_Count]]</f>
        <v>1805.7</v>
      </c>
      <c r="Q1138" s="12" t="str">
        <f t="shared" si="158"/>
        <v>41-50</v>
      </c>
      <c r="R1138" s="13">
        <f>Table2[[#This Row],[Average Rating]]+(Table2[[#This Row],[Rating_Count]]/1000)</f>
        <v>4.3629999999999995</v>
      </c>
      <c r="S1138" s="10">
        <f t="shared" si="159"/>
        <v>4</v>
      </c>
    </row>
    <row r="1139" spans="1:19" x14ac:dyDescent="0.25">
      <c r="A1139" t="s">
        <v>386</v>
      </c>
      <c r="B1139" t="s">
        <v>387</v>
      </c>
      <c r="C1139" t="s">
        <v>13081</v>
      </c>
      <c r="D1139">
        <f t="shared" si="160"/>
        <v>51.475737868934466</v>
      </c>
      <c r="E1139">
        <v>970</v>
      </c>
      <c r="F1139" s="2">
        <v>1999</v>
      </c>
      <c r="G1139" s="1">
        <v>0.51</v>
      </c>
      <c r="H1139" s="5" t="str">
        <f t="shared" si="153"/>
        <v>Yes</v>
      </c>
      <c r="I1139" s="6">
        <f t="shared" si="161"/>
        <v>923538</v>
      </c>
      <c r="J1139" s="6" t="str">
        <f t="shared" si="154"/>
        <v>&gt;500</v>
      </c>
      <c r="K1139">
        <v>4.2</v>
      </c>
      <c r="L1139" s="4">
        <v>462</v>
      </c>
      <c r="M1139" s="4">
        <f t="shared" si="155"/>
        <v>4.2</v>
      </c>
      <c r="N1139" s="4" t="str">
        <f t="shared" si="156"/>
        <v>Low</v>
      </c>
      <c r="O1139" s="4">
        <f t="shared" si="157"/>
        <v>4.6619999999999999</v>
      </c>
      <c r="P1139" s="4">
        <f>Table2[[#This Row],[Rating]]*Table2[[#This Row],[Rating_Count]]</f>
        <v>1940.4</v>
      </c>
      <c r="Q1139" s="12" t="str">
        <f t="shared" si="158"/>
        <v>51-60</v>
      </c>
      <c r="R1139" s="13">
        <f>Table2[[#This Row],[Average Rating]]+(Table2[[#This Row],[Rating_Count]]/1000)</f>
        <v>4.6619999999999999</v>
      </c>
      <c r="S1139" s="10">
        <f t="shared" si="159"/>
        <v>4</v>
      </c>
    </row>
    <row r="1140" spans="1:19" x14ac:dyDescent="0.25">
      <c r="A1140" t="s">
        <v>10900</v>
      </c>
      <c r="B1140" t="s">
        <v>10901</v>
      </c>
      <c r="C1140" t="s">
        <v>13085</v>
      </c>
      <c r="D1140">
        <f t="shared" si="160"/>
        <v>38.908296943231441</v>
      </c>
      <c r="E1140" s="2">
        <v>1399</v>
      </c>
      <c r="F1140" s="2">
        <v>2290</v>
      </c>
      <c r="G1140" s="1">
        <v>0.39</v>
      </c>
      <c r="H1140" s="5" t="str">
        <f t="shared" si="153"/>
        <v>No</v>
      </c>
      <c r="I1140" s="6">
        <f t="shared" si="161"/>
        <v>1055690</v>
      </c>
      <c r="J1140" s="6" t="str">
        <f t="shared" si="154"/>
        <v>&gt;500</v>
      </c>
      <c r="K1140">
        <v>4.4000000000000004</v>
      </c>
      <c r="L1140" s="4">
        <v>461</v>
      </c>
      <c r="M1140" s="4">
        <f t="shared" si="155"/>
        <v>4.4000000000000004</v>
      </c>
      <c r="N1140" s="4" t="str">
        <f t="shared" si="156"/>
        <v>Low</v>
      </c>
      <c r="O1140" s="4">
        <f t="shared" si="157"/>
        <v>4.8610000000000007</v>
      </c>
      <c r="P1140" s="4">
        <f>Table2[[#This Row],[Rating]]*Table2[[#This Row],[Rating_Count]]</f>
        <v>2028.4</v>
      </c>
      <c r="Q1140" s="12" t="str">
        <f t="shared" si="158"/>
        <v>31-40</v>
      </c>
      <c r="R1140" s="13">
        <f>Table2[[#This Row],[Average Rating]]+(Table2[[#This Row],[Rating_Count]]/1000)</f>
        <v>4.8610000000000007</v>
      </c>
      <c r="S1140" s="10">
        <f t="shared" si="159"/>
        <v>4</v>
      </c>
    </row>
    <row r="1141" spans="1:19" x14ac:dyDescent="0.25">
      <c r="A1141" t="s">
        <v>631</v>
      </c>
      <c r="B1141" t="s">
        <v>632</v>
      </c>
      <c r="C1141" t="s">
        <v>13082</v>
      </c>
      <c r="D1141">
        <f t="shared" si="160"/>
        <v>46.637758505670448</v>
      </c>
      <c r="E1141" s="2">
        <v>7999</v>
      </c>
      <c r="F1141" s="2">
        <v>14990</v>
      </c>
      <c r="G1141" s="1">
        <v>0.47</v>
      </c>
      <c r="H1141" s="5" t="str">
        <f t="shared" si="153"/>
        <v>No</v>
      </c>
      <c r="I1141" s="6">
        <f t="shared" si="161"/>
        <v>6850430</v>
      </c>
      <c r="J1141" s="6" t="str">
        <f t="shared" si="154"/>
        <v>&gt;500</v>
      </c>
      <c r="K1141">
        <v>4.3</v>
      </c>
      <c r="L1141" s="4">
        <v>457</v>
      </c>
      <c r="M1141" s="4">
        <f t="shared" si="155"/>
        <v>4.3</v>
      </c>
      <c r="N1141" s="4" t="str">
        <f t="shared" si="156"/>
        <v>Low</v>
      </c>
      <c r="O1141" s="4">
        <f t="shared" si="157"/>
        <v>4.7569999999999997</v>
      </c>
      <c r="P1141" s="4">
        <f>Table2[[#This Row],[Rating]]*Table2[[#This Row],[Rating_Count]]</f>
        <v>1965.1</v>
      </c>
      <c r="Q1141" s="12" t="str">
        <f t="shared" si="158"/>
        <v>41-50</v>
      </c>
      <c r="R1141" s="13">
        <f>Table2[[#This Row],[Average Rating]]+(Table2[[#This Row],[Rating_Count]]/1000)</f>
        <v>4.7569999999999997</v>
      </c>
      <c r="S1141" s="10">
        <f t="shared" si="159"/>
        <v>4</v>
      </c>
    </row>
    <row r="1142" spans="1:19" x14ac:dyDescent="0.25">
      <c r="A1142" t="s">
        <v>12854</v>
      </c>
      <c r="B1142" t="s">
        <v>12855</v>
      </c>
      <c r="C1142" t="s">
        <v>13085</v>
      </c>
      <c r="D1142">
        <f t="shared" si="160"/>
        <v>42.606516290726816</v>
      </c>
      <c r="E1142">
        <v>229</v>
      </c>
      <c r="F1142">
        <v>399</v>
      </c>
      <c r="G1142" s="1">
        <v>0.43</v>
      </c>
      <c r="H1142" s="5" t="str">
        <f t="shared" si="153"/>
        <v>No</v>
      </c>
      <c r="I1142" s="6">
        <f t="shared" si="161"/>
        <v>179949</v>
      </c>
      <c r="J1142" s="6" t="str">
        <f t="shared" si="154"/>
        <v>200–500</v>
      </c>
      <c r="K1142">
        <v>3.6</v>
      </c>
      <c r="L1142" s="4">
        <v>451</v>
      </c>
      <c r="M1142" s="4">
        <f t="shared" si="155"/>
        <v>3.6</v>
      </c>
      <c r="N1142" s="4" t="str">
        <f t="shared" si="156"/>
        <v>Low</v>
      </c>
      <c r="O1142" s="4">
        <f t="shared" si="157"/>
        <v>4.0510000000000002</v>
      </c>
      <c r="P1142" s="4">
        <f>Table2[[#This Row],[Rating]]*Table2[[#This Row],[Rating_Count]]</f>
        <v>1623.6000000000001</v>
      </c>
      <c r="Q1142" s="12" t="str">
        <f t="shared" si="158"/>
        <v>41-50</v>
      </c>
      <c r="R1142" s="13">
        <f>Table2[[#This Row],[Average Rating]]+(Table2[[#This Row],[Rating_Count]]/1000)</f>
        <v>4.0510000000000002</v>
      </c>
      <c r="S1142" s="10">
        <f t="shared" si="159"/>
        <v>4</v>
      </c>
    </row>
    <row r="1143" spans="1:19" x14ac:dyDescent="0.25">
      <c r="A1143" t="s">
        <v>621</v>
      </c>
      <c r="B1143" t="s">
        <v>622</v>
      </c>
      <c r="C1143" t="s">
        <v>13081</v>
      </c>
      <c r="D1143">
        <f t="shared" si="160"/>
        <v>62.374821173104436</v>
      </c>
      <c r="E1143">
        <v>263</v>
      </c>
      <c r="F1143">
        <v>699</v>
      </c>
      <c r="G1143" s="1">
        <v>0.62</v>
      </c>
      <c r="H1143" s="5" t="str">
        <f t="shared" si="153"/>
        <v>Yes</v>
      </c>
      <c r="I1143" s="6">
        <f t="shared" si="161"/>
        <v>314550</v>
      </c>
      <c r="J1143" s="6" t="str">
        <f t="shared" si="154"/>
        <v>200–500</v>
      </c>
      <c r="K1143">
        <v>4.0999999999999996</v>
      </c>
      <c r="L1143" s="4">
        <v>450</v>
      </c>
      <c r="M1143" s="4">
        <f t="shared" si="155"/>
        <v>4.0999999999999996</v>
      </c>
      <c r="N1143" s="4" t="str">
        <f t="shared" si="156"/>
        <v>Low</v>
      </c>
      <c r="O1143" s="4">
        <f t="shared" si="157"/>
        <v>4.55</v>
      </c>
      <c r="P1143" s="4">
        <f>Table2[[#This Row],[Rating]]*Table2[[#This Row],[Rating_Count]]</f>
        <v>1844.9999999999998</v>
      </c>
      <c r="Q1143" s="12" t="str">
        <f t="shared" si="158"/>
        <v>61-70</v>
      </c>
      <c r="R1143" s="13">
        <f>Table2[[#This Row],[Average Rating]]+(Table2[[#This Row],[Rating_Count]]/1000)</f>
        <v>4.55</v>
      </c>
      <c r="S1143" s="10">
        <f t="shared" si="159"/>
        <v>4</v>
      </c>
    </row>
    <row r="1144" spans="1:19" x14ac:dyDescent="0.25">
      <c r="A1144" t="s">
        <v>9833</v>
      </c>
      <c r="B1144" t="s">
        <v>9834</v>
      </c>
      <c r="C1144" t="s">
        <v>13085</v>
      </c>
      <c r="D1144">
        <f t="shared" si="160"/>
        <v>47.734204793028326</v>
      </c>
      <c r="E1144" s="2">
        <v>2399</v>
      </c>
      <c r="F1144" s="2">
        <v>4590</v>
      </c>
      <c r="G1144" s="1">
        <v>0.48</v>
      </c>
      <c r="H1144" s="5" t="str">
        <f t="shared" si="153"/>
        <v>No</v>
      </c>
      <c r="I1144" s="6">
        <f t="shared" si="161"/>
        <v>2037960</v>
      </c>
      <c r="J1144" s="6" t="str">
        <f t="shared" si="154"/>
        <v>&gt;500</v>
      </c>
      <c r="K1144">
        <v>4.0999999999999996</v>
      </c>
      <c r="L1144" s="4">
        <v>444</v>
      </c>
      <c r="M1144" s="4">
        <f t="shared" si="155"/>
        <v>4.0999999999999996</v>
      </c>
      <c r="N1144" s="4" t="str">
        <f t="shared" si="156"/>
        <v>Low</v>
      </c>
      <c r="O1144" s="4">
        <f t="shared" si="157"/>
        <v>4.5439999999999996</v>
      </c>
      <c r="P1144" s="4">
        <f>Table2[[#This Row],[Rating]]*Table2[[#This Row],[Rating_Count]]</f>
        <v>1820.3999999999999</v>
      </c>
      <c r="Q1144" s="12" t="str">
        <f t="shared" si="158"/>
        <v>41-50</v>
      </c>
      <c r="R1144" s="13">
        <f>Table2[[#This Row],[Average Rating]]+(Table2[[#This Row],[Rating_Count]]/1000)</f>
        <v>4.5439999999999996</v>
      </c>
      <c r="S1144" s="10">
        <f t="shared" si="159"/>
        <v>4</v>
      </c>
    </row>
    <row r="1145" spans="1:19" x14ac:dyDescent="0.25">
      <c r="A1145" t="s">
        <v>9693</v>
      </c>
      <c r="B1145" t="s">
        <v>9694</v>
      </c>
      <c r="C1145" t="s">
        <v>13085</v>
      </c>
      <c r="D1145">
        <f t="shared" si="160"/>
        <v>44.862068965517246</v>
      </c>
      <c r="E1145" s="2">
        <v>1599</v>
      </c>
      <c r="F1145" s="2">
        <v>2900</v>
      </c>
      <c r="G1145" s="1">
        <v>0.45</v>
      </c>
      <c r="H1145" s="5" t="str">
        <f t="shared" si="153"/>
        <v>No</v>
      </c>
      <c r="I1145" s="6">
        <f t="shared" si="161"/>
        <v>1278900</v>
      </c>
      <c r="J1145" s="6" t="str">
        <f t="shared" si="154"/>
        <v>&gt;500</v>
      </c>
      <c r="K1145">
        <v>3.7</v>
      </c>
      <c r="L1145" s="4">
        <v>441</v>
      </c>
      <c r="M1145" s="4">
        <f t="shared" si="155"/>
        <v>3.7</v>
      </c>
      <c r="N1145" s="4" t="str">
        <f t="shared" si="156"/>
        <v>Low</v>
      </c>
      <c r="O1145" s="4">
        <f t="shared" si="157"/>
        <v>4.141</v>
      </c>
      <c r="P1145" s="4">
        <f>Table2[[#This Row],[Rating]]*Table2[[#This Row],[Rating_Count]]</f>
        <v>1631.7</v>
      </c>
      <c r="Q1145" s="12" t="str">
        <f t="shared" si="158"/>
        <v>41-50</v>
      </c>
      <c r="R1145" s="13">
        <f>Table2[[#This Row],[Average Rating]]+(Table2[[#This Row],[Rating_Count]]/1000)</f>
        <v>4.141</v>
      </c>
      <c r="S1145" s="10">
        <f t="shared" si="159"/>
        <v>4</v>
      </c>
    </row>
    <row r="1146" spans="1:19" x14ac:dyDescent="0.25">
      <c r="A1146" t="s">
        <v>11134</v>
      </c>
      <c r="B1146" t="s">
        <v>11135</v>
      </c>
      <c r="C1146" t="s">
        <v>13085</v>
      </c>
      <c r="D1146">
        <f t="shared" si="160"/>
        <v>55.018339446482159</v>
      </c>
      <c r="E1146" s="2">
        <v>1349</v>
      </c>
      <c r="F1146" s="2">
        <v>2999</v>
      </c>
      <c r="G1146" s="1">
        <v>0.55000000000000004</v>
      </c>
      <c r="H1146" s="5" t="str">
        <f t="shared" si="153"/>
        <v>Yes</v>
      </c>
      <c r="I1146" s="6">
        <f t="shared" si="161"/>
        <v>1322559</v>
      </c>
      <c r="J1146" s="6" t="str">
        <f t="shared" si="154"/>
        <v>&gt;500</v>
      </c>
      <c r="K1146">
        <v>3.8</v>
      </c>
      <c r="L1146" s="4">
        <v>441</v>
      </c>
      <c r="M1146" s="4">
        <f t="shared" si="155"/>
        <v>3.8</v>
      </c>
      <c r="N1146" s="4" t="str">
        <f t="shared" si="156"/>
        <v>Low</v>
      </c>
      <c r="O1146" s="4">
        <f t="shared" si="157"/>
        <v>4.2409999999999997</v>
      </c>
      <c r="P1146" s="4">
        <f>Table2[[#This Row],[Rating]]*Table2[[#This Row],[Rating_Count]]</f>
        <v>1675.8</v>
      </c>
      <c r="Q1146" s="12" t="str">
        <f t="shared" si="158"/>
        <v>51-60</v>
      </c>
      <c r="R1146" s="13">
        <f>Table2[[#This Row],[Average Rating]]+(Table2[[#This Row],[Rating_Count]]/1000)</f>
        <v>4.2409999999999997</v>
      </c>
      <c r="S1146" s="10">
        <f t="shared" si="159"/>
        <v>4</v>
      </c>
    </row>
    <row r="1147" spans="1:19" x14ac:dyDescent="0.25">
      <c r="A1147" t="s">
        <v>7429</v>
      </c>
      <c r="B1147" t="s">
        <v>7430</v>
      </c>
      <c r="C1147" t="s">
        <v>13081</v>
      </c>
      <c r="D1147">
        <f t="shared" si="160"/>
        <v>61.585835257890686</v>
      </c>
      <c r="E1147">
        <v>499</v>
      </c>
      <c r="F1147" s="2">
        <v>1299</v>
      </c>
      <c r="G1147" s="1">
        <v>0.62</v>
      </c>
      <c r="H1147" s="5" t="str">
        <f t="shared" si="153"/>
        <v>Yes</v>
      </c>
      <c r="I1147" s="6">
        <f t="shared" si="161"/>
        <v>563766</v>
      </c>
      <c r="J1147" s="6" t="str">
        <f t="shared" si="154"/>
        <v>200–500</v>
      </c>
      <c r="K1147">
        <v>4.5</v>
      </c>
      <c r="L1147" s="4">
        <v>434</v>
      </c>
      <c r="M1147" s="4">
        <f t="shared" si="155"/>
        <v>4.5</v>
      </c>
      <c r="N1147" s="4" t="str">
        <f t="shared" si="156"/>
        <v>Low</v>
      </c>
      <c r="O1147" s="4">
        <f t="shared" si="157"/>
        <v>4.9340000000000002</v>
      </c>
      <c r="P1147" s="4">
        <f>Table2[[#This Row],[Rating]]*Table2[[#This Row],[Rating_Count]]</f>
        <v>1953</v>
      </c>
      <c r="Q1147" s="12" t="str">
        <f t="shared" si="158"/>
        <v>61-70</v>
      </c>
      <c r="R1147" s="13">
        <f>Table2[[#This Row],[Average Rating]]+(Table2[[#This Row],[Rating_Count]]/1000)</f>
        <v>4.9340000000000002</v>
      </c>
      <c r="S1147" s="10">
        <f t="shared" si="159"/>
        <v>5</v>
      </c>
    </row>
    <row r="1148" spans="1:19" x14ac:dyDescent="0.25">
      <c r="A1148" t="s">
        <v>2098</v>
      </c>
      <c r="B1148" t="s">
        <v>2099</v>
      </c>
      <c r="C1148" t="s">
        <v>13082</v>
      </c>
      <c r="D1148">
        <f t="shared" si="160"/>
        <v>55.617352614015573</v>
      </c>
      <c r="E1148">
        <v>399</v>
      </c>
      <c r="F1148">
        <v>899</v>
      </c>
      <c r="G1148" s="1">
        <v>0.56000000000000005</v>
      </c>
      <c r="H1148" s="5" t="str">
        <f t="shared" si="153"/>
        <v>Yes</v>
      </c>
      <c r="I1148" s="6">
        <f t="shared" si="161"/>
        <v>387469</v>
      </c>
      <c r="J1148" s="6" t="str">
        <f t="shared" si="154"/>
        <v>200–500</v>
      </c>
      <c r="K1148">
        <v>3.4</v>
      </c>
      <c r="L1148" s="4">
        <v>431</v>
      </c>
      <c r="M1148" s="4">
        <f t="shared" si="155"/>
        <v>3.4</v>
      </c>
      <c r="N1148" s="4" t="str">
        <f t="shared" si="156"/>
        <v>Low</v>
      </c>
      <c r="O1148" s="4">
        <f t="shared" si="157"/>
        <v>3.831</v>
      </c>
      <c r="P1148" s="4">
        <f>Table2[[#This Row],[Rating]]*Table2[[#This Row],[Rating_Count]]</f>
        <v>1465.3999999999999</v>
      </c>
      <c r="Q1148" s="12" t="str">
        <f t="shared" si="158"/>
        <v>51-60</v>
      </c>
      <c r="R1148" s="13">
        <f>Table2[[#This Row],[Average Rating]]+(Table2[[#This Row],[Rating_Count]]/1000)</f>
        <v>3.831</v>
      </c>
      <c r="S1148" s="10">
        <f t="shared" si="159"/>
        <v>3</v>
      </c>
    </row>
    <row r="1149" spans="1:19" x14ac:dyDescent="0.25">
      <c r="A1149" t="s">
        <v>7863</v>
      </c>
      <c r="B1149" t="s">
        <v>7864</v>
      </c>
      <c r="C1149" t="s">
        <v>13081</v>
      </c>
      <c r="D1149">
        <f t="shared" si="160"/>
        <v>35.925420645748069</v>
      </c>
      <c r="E1149" s="2">
        <v>1409</v>
      </c>
      <c r="F1149" s="2">
        <v>2199</v>
      </c>
      <c r="G1149" s="1">
        <v>0.36</v>
      </c>
      <c r="H1149" s="5" t="str">
        <f t="shared" si="153"/>
        <v>No</v>
      </c>
      <c r="I1149" s="6">
        <f t="shared" si="161"/>
        <v>938973</v>
      </c>
      <c r="J1149" s="6" t="str">
        <f t="shared" si="154"/>
        <v>&gt;500</v>
      </c>
      <c r="K1149">
        <v>3.9</v>
      </c>
      <c r="L1149" s="4">
        <v>427</v>
      </c>
      <c r="M1149" s="4">
        <f t="shared" si="155"/>
        <v>3.9</v>
      </c>
      <c r="N1149" s="4" t="str">
        <f t="shared" si="156"/>
        <v>Low</v>
      </c>
      <c r="O1149" s="4">
        <f t="shared" si="157"/>
        <v>4.327</v>
      </c>
      <c r="P1149" s="4">
        <f>Table2[[#This Row],[Rating]]*Table2[[#This Row],[Rating_Count]]</f>
        <v>1665.3</v>
      </c>
      <c r="Q1149" s="12" t="str">
        <f t="shared" si="158"/>
        <v>31-40</v>
      </c>
      <c r="R1149" s="13">
        <f>Table2[[#This Row],[Average Rating]]+(Table2[[#This Row],[Rating_Count]]/1000)</f>
        <v>4.327</v>
      </c>
      <c r="S1149" s="10">
        <f t="shared" si="159"/>
        <v>4</v>
      </c>
    </row>
    <row r="1150" spans="1:19" x14ac:dyDescent="0.25">
      <c r="A1150" t="s">
        <v>847</v>
      </c>
      <c r="B1150" t="s">
        <v>848</v>
      </c>
      <c r="C1150" t="s">
        <v>13081</v>
      </c>
      <c r="D1150">
        <f t="shared" si="160"/>
        <v>80.08008008008008</v>
      </c>
      <c r="E1150">
        <v>199</v>
      </c>
      <c r="F1150">
        <v>999</v>
      </c>
      <c r="G1150" s="1">
        <v>0.8</v>
      </c>
      <c r="H1150" s="5" t="str">
        <f t="shared" si="153"/>
        <v>Yes</v>
      </c>
      <c r="I1150" s="6">
        <f t="shared" si="161"/>
        <v>424575</v>
      </c>
      <c r="J1150" s="6" t="str">
        <f t="shared" si="154"/>
        <v>&lt;200</v>
      </c>
      <c r="K1150">
        <v>4.0999999999999996</v>
      </c>
      <c r="L1150" s="4">
        <v>425</v>
      </c>
      <c r="M1150" s="4">
        <f t="shared" si="155"/>
        <v>4.0999999999999996</v>
      </c>
      <c r="N1150" s="4" t="str">
        <f t="shared" si="156"/>
        <v>Low</v>
      </c>
      <c r="O1150" s="4">
        <f t="shared" si="157"/>
        <v>4.5249999999999995</v>
      </c>
      <c r="P1150" s="4">
        <f>Table2[[#This Row],[Rating]]*Table2[[#This Row],[Rating_Count]]</f>
        <v>1742.4999999999998</v>
      </c>
      <c r="Q1150" s="12" t="str">
        <f t="shared" si="158"/>
        <v>71-80</v>
      </c>
      <c r="R1150" s="13">
        <f>Table2[[#This Row],[Average Rating]]+(Table2[[#This Row],[Rating_Count]]/1000)</f>
        <v>4.5249999999999995</v>
      </c>
      <c r="S1150" s="10">
        <f t="shared" si="159"/>
        <v>4</v>
      </c>
    </row>
    <row r="1151" spans="1:19" x14ac:dyDescent="0.25">
      <c r="A1151" t="s">
        <v>1954</v>
      </c>
      <c r="B1151" t="s">
        <v>1955</v>
      </c>
      <c r="C1151" t="s">
        <v>13082</v>
      </c>
      <c r="D1151">
        <f t="shared" si="160"/>
        <v>66.740823136818676</v>
      </c>
      <c r="E1151">
        <v>299</v>
      </c>
      <c r="F1151">
        <v>899</v>
      </c>
      <c r="G1151" s="1">
        <v>0.67</v>
      </c>
      <c r="H1151" s="5" t="str">
        <f t="shared" si="153"/>
        <v>Yes</v>
      </c>
      <c r="I1151" s="6">
        <f t="shared" si="161"/>
        <v>382075</v>
      </c>
      <c r="J1151" s="6" t="str">
        <f t="shared" si="154"/>
        <v>200–500</v>
      </c>
      <c r="K1151">
        <v>3.8</v>
      </c>
      <c r="L1151" s="4">
        <v>425</v>
      </c>
      <c r="M1151" s="4">
        <f t="shared" si="155"/>
        <v>3.8</v>
      </c>
      <c r="N1151" s="4" t="str">
        <f t="shared" si="156"/>
        <v>Low</v>
      </c>
      <c r="O1151" s="4">
        <f t="shared" si="157"/>
        <v>4.2249999999999996</v>
      </c>
      <c r="P1151" s="4">
        <f>Table2[[#This Row],[Rating]]*Table2[[#This Row],[Rating_Count]]</f>
        <v>1615</v>
      </c>
      <c r="Q1151" s="12" t="str">
        <f t="shared" si="158"/>
        <v>61-70</v>
      </c>
      <c r="R1151" s="13">
        <f>Table2[[#This Row],[Average Rating]]+(Table2[[#This Row],[Rating_Count]]/1000)</f>
        <v>4.2249999999999996</v>
      </c>
      <c r="S1151" s="10">
        <f t="shared" si="159"/>
        <v>4</v>
      </c>
    </row>
    <row r="1152" spans="1:19" x14ac:dyDescent="0.25">
      <c r="A1152" t="s">
        <v>11826</v>
      </c>
      <c r="B1152" t="s">
        <v>11827</v>
      </c>
      <c r="C1152" t="s">
        <v>13085</v>
      </c>
      <c r="D1152">
        <f t="shared" si="160"/>
        <v>52.665890570430726</v>
      </c>
      <c r="E1152" s="2">
        <v>2033</v>
      </c>
      <c r="F1152" s="2">
        <v>4295</v>
      </c>
      <c r="G1152" s="1">
        <v>0.53</v>
      </c>
      <c r="H1152" s="5" t="str">
        <f t="shared" si="153"/>
        <v>Yes</v>
      </c>
      <c r="I1152" s="6">
        <f t="shared" si="161"/>
        <v>1812490</v>
      </c>
      <c r="J1152" s="6" t="str">
        <f t="shared" si="154"/>
        <v>&gt;500</v>
      </c>
      <c r="K1152">
        <v>3.4</v>
      </c>
      <c r="L1152" s="4">
        <v>422</v>
      </c>
      <c r="M1152" s="4">
        <f t="shared" si="155"/>
        <v>3.4</v>
      </c>
      <c r="N1152" s="4" t="str">
        <f t="shared" si="156"/>
        <v>Low</v>
      </c>
      <c r="O1152" s="4">
        <f t="shared" si="157"/>
        <v>3.8220000000000001</v>
      </c>
      <c r="P1152" s="4">
        <f>Table2[[#This Row],[Rating]]*Table2[[#This Row],[Rating_Count]]</f>
        <v>1434.8</v>
      </c>
      <c r="Q1152" s="12" t="str">
        <f t="shared" si="158"/>
        <v>51-60</v>
      </c>
      <c r="R1152" s="13">
        <f>Table2[[#This Row],[Average Rating]]+(Table2[[#This Row],[Rating_Count]]/1000)</f>
        <v>3.8220000000000001</v>
      </c>
      <c r="S1152" s="10">
        <f t="shared" si="159"/>
        <v>3</v>
      </c>
    </row>
    <row r="1153" spans="1:19" x14ac:dyDescent="0.25">
      <c r="A1153" t="s">
        <v>7952</v>
      </c>
      <c r="B1153" t="s">
        <v>7953</v>
      </c>
      <c r="C1153" t="s">
        <v>13084</v>
      </c>
      <c r="D1153">
        <f t="shared" si="160"/>
        <v>0</v>
      </c>
      <c r="E1153">
        <v>300</v>
      </c>
      <c r="F1153">
        <v>300</v>
      </c>
      <c r="G1153" s="1">
        <v>0</v>
      </c>
      <c r="H1153" s="5" t="str">
        <f t="shared" si="153"/>
        <v>No</v>
      </c>
      <c r="I1153" s="6">
        <f t="shared" si="161"/>
        <v>125700</v>
      </c>
      <c r="J1153" s="6" t="str">
        <f t="shared" si="154"/>
        <v>200–500</v>
      </c>
      <c r="K1153">
        <v>4.2</v>
      </c>
      <c r="L1153" s="4">
        <v>419</v>
      </c>
      <c r="M1153" s="4">
        <f t="shared" si="155"/>
        <v>4.2</v>
      </c>
      <c r="N1153" s="4" t="str">
        <f t="shared" si="156"/>
        <v>Low</v>
      </c>
      <c r="O1153" s="4">
        <f t="shared" si="157"/>
        <v>4.6189999999999998</v>
      </c>
      <c r="P1153" s="4">
        <f>Table2[[#This Row],[Rating]]*Table2[[#This Row],[Rating_Count]]</f>
        <v>1759.8000000000002</v>
      </c>
      <c r="Q1153" s="12" t="str">
        <f t="shared" si="158"/>
        <v>Out of Range</v>
      </c>
      <c r="R1153" s="13">
        <f>Table2[[#This Row],[Average Rating]]+(Table2[[#This Row],[Rating_Count]]/1000)</f>
        <v>4.6189999999999998</v>
      </c>
      <c r="S1153" s="10">
        <f t="shared" si="159"/>
        <v>4</v>
      </c>
    </row>
    <row r="1154" spans="1:19" x14ac:dyDescent="0.25">
      <c r="A1154" t="s">
        <v>8504</v>
      </c>
      <c r="B1154" t="s">
        <v>8505</v>
      </c>
      <c r="C1154" t="s">
        <v>13082</v>
      </c>
      <c r="D1154">
        <f t="shared" si="160"/>
        <v>60.030015007503756</v>
      </c>
      <c r="E1154">
        <v>799</v>
      </c>
      <c r="F1154" s="2">
        <v>1999</v>
      </c>
      <c r="G1154" s="1">
        <v>0.6</v>
      </c>
      <c r="H1154" s="5" t="str">
        <f t="shared" ref="H1154:H1217" si="162">IF(G1154 &gt;=50%,"Yes","No")</f>
        <v>Yes</v>
      </c>
      <c r="I1154" s="6">
        <f t="shared" si="161"/>
        <v>835582</v>
      </c>
      <c r="J1154" s="6" t="str">
        <f t="shared" ref="J1154:J1217" si="163">IF(E1154&lt;200,"&lt;200",IF(E1154&lt;=500,"200–500","&gt;500"))</f>
        <v>&gt;500</v>
      </c>
      <c r="K1154">
        <v>3.7</v>
      </c>
      <c r="L1154" s="4">
        <v>418</v>
      </c>
      <c r="M1154" s="4">
        <f t="shared" ref="M1154:M1217" si="164">AVERAGE(K1154)</f>
        <v>3.7</v>
      </c>
      <c r="N1154" s="4" t="str">
        <f t="shared" ref="N1154:N1217" si="165">IF(L1154&lt;1000,"Low","High")</f>
        <v>Low</v>
      </c>
      <c r="O1154" s="4">
        <f t="shared" ref="O1154:O1217" si="166">M1154+(L1154/1000)</f>
        <v>4.1180000000000003</v>
      </c>
      <c r="P1154" s="4">
        <f>Table2[[#This Row],[Rating]]*Table2[[#This Row],[Rating_Count]]</f>
        <v>1546.6000000000001</v>
      </c>
      <c r="Q1154" s="12" t="str">
        <f t="shared" ref="Q1154:Q1217" si="167">IF(AND(ISNUMBER(G1154), G1154&gt;0, G1154&lt;=1), TEXT(INT((G1154*100-1)/10)*10+1,"00") &amp; "-" &amp; TEXT(INT((G1154*100-1)/10)*10+10,"00"), "Out of Range")</f>
        <v>51-60</v>
      </c>
      <c r="R1154" s="13">
        <f>Table2[[#This Row],[Average Rating]]+(Table2[[#This Row],[Rating_Count]]/1000)</f>
        <v>4.1180000000000003</v>
      </c>
      <c r="S1154" s="10">
        <f t="shared" ref="S1154:S1217" si="168">ROUND(K1154,0)</f>
        <v>4</v>
      </c>
    </row>
    <row r="1155" spans="1:19" x14ac:dyDescent="0.25">
      <c r="A1155" t="s">
        <v>4541</v>
      </c>
      <c r="B1155" t="s">
        <v>4542</v>
      </c>
      <c r="C1155" t="s">
        <v>13082</v>
      </c>
      <c r="D1155">
        <f t="shared" ref="D1155:D1218" si="169">((F1155-E1155) /F1155)*100</f>
        <v>73.723012111637715</v>
      </c>
      <c r="E1155">
        <v>499</v>
      </c>
      <c r="F1155" s="2">
        <v>1899</v>
      </c>
      <c r="G1155" s="1">
        <v>0.74</v>
      </c>
      <c r="H1155" s="5" t="str">
        <f t="shared" si="162"/>
        <v>Yes</v>
      </c>
      <c r="I1155" s="6">
        <f t="shared" ref="I1155:I1218" si="170">F1155*L1155</f>
        <v>782388</v>
      </c>
      <c r="J1155" s="6" t="str">
        <f t="shared" si="163"/>
        <v>200–500</v>
      </c>
      <c r="K1155">
        <v>4.0999999999999996</v>
      </c>
      <c r="L1155" s="4">
        <v>412</v>
      </c>
      <c r="M1155" s="4">
        <f t="shared" si="164"/>
        <v>4.0999999999999996</v>
      </c>
      <c r="N1155" s="4" t="str">
        <f t="shared" si="165"/>
        <v>Low</v>
      </c>
      <c r="O1155" s="4">
        <f t="shared" si="166"/>
        <v>4.5119999999999996</v>
      </c>
      <c r="P1155" s="4">
        <f>Table2[[#This Row],[Rating]]*Table2[[#This Row],[Rating_Count]]</f>
        <v>1689.1999999999998</v>
      </c>
      <c r="Q1155" s="12" t="str">
        <f t="shared" si="167"/>
        <v>71-80</v>
      </c>
      <c r="R1155" s="13">
        <f>Table2[[#This Row],[Average Rating]]+(Table2[[#This Row],[Rating_Count]]/1000)</f>
        <v>4.5119999999999996</v>
      </c>
      <c r="S1155" s="10">
        <f t="shared" si="168"/>
        <v>4</v>
      </c>
    </row>
    <row r="1156" spans="1:19" x14ac:dyDescent="0.25">
      <c r="A1156" t="s">
        <v>8387</v>
      </c>
      <c r="B1156" t="s">
        <v>8388</v>
      </c>
      <c r="C1156" t="s">
        <v>13081</v>
      </c>
      <c r="D1156">
        <f t="shared" si="169"/>
        <v>56.587596456130321</v>
      </c>
      <c r="E1156" s="2">
        <v>1519</v>
      </c>
      <c r="F1156" s="2">
        <v>3499</v>
      </c>
      <c r="G1156" s="1">
        <v>0.56999999999999995</v>
      </c>
      <c r="H1156" s="5" t="str">
        <f t="shared" si="162"/>
        <v>Yes</v>
      </c>
      <c r="I1156" s="6">
        <f t="shared" si="170"/>
        <v>1427592</v>
      </c>
      <c r="J1156" s="6" t="str">
        <f t="shared" si="163"/>
        <v>&gt;500</v>
      </c>
      <c r="K1156">
        <v>4.3</v>
      </c>
      <c r="L1156" s="4">
        <v>408</v>
      </c>
      <c r="M1156" s="4">
        <f t="shared" si="164"/>
        <v>4.3</v>
      </c>
      <c r="N1156" s="4" t="str">
        <f t="shared" si="165"/>
        <v>Low</v>
      </c>
      <c r="O1156" s="4">
        <f t="shared" si="166"/>
        <v>4.7080000000000002</v>
      </c>
      <c r="P1156" s="4">
        <f>Table2[[#This Row],[Rating]]*Table2[[#This Row],[Rating_Count]]</f>
        <v>1754.3999999999999</v>
      </c>
      <c r="Q1156" s="12" t="str">
        <f t="shared" si="167"/>
        <v>51-60</v>
      </c>
      <c r="R1156" s="13">
        <f>Table2[[#This Row],[Average Rating]]+(Table2[[#This Row],[Rating_Count]]/1000)</f>
        <v>4.7080000000000002</v>
      </c>
      <c r="S1156" s="10">
        <f t="shared" si="168"/>
        <v>4</v>
      </c>
    </row>
    <row r="1157" spans="1:19" x14ac:dyDescent="0.25">
      <c r="A1157" t="s">
        <v>1754</v>
      </c>
      <c r="B1157" t="s">
        <v>1755</v>
      </c>
      <c r="C1157" t="s">
        <v>13082</v>
      </c>
      <c r="D1157">
        <f t="shared" si="169"/>
        <v>81.760586862287425</v>
      </c>
      <c r="E1157">
        <v>547</v>
      </c>
      <c r="F1157" s="2">
        <v>2999</v>
      </c>
      <c r="G1157" s="1">
        <v>0.82</v>
      </c>
      <c r="H1157" s="5" t="str">
        <f t="shared" si="162"/>
        <v>Yes</v>
      </c>
      <c r="I1157" s="6">
        <f t="shared" si="170"/>
        <v>1220593</v>
      </c>
      <c r="J1157" s="6" t="str">
        <f t="shared" si="163"/>
        <v>&gt;500</v>
      </c>
      <c r="K1157">
        <v>4.3</v>
      </c>
      <c r="L1157" s="4">
        <v>407</v>
      </c>
      <c r="M1157" s="4">
        <f t="shared" si="164"/>
        <v>4.3</v>
      </c>
      <c r="N1157" s="4" t="str">
        <f t="shared" si="165"/>
        <v>Low</v>
      </c>
      <c r="O1157" s="4">
        <f t="shared" si="166"/>
        <v>4.7069999999999999</v>
      </c>
      <c r="P1157" s="4">
        <f>Table2[[#This Row],[Rating]]*Table2[[#This Row],[Rating_Count]]</f>
        <v>1750.1</v>
      </c>
      <c r="Q1157" s="12" t="str">
        <f t="shared" si="167"/>
        <v>81-90</v>
      </c>
      <c r="R1157" s="13">
        <f>Table2[[#This Row],[Average Rating]]+(Table2[[#This Row],[Rating_Count]]/1000)</f>
        <v>4.7069999999999999</v>
      </c>
      <c r="S1157" s="10">
        <f t="shared" si="168"/>
        <v>4</v>
      </c>
    </row>
    <row r="1158" spans="1:19" x14ac:dyDescent="0.25">
      <c r="A1158" t="s">
        <v>6091</v>
      </c>
      <c r="B1158" t="s">
        <v>6092</v>
      </c>
      <c r="C1158" t="s">
        <v>13081</v>
      </c>
      <c r="D1158">
        <f t="shared" si="169"/>
        <v>71.071071071071074</v>
      </c>
      <c r="E1158">
        <v>289</v>
      </c>
      <c r="F1158">
        <v>999</v>
      </c>
      <c r="G1158" s="1">
        <v>0.71</v>
      </c>
      <c r="H1158" s="5" t="str">
        <f t="shared" si="162"/>
        <v>Yes</v>
      </c>
      <c r="I1158" s="6">
        <f t="shared" si="170"/>
        <v>400599</v>
      </c>
      <c r="J1158" s="6" t="str">
        <f t="shared" si="163"/>
        <v>200–500</v>
      </c>
      <c r="K1158">
        <v>4.0999999999999996</v>
      </c>
      <c r="L1158" s="4">
        <v>401</v>
      </c>
      <c r="M1158" s="4">
        <f t="shared" si="164"/>
        <v>4.0999999999999996</v>
      </c>
      <c r="N1158" s="4" t="str">
        <f t="shared" si="165"/>
        <v>Low</v>
      </c>
      <c r="O1158" s="4">
        <f t="shared" si="166"/>
        <v>4.5009999999999994</v>
      </c>
      <c r="P1158" s="4">
        <f>Table2[[#This Row],[Rating]]*Table2[[#This Row],[Rating_Count]]</f>
        <v>1644.1</v>
      </c>
      <c r="Q1158" s="12" t="str">
        <f t="shared" si="167"/>
        <v>71-80</v>
      </c>
      <c r="R1158" s="13">
        <f>Table2[[#This Row],[Average Rating]]+(Table2[[#This Row],[Rating_Count]]/1000)</f>
        <v>4.5009999999999994</v>
      </c>
      <c r="S1158" s="10">
        <f t="shared" si="168"/>
        <v>4</v>
      </c>
    </row>
    <row r="1159" spans="1:19" x14ac:dyDescent="0.25">
      <c r="A1159" t="s">
        <v>726</v>
      </c>
      <c r="B1159" t="s">
        <v>727</v>
      </c>
      <c r="C1159" t="s">
        <v>13082</v>
      </c>
      <c r="D1159">
        <f t="shared" si="169"/>
        <v>64.824136818328498</v>
      </c>
      <c r="E1159" s="2">
        <v>10901</v>
      </c>
      <c r="F1159" s="2">
        <v>30990</v>
      </c>
      <c r="G1159" s="1">
        <v>0.65</v>
      </c>
      <c r="H1159" s="5" t="str">
        <f t="shared" si="162"/>
        <v>Yes</v>
      </c>
      <c r="I1159" s="6">
        <f t="shared" si="170"/>
        <v>12334020</v>
      </c>
      <c r="J1159" s="6" t="str">
        <f t="shared" si="163"/>
        <v>&gt;500</v>
      </c>
      <c r="K1159">
        <v>4.0999999999999996</v>
      </c>
      <c r="L1159" s="4">
        <v>398</v>
      </c>
      <c r="M1159" s="4">
        <f t="shared" si="164"/>
        <v>4.0999999999999996</v>
      </c>
      <c r="N1159" s="4" t="str">
        <f t="shared" si="165"/>
        <v>Low</v>
      </c>
      <c r="O1159" s="4">
        <f t="shared" si="166"/>
        <v>4.4979999999999993</v>
      </c>
      <c r="P1159" s="4">
        <f>Table2[[#This Row],[Rating]]*Table2[[#This Row],[Rating_Count]]</f>
        <v>1631.8</v>
      </c>
      <c r="Q1159" s="12" t="str">
        <f t="shared" si="167"/>
        <v>61-70</v>
      </c>
      <c r="R1159" s="13">
        <f>Table2[[#This Row],[Average Rating]]+(Table2[[#This Row],[Rating_Count]]/1000)</f>
        <v>4.4979999999999993</v>
      </c>
      <c r="S1159" s="10">
        <f t="shared" si="168"/>
        <v>4</v>
      </c>
    </row>
    <row r="1160" spans="1:19" x14ac:dyDescent="0.25">
      <c r="A1160" t="s">
        <v>11486</v>
      </c>
      <c r="B1160" t="s">
        <v>11487</v>
      </c>
      <c r="C1160" t="s">
        <v>13085</v>
      </c>
      <c r="D1160">
        <f t="shared" si="169"/>
        <v>42.88095238095238</v>
      </c>
      <c r="E1160" s="2">
        <v>2399</v>
      </c>
      <c r="F1160" s="2">
        <v>4200</v>
      </c>
      <c r="G1160" s="1">
        <v>0.43</v>
      </c>
      <c r="H1160" s="5" t="str">
        <f t="shared" si="162"/>
        <v>No</v>
      </c>
      <c r="I1160" s="6">
        <f t="shared" si="170"/>
        <v>1667400</v>
      </c>
      <c r="J1160" s="6" t="str">
        <f t="shared" si="163"/>
        <v>&gt;500</v>
      </c>
      <c r="K1160">
        <v>3.8</v>
      </c>
      <c r="L1160" s="4">
        <v>397</v>
      </c>
      <c r="M1160" s="4">
        <f t="shared" si="164"/>
        <v>3.8</v>
      </c>
      <c r="N1160" s="4" t="str">
        <f t="shared" si="165"/>
        <v>Low</v>
      </c>
      <c r="O1160" s="4">
        <f t="shared" si="166"/>
        <v>4.1970000000000001</v>
      </c>
      <c r="P1160" s="4">
        <f>Table2[[#This Row],[Rating]]*Table2[[#This Row],[Rating_Count]]</f>
        <v>1508.6</v>
      </c>
      <c r="Q1160" s="12" t="str">
        <f t="shared" si="167"/>
        <v>41-50</v>
      </c>
      <c r="R1160" s="13">
        <f>Table2[[#This Row],[Average Rating]]+(Table2[[#This Row],[Rating_Count]]/1000)</f>
        <v>4.1970000000000001</v>
      </c>
      <c r="S1160" s="10">
        <f t="shared" si="168"/>
        <v>4</v>
      </c>
    </row>
    <row r="1161" spans="1:19" x14ac:dyDescent="0.25">
      <c r="A1161" t="s">
        <v>2731</v>
      </c>
      <c r="B1161" t="s">
        <v>2732</v>
      </c>
      <c r="C1161" t="s">
        <v>13082</v>
      </c>
      <c r="D1161">
        <f t="shared" si="169"/>
        <v>63.191153238546605</v>
      </c>
      <c r="E1161">
        <v>699</v>
      </c>
      <c r="F1161" s="2">
        <v>1899</v>
      </c>
      <c r="G1161" s="1">
        <v>0.63</v>
      </c>
      <c r="H1161" s="5" t="str">
        <f t="shared" si="162"/>
        <v>Yes</v>
      </c>
      <c r="I1161" s="6">
        <f t="shared" si="170"/>
        <v>740610</v>
      </c>
      <c r="J1161" s="6" t="str">
        <f t="shared" si="163"/>
        <v>&gt;500</v>
      </c>
      <c r="K1161">
        <v>4.4000000000000004</v>
      </c>
      <c r="L1161" s="4">
        <v>390</v>
      </c>
      <c r="M1161" s="4">
        <f t="shared" si="164"/>
        <v>4.4000000000000004</v>
      </c>
      <c r="N1161" s="4" t="str">
        <f t="shared" si="165"/>
        <v>Low</v>
      </c>
      <c r="O1161" s="4">
        <f t="shared" si="166"/>
        <v>4.79</v>
      </c>
      <c r="P1161" s="4">
        <f>Table2[[#This Row],[Rating]]*Table2[[#This Row],[Rating_Count]]</f>
        <v>1716.0000000000002</v>
      </c>
      <c r="Q1161" s="12" t="str">
        <f t="shared" si="167"/>
        <v>61-70</v>
      </c>
      <c r="R1161" s="13">
        <f>Table2[[#This Row],[Average Rating]]+(Table2[[#This Row],[Rating_Count]]/1000)</f>
        <v>4.79</v>
      </c>
      <c r="S1161" s="10">
        <f t="shared" si="168"/>
        <v>4</v>
      </c>
    </row>
    <row r="1162" spans="1:19" x14ac:dyDescent="0.25">
      <c r="A1162" t="s">
        <v>6710</v>
      </c>
      <c r="B1162" t="s">
        <v>6711</v>
      </c>
      <c r="C1162" t="s">
        <v>13084</v>
      </c>
      <c r="D1162">
        <f t="shared" si="169"/>
        <v>0</v>
      </c>
      <c r="E1162">
        <v>99</v>
      </c>
      <c r="F1162">
        <v>99</v>
      </c>
      <c r="G1162" s="1">
        <v>0</v>
      </c>
      <c r="H1162" s="5" t="str">
        <f t="shared" si="162"/>
        <v>No</v>
      </c>
      <c r="I1162" s="6">
        <f t="shared" si="170"/>
        <v>38412</v>
      </c>
      <c r="J1162" s="6" t="str">
        <f t="shared" si="163"/>
        <v>&lt;200</v>
      </c>
      <c r="K1162">
        <v>4.3</v>
      </c>
      <c r="L1162" s="4">
        <v>388</v>
      </c>
      <c r="M1162" s="4">
        <f t="shared" si="164"/>
        <v>4.3</v>
      </c>
      <c r="N1162" s="4" t="str">
        <f t="shared" si="165"/>
        <v>Low</v>
      </c>
      <c r="O1162" s="4">
        <f t="shared" si="166"/>
        <v>4.6879999999999997</v>
      </c>
      <c r="P1162" s="4">
        <f>Table2[[#This Row],[Rating]]*Table2[[#This Row],[Rating_Count]]</f>
        <v>1668.3999999999999</v>
      </c>
      <c r="Q1162" s="12" t="str">
        <f t="shared" si="167"/>
        <v>Out of Range</v>
      </c>
      <c r="R1162" s="13">
        <f>Table2[[#This Row],[Average Rating]]+(Table2[[#This Row],[Rating_Count]]/1000)</f>
        <v>4.6879999999999997</v>
      </c>
      <c r="S1162" s="10">
        <f t="shared" si="168"/>
        <v>4</v>
      </c>
    </row>
    <row r="1163" spans="1:19" x14ac:dyDescent="0.25">
      <c r="A1163" t="s">
        <v>12552</v>
      </c>
      <c r="B1163" t="s">
        <v>12553</v>
      </c>
      <c r="C1163" t="s">
        <v>13085</v>
      </c>
      <c r="D1163">
        <f t="shared" si="169"/>
        <v>33.344448149383126</v>
      </c>
      <c r="E1163" s="2">
        <v>1999</v>
      </c>
      <c r="F1163" s="2">
        <v>2999</v>
      </c>
      <c r="G1163" s="1">
        <v>0.33</v>
      </c>
      <c r="H1163" s="5" t="str">
        <f t="shared" si="162"/>
        <v>No</v>
      </c>
      <c r="I1163" s="6">
        <f t="shared" si="170"/>
        <v>1163612</v>
      </c>
      <c r="J1163" s="6" t="str">
        <f t="shared" si="163"/>
        <v>&gt;500</v>
      </c>
      <c r="K1163">
        <v>4.4000000000000004</v>
      </c>
      <c r="L1163" s="4">
        <v>388</v>
      </c>
      <c r="M1163" s="4">
        <f t="shared" si="164"/>
        <v>4.4000000000000004</v>
      </c>
      <c r="N1163" s="4" t="str">
        <f t="shared" si="165"/>
        <v>Low</v>
      </c>
      <c r="O1163" s="4">
        <f t="shared" si="166"/>
        <v>4.7880000000000003</v>
      </c>
      <c r="P1163" s="4">
        <f>Table2[[#This Row],[Rating]]*Table2[[#This Row],[Rating_Count]]</f>
        <v>1707.2</v>
      </c>
      <c r="Q1163" s="12" t="str">
        <f t="shared" si="167"/>
        <v>31-40</v>
      </c>
      <c r="R1163" s="13">
        <f>Table2[[#This Row],[Average Rating]]+(Table2[[#This Row],[Rating_Count]]/1000)</f>
        <v>4.7880000000000003</v>
      </c>
      <c r="S1163" s="10">
        <f t="shared" si="168"/>
        <v>4</v>
      </c>
    </row>
    <row r="1164" spans="1:19" x14ac:dyDescent="0.25">
      <c r="A1164" t="s">
        <v>1342</v>
      </c>
      <c r="B1164" t="s">
        <v>1343</v>
      </c>
      <c r="C1164" t="s">
        <v>13081</v>
      </c>
      <c r="D1164">
        <f t="shared" si="169"/>
        <v>47.353361945636621</v>
      </c>
      <c r="E1164">
        <v>368</v>
      </c>
      <c r="F1164">
        <v>699</v>
      </c>
      <c r="G1164" s="1">
        <v>0.47</v>
      </c>
      <c r="H1164" s="5" t="str">
        <f t="shared" si="162"/>
        <v>No</v>
      </c>
      <c r="I1164" s="6">
        <f t="shared" si="170"/>
        <v>270513</v>
      </c>
      <c r="J1164" s="6" t="str">
        <f t="shared" si="163"/>
        <v>200–500</v>
      </c>
      <c r="K1164">
        <v>4.2</v>
      </c>
      <c r="L1164" s="4">
        <v>387</v>
      </c>
      <c r="M1164" s="4">
        <f t="shared" si="164"/>
        <v>4.2</v>
      </c>
      <c r="N1164" s="4" t="str">
        <f t="shared" si="165"/>
        <v>Low</v>
      </c>
      <c r="O1164" s="4">
        <f t="shared" si="166"/>
        <v>4.5869999999999997</v>
      </c>
      <c r="P1164" s="4">
        <f>Table2[[#This Row],[Rating]]*Table2[[#This Row],[Rating_Count]]</f>
        <v>1625.4</v>
      </c>
      <c r="Q1164" s="12" t="str">
        <f t="shared" si="167"/>
        <v>41-50</v>
      </c>
      <c r="R1164" s="13">
        <f>Table2[[#This Row],[Average Rating]]+(Table2[[#This Row],[Rating_Count]]/1000)</f>
        <v>4.5869999999999997</v>
      </c>
      <c r="S1164" s="10">
        <f t="shared" si="168"/>
        <v>4</v>
      </c>
    </row>
    <row r="1165" spans="1:19" x14ac:dyDescent="0.25">
      <c r="A1165" t="s">
        <v>11706</v>
      </c>
      <c r="B1165" t="s">
        <v>11707</v>
      </c>
      <c r="C1165" t="s">
        <v>13085</v>
      </c>
      <c r="D1165">
        <f t="shared" si="169"/>
        <v>33.4</v>
      </c>
      <c r="E1165">
        <v>999</v>
      </c>
      <c r="F1165" s="2">
        <v>1500</v>
      </c>
      <c r="G1165" s="1">
        <v>0.33</v>
      </c>
      <c r="H1165" s="5" t="str">
        <f t="shared" si="162"/>
        <v>No</v>
      </c>
      <c r="I1165" s="6">
        <f t="shared" si="170"/>
        <v>579000</v>
      </c>
      <c r="J1165" s="6" t="str">
        <f t="shared" si="163"/>
        <v>&gt;500</v>
      </c>
      <c r="K1165">
        <v>4.2</v>
      </c>
      <c r="L1165" s="4">
        <v>386</v>
      </c>
      <c r="M1165" s="4">
        <f t="shared" si="164"/>
        <v>4.2</v>
      </c>
      <c r="N1165" s="4" t="str">
        <f t="shared" si="165"/>
        <v>Low</v>
      </c>
      <c r="O1165" s="4">
        <f t="shared" si="166"/>
        <v>4.5860000000000003</v>
      </c>
      <c r="P1165" s="4">
        <f>Table2[[#This Row],[Rating]]*Table2[[#This Row],[Rating_Count]]</f>
        <v>1621.2</v>
      </c>
      <c r="Q1165" s="12" t="str">
        <f t="shared" si="167"/>
        <v>31-40</v>
      </c>
      <c r="R1165" s="13">
        <f>Table2[[#This Row],[Average Rating]]+(Table2[[#This Row],[Rating_Count]]/1000)</f>
        <v>4.5860000000000003</v>
      </c>
      <c r="S1165" s="10">
        <f t="shared" si="168"/>
        <v>4</v>
      </c>
    </row>
    <row r="1166" spans="1:19" x14ac:dyDescent="0.25">
      <c r="A1166" t="s">
        <v>7192</v>
      </c>
      <c r="B1166" t="s">
        <v>7193</v>
      </c>
      <c r="C1166" t="s">
        <v>13081</v>
      </c>
      <c r="D1166">
        <f t="shared" si="169"/>
        <v>80.08008008008008</v>
      </c>
      <c r="E1166">
        <v>199</v>
      </c>
      <c r="F1166">
        <v>999</v>
      </c>
      <c r="G1166" s="1">
        <v>0.8</v>
      </c>
      <c r="H1166" s="5" t="str">
        <f t="shared" si="162"/>
        <v>Yes</v>
      </c>
      <c r="I1166" s="6">
        <f t="shared" si="170"/>
        <v>361638</v>
      </c>
      <c r="J1166" s="6" t="str">
        <f t="shared" si="163"/>
        <v>&lt;200</v>
      </c>
      <c r="K1166">
        <v>4.2</v>
      </c>
      <c r="L1166" s="4">
        <v>362</v>
      </c>
      <c r="M1166" s="4">
        <f t="shared" si="164"/>
        <v>4.2</v>
      </c>
      <c r="N1166" s="4" t="str">
        <f t="shared" si="165"/>
        <v>Low</v>
      </c>
      <c r="O1166" s="4">
        <f t="shared" si="166"/>
        <v>4.5620000000000003</v>
      </c>
      <c r="P1166" s="4">
        <f>Table2[[#This Row],[Rating]]*Table2[[#This Row],[Rating_Count]]</f>
        <v>1520.4</v>
      </c>
      <c r="Q1166" s="12" t="str">
        <f t="shared" si="167"/>
        <v>71-80</v>
      </c>
      <c r="R1166" s="13">
        <f>Table2[[#This Row],[Average Rating]]+(Table2[[#This Row],[Rating_Count]]/1000)</f>
        <v>4.5620000000000003</v>
      </c>
      <c r="S1166" s="10">
        <f t="shared" si="168"/>
        <v>4</v>
      </c>
    </row>
    <row r="1167" spans="1:19" x14ac:dyDescent="0.25">
      <c r="A1167" t="s">
        <v>7539</v>
      </c>
      <c r="B1167" t="s">
        <v>7540</v>
      </c>
      <c r="C1167" t="s">
        <v>13082</v>
      </c>
      <c r="D1167">
        <f t="shared" si="169"/>
        <v>42</v>
      </c>
      <c r="E1167">
        <v>116</v>
      </c>
      <c r="F1167">
        <v>200</v>
      </c>
      <c r="G1167" s="1">
        <v>0.42</v>
      </c>
      <c r="H1167" s="5" t="str">
        <f t="shared" si="162"/>
        <v>No</v>
      </c>
      <c r="I1167" s="6">
        <f t="shared" si="170"/>
        <v>71400</v>
      </c>
      <c r="J1167" s="6" t="str">
        <f t="shared" si="163"/>
        <v>&lt;200</v>
      </c>
      <c r="K1167">
        <v>4.4000000000000004</v>
      </c>
      <c r="L1167" s="4">
        <v>357</v>
      </c>
      <c r="M1167" s="4">
        <f t="shared" si="164"/>
        <v>4.4000000000000004</v>
      </c>
      <c r="N1167" s="4" t="str">
        <f t="shared" si="165"/>
        <v>Low</v>
      </c>
      <c r="O1167" s="4">
        <f t="shared" si="166"/>
        <v>4.7570000000000006</v>
      </c>
      <c r="P1167" s="4">
        <f>Table2[[#This Row],[Rating]]*Table2[[#This Row],[Rating_Count]]</f>
        <v>1570.8000000000002</v>
      </c>
      <c r="Q1167" s="12" t="str">
        <f t="shared" si="167"/>
        <v>41-50</v>
      </c>
      <c r="R1167" s="13">
        <f>Table2[[#This Row],[Average Rating]]+(Table2[[#This Row],[Rating_Count]]/1000)</f>
        <v>4.7570000000000006</v>
      </c>
      <c r="S1167" s="10">
        <f t="shared" si="168"/>
        <v>4</v>
      </c>
    </row>
    <row r="1168" spans="1:19" x14ac:dyDescent="0.25">
      <c r="A1168" t="s">
        <v>1939</v>
      </c>
      <c r="B1168" t="s">
        <v>1940</v>
      </c>
      <c r="C1168" t="s">
        <v>13081</v>
      </c>
      <c r="D1168">
        <f t="shared" si="169"/>
        <v>43.020805369127515</v>
      </c>
      <c r="E1168">
        <v>848.99</v>
      </c>
      <c r="F1168" s="2">
        <v>1490</v>
      </c>
      <c r="G1168" s="1">
        <v>0.43</v>
      </c>
      <c r="H1168" s="5" t="str">
        <f t="shared" si="162"/>
        <v>No</v>
      </c>
      <c r="I1168" s="6">
        <f t="shared" si="170"/>
        <v>530440</v>
      </c>
      <c r="J1168" s="6" t="str">
        <f t="shared" si="163"/>
        <v>&gt;500</v>
      </c>
      <c r="K1168">
        <v>3.9</v>
      </c>
      <c r="L1168" s="4">
        <v>356</v>
      </c>
      <c r="M1168" s="4">
        <f t="shared" si="164"/>
        <v>3.9</v>
      </c>
      <c r="N1168" s="4" t="str">
        <f t="shared" si="165"/>
        <v>Low</v>
      </c>
      <c r="O1168" s="4">
        <f t="shared" si="166"/>
        <v>4.2560000000000002</v>
      </c>
      <c r="P1168" s="4">
        <f>Table2[[#This Row],[Rating]]*Table2[[#This Row],[Rating_Count]]</f>
        <v>1388.3999999999999</v>
      </c>
      <c r="Q1168" s="12" t="str">
        <f t="shared" si="167"/>
        <v>41-50</v>
      </c>
      <c r="R1168" s="13">
        <f>Table2[[#This Row],[Average Rating]]+(Table2[[#This Row],[Rating_Count]]/1000)</f>
        <v>4.2560000000000002</v>
      </c>
      <c r="S1168" s="10">
        <f t="shared" si="168"/>
        <v>4</v>
      </c>
    </row>
    <row r="1169" spans="1:19" x14ac:dyDescent="0.25">
      <c r="A1169" t="s">
        <v>11022</v>
      </c>
      <c r="B1169" t="s">
        <v>11023</v>
      </c>
      <c r="C1169" t="s">
        <v>13085</v>
      </c>
      <c r="D1169">
        <f t="shared" si="169"/>
        <v>17.441601779755285</v>
      </c>
      <c r="E1169" s="2">
        <v>3711</v>
      </c>
      <c r="F1169" s="2">
        <v>4495</v>
      </c>
      <c r="G1169" s="1">
        <v>0.17</v>
      </c>
      <c r="H1169" s="5" t="str">
        <f t="shared" si="162"/>
        <v>No</v>
      </c>
      <c r="I1169" s="6">
        <f t="shared" si="170"/>
        <v>1600220</v>
      </c>
      <c r="J1169" s="6" t="str">
        <f t="shared" si="163"/>
        <v>&gt;500</v>
      </c>
      <c r="K1169">
        <v>4.3</v>
      </c>
      <c r="L1169" s="4">
        <v>356</v>
      </c>
      <c r="M1169" s="4">
        <f t="shared" si="164"/>
        <v>4.3</v>
      </c>
      <c r="N1169" s="4" t="str">
        <f t="shared" si="165"/>
        <v>Low</v>
      </c>
      <c r="O1169" s="4">
        <f t="shared" si="166"/>
        <v>4.6559999999999997</v>
      </c>
      <c r="P1169" s="4">
        <f>Table2[[#This Row],[Rating]]*Table2[[#This Row],[Rating_Count]]</f>
        <v>1530.8</v>
      </c>
      <c r="Q1169" s="12" t="str">
        <f t="shared" si="167"/>
        <v>11-20</v>
      </c>
      <c r="R1169" s="13">
        <f>Table2[[#This Row],[Average Rating]]+(Table2[[#This Row],[Rating_Count]]/1000)</f>
        <v>4.6559999999999997</v>
      </c>
      <c r="S1169" s="10">
        <f t="shared" si="168"/>
        <v>4</v>
      </c>
    </row>
    <row r="1170" spans="1:19" x14ac:dyDescent="0.25">
      <c r="A1170" t="s">
        <v>330</v>
      </c>
      <c r="B1170" t="s">
        <v>331</v>
      </c>
      <c r="C1170" t="s">
        <v>13081</v>
      </c>
      <c r="D1170">
        <f t="shared" si="169"/>
        <v>0</v>
      </c>
      <c r="E1170">
        <v>599</v>
      </c>
      <c r="F1170">
        <v>599</v>
      </c>
      <c r="G1170" s="1">
        <v>0</v>
      </c>
      <c r="H1170" s="5" t="str">
        <f t="shared" si="162"/>
        <v>No</v>
      </c>
      <c r="I1170" s="6">
        <f t="shared" si="170"/>
        <v>212645</v>
      </c>
      <c r="J1170" s="6" t="str">
        <f t="shared" si="163"/>
        <v>&gt;500</v>
      </c>
      <c r="K1170">
        <v>4.3</v>
      </c>
      <c r="L1170" s="4">
        <v>355</v>
      </c>
      <c r="M1170" s="4">
        <f t="shared" si="164"/>
        <v>4.3</v>
      </c>
      <c r="N1170" s="4" t="str">
        <f t="shared" si="165"/>
        <v>Low</v>
      </c>
      <c r="O1170" s="4">
        <f t="shared" si="166"/>
        <v>4.6549999999999994</v>
      </c>
      <c r="P1170" s="4">
        <f>Table2[[#This Row],[Rating]]*Table2[[#This Row],[Rating_Count]]</f>
        <v>1526.5</v>
      </c>
      <c r="Q1170" s="12" t="str">
        <f t="shared" si="167"/>
        <v>Out of Range</v>
      </c>
      <c r="R1170" s="13">
        <f>Table2[[#This Row],[Average Rating]]+(Table2[[#This Row],[Rating_Count]]/1000)</f>
        <v>4.6549999999999994</v>
      </c>
      <c r="S1170" s="10">
        <f t="shared" si="168"/>
        <v>4</v>
      </c>
    </row>
    <row r="1171" spans="1:19" x14ac:dyDescent="0.25">
      <c r="A1171" t="s">
        <v>7004</v>
      </c>
      <c r="B1171" t="s">
        <v>7005</v>
      </c>
      <c r="C1171" t="s">
        <v>13081</v>
      </c>
      <c r="D1171">
        <f t="shared" si="169"/>
        <v>68.71247498332221</v>
      </c>
      <c r="E1171">
        <v>469</v>
      </c>
      <c r="F1171" s="2">
        <v>1499</v>
      </c>
      <c r="G1171" s="1">
        <v>0.69</v>
      </c>
      <c r="H1171" s="5" t="str">
        <f t="shared" si="162"/>
        <v>Yes</v>
      </c>
      <c r="I1171" s="6">
        <f t="shared" si="170"/>
        <v>527648</v>
      </c>
      <c r="J1171" s="6" t="str">
        <f t="shared" si="163"/>
        <v>200–500</v>
      </c>
      <c r="K1171">
        <v>4.0999999999999996</v>
      </c>
      <c r="L1171" s="4">
        <v>352</v>
      </c>
      <c r="M1171" s="4">
        <f t="shared" si="164"/>
        <v>4.0999999999999996</v>
      </c>
      <c r="N1171" s="4" t="str">
        <f t="shared" si="165"/>
        <v>Low</v>
      </c>
      <c r="O1171" s="4">
        <f t="shared" si="166"/>
        <v>4.452</v>
      </c>
      <c r="P1171" s="4">
        <f>Table2[[#This Row],[Rating]]*Table2[[#This Row],[Rating_Count]]</f>
        <v>1443.1999999999998</v>
      </c>
      <c r="Q1171" s="12" t="str">
        <f t="shared" si="167"/>
        <v>61-70</v>
      </c>
      <c r="R1171" s="13">
        <f>Table2[[#This Row],[Average Rating]]+(Table2[[#This Row],[Rating_Count]]/1000)</f>
        <v>4.452</v>
      </c>
      <c r="S1171" s="10">
        <f t="shared" si="168"/>
        <v>4</v>
      </c>
    </row>
    <row r="1172" spans="1:19" x14ac:dyDescent="0.25">
      <c r="A1172" t="s">
        <v>1661</v>
      </c>
      <c r="B1172" t="s">
        <v>1662</v>
      </c>
      <c r="C1172" t="s">
        <v>13082</v>
      </c>
      <c r="D1172">
        <f t="shared" si="169"/>
        <v>52.659294365455501</v>
      </c>
      <c r="E1172" s="2">
        <v>8990</v>
      </c>
      <c r="F1172" s="2">
        <v>18990</v>
      </c>
      <c r="G1172" s="1">
        <v>0.53</v>
      </c>
      <c r="H1172" s="5" t="str">
        <f t="shared" si="162"/>
        <v>Yes</v>
      </c>
      <c r="I1172" s="6">
        <f t="shared" si="170"/>
        <v>6646500</v>
      </c>
      <c r="J1172" s="6" t="str">
        <f t="shared" si="163"/>
        <v>&gt;500</v>
      </c>
      <c r="K1172">
        <v>3.9</v>
      </c>
      <c r="L1172" s="4">
        <v>350</v>
      </c>
      <c r="M1172" s="4">
        <f t="shared" si="164"/>
        <v>3.9</v>
      </c>
      <c r="N1172" s="4" t="str">
        <f t="shared" si="165"/>
        <v>Low</v>
      </c>
      <c r="O1172" s="4">
        <f t="shared" si="166"/>
        <v>4.25</v>
      </c>
      <c r="P1172" s="4">
        <f>Table2[[#This Row],[Rating]]*Table2[[#This Row],[Rating_Count]]</f>
        <v>1365</v>
      </c>
      <c r="Q1172" s="12" t="str">
        <f t="shared" si="167"/>
        <v>51-60</v>
      </c>
      <c r="R1172" s="13">
        <f>Table2[[#This Row],[Average Rating]]+(Table2[[#This Row],[Rating_Count]]/1000)</f>
        <v>4.25</v>
      </c>
      <c r="S1172" s="10">
        <f t="shared" si="168"/>
        <v>4</v>
      </c>
    </row>
    <row r="1173" spans="1:19" x14ac:dyDescent="0.25">
      <c r="A1173" t="s">
        <v>1491</v>
      </c>
      <c r="B1173" t="s">
        <v>1492</v>
      </c>
      <c r="C1173" t="s">
        <v>13082</v>
      </c>
      <c r="D1173">
        <f t="shared" si="169"/>
        <v>83.041520760380195</v>
      </c>
      <c r="E1173">
        <v>339</v>
      </c>
      <c r="F1173" s="2">
        <v>1999</v>
      </c>
      <c r="G1173" s="1">
        <v>0.83</v>
      </c>
      <c r="H1173" s="5" t="str">
        <f t="shared" si="162"/>
        <v>Yes</v>
      </c>
      <c r="I1173" s="6">
        <f t="shared" si="170"/>
        <v>685657</v>
      </c>
      <c r="J1173" s="6" t="str">
        <f t="shared" si="163"/>
        <v>200–500</v>
      </c>
      <c r="K1173">
        <v>4</v>
      </c>
      <c r="L1173" s="4">
        <v>343</v>
      </c>
      <c r="M1173" s="4">
        <f t="shared" si="164"/>
        <v>4</v>
      </c>
      <c r="N1173" s="4" t="str">
        <f t="shared" si="165"/>
        <v>Low</v>
      </c>
      <c r="O1173" s="4">
        <f t="shared" si="166"/>
        <v>4.343</v>
      </c>
      <c r="P1173" s="4">
        <f>Table2[[#This Row],[Rating]]*Table2[[#This Row],[Rating_Count]]</f>
        <v>1372</v>
      </c>
      <c r="Q1173" s="12" t="str">
        <f t="shared" si="167"/>
        <v>81-90</v>
      </c>
      <c r="R1173" s="13">
        <f>Table2[[#This Row],[Average Rating]]+(Table2[[#This Row],[Rating_Count]]/1000)</f>
        <v>4.343</v>
      </c>
      <c r="S1173" s="10">
        <f t="shared" si="168"/>
        <v>4</v>
      </c>
    </row>
    <row r="1174" spans="1:19" x14ac:dyDescent="0.25">
      <c r="A1174" t="s">
        <v>11958</v>
      </c>
      <c r="B1174" t="s">
        <v>11959</v>
      </c>
      <c r="C1174" t="s">
        <v>13085</v>
      </c>
      <c r="D1174">
        <f t="shared" si="169"/>
        <v>45.011252813203299</v>
      </c>
      <c r="E1174" s="2">
        <v>2199</v>
      </c>
      <c r="F1174" s="2">
        <v>3999</v>
      </c>
      <c r="G1174" s="1">
        <v>0.45</v>
      </c>
      <c r="H1174" s="5" t="str">
        <f t="shared" si="162"/>
        <v>No</v>
      </c>
      <c r="I1174" s="6">
        <f t="shared" si="170"/>
        <v>1359660</v>
      </c>
      <c r="J1174" s="6" t="str">
        <f t="shared" si="163"/>
        <v>&gt;500</v>
      </c>
      <c r="K1174">
        <v>3.5</v>
      </c>
      <c r="L1174" s="4">
        <v>340</v>
      </c>
      <c r="M1174" s="4">
        <f t="shared" si="164"/>
        <v>3.5</v>
      </c>
      <c r="N1174" s="4" t="str">
        <f t="shared" si="165"/>
        <v>Low</v>
      </c>
      <c r="O1174" s="4">
        <f t="shared" si="166"/>
        <v>3.84</v>
      </c>
      <c r="P1174" s="4">
        <f>Table2[[#This Row],[Rating]]*Table2[[#This Row],[Rating_Count]]</f>
        <v>1190</v>
      </c>
      <c r="Q1174" s="12" t="str">
        <f t="shared" si="167"/>
        <v>41-50</v>
      </c>
      <c r="R1174" s="13">
        <f>Table2[[#This Row],[Average Rating]]+(Table2[[#This Row],[Rating_Count]]/1000)</f>
        <v>3.84</v>
      </c>
      <c r="S1174" s="10">
        <f t="shared" si="168"/>
        <v>4</v>
      </c>
    </row>
    <row r="1175" spans="1:19" x14ac:dyDescent="0.25">
      <c r="A1175" t="s">
        <v>1843</v>
      </c>
      <c r="B1175" t="s">
        <v>1844</v>
      </c>
      <c r="C1175" t="s">
        <v>13082</v>
      </c>
      <c r="D1175">
        <f t="shared" si="169"/>
        <v>65.943238731218699</v>
      </c>
      <c r="E1175">
        <v>204</v>
      </c>
      <c r="F1175">
        <v>599</v>
      </c>
      <c r="G1175" s="1">
        <v>0.66</v>
      </c>
      <c r="H1175" s="5" t="str">
        <f t="shared" si="162"/>
        <v>Yes</v>
      </c>
      <c r="I1175" s="6">
        <f t="shared" si="170"/>
        <v>203061</v>
      </c>
      <c r="J1175" s="6" t="str">
        <f t="shared" si="163"/>
        <v>200–500</v>
      </c>
      <c r="K1175">
        <v>3.6</v>
      </c>
      <c r="L1175" s="4">
        <v>339</v>
      </c>
      <c r="M1175" s="4">
        <f t="shared" si="164"/>
        <v>3.6</v>
      </c>
      <c r="N1175" s="4" t="str">
        <f t="shared" si="165"/>
        <v>Low</v>
      </c>
      <c r="O1175" s="4">
        <f t="shared" si="166"/>
        <v>3.9390000000000001</v>
      </c>
      <c r="P1175" s="4">
        <f>Table2[[#This Row],[Rating]]*Table2[[#This Row],[Rating_Count]]</f>
        <v>1220.4000000000001</v>
      </c>
      <c r="Q1175" s="12" t="str">
        <f t="shared" si="167"/>
        <v>61-70</v>
      </c>
      <c r="R1175" s="13">
        <f>Table2[[#This Row],[Average Rating]]+(Table2[[#This Row],[Rating_Count]]/1000)</f>
        <v>3.9390000000000001</v>
      </c>
      <c r="S1175" s="10">
        <f t="shared" si="168"/>
        <v>4</v>
      </c>
    </row>
    <row r="1176" spans="1:19" x14ac:dyDescent="0.25">
      <c r="A1176" t="s">
        <v>11395</v>
      </c>
      <c r="B1176" t="s">
        <v>11396</v>
      </c>
      <c r="C1176" t="s">
        <v>13085</v>
      </c>
      <c r="D1176">
        <f t="shared" si="169"/>
        <v>20.841683366733466</v>
      </c>
      <c r="E1176">
        <v>395</v>
      </c>
      <c r="F1176">
        <v>499</v>
      </c>
      <c r="G1176" s="1">
        <v>0.21</v>
      </c>
      <c r="H1176" s="5" t="str">
        <f t="shared" si="162"/>
        <v>No</v>
      </c>
      <c r="I1176" s="6">
        <f t="shared" si="170"/>
        <v>164670</v>
      </c>
      <c r="J1176" s="6" t="str">
        <f t="shared" si="163"/>
        <v>200–500</v>
      </c>
      <c r="K1176">
        <v>4</v>
      </c>
      <c r="L1176" s="4">
        <v>330</v>
      </c>
      <c r="M1176" s="4">
        <f t="shared" si="164"/>
        <v>4</v>
      </c>
      <c r="N1176" s="4" t="str">
        <f t="shared" si="165"/>
        <v>Low</v>
      </c>
      <c r="O1176" s="4">
        <f t="shared" si="166"/>
        <v>4.33</v>
      </c>
      <c r="P1176" s="4">
        <f>Table2[[#This Row],[Rating]]*Table2[[#This Row],[Rating_Count]]</f>
        <v>1320</v>
      </c>
      <c r="Q1176" s="12" t="str">
        <f t="shared" si="167"/>
        <v>21-30</v>
      </c>
      <c r="R1176" s="13">
        <f>Table2[[#This Row],[Average Rating]]+(Table2[[#This Row],[Rating_Count]]/1000)</f>
        <v>4.33</v>
      </c>
      <c r="S1176" s="10">
        <f t="shared" si="168"/>
        <v>4</v>
      </c>
    </row>
    <row r="1177" spans="1:19" x14ac:dyDescent="0.25">
      <c r="A1177" t="s">
        <v>10940</v>
      </c>
      <c r="B1177" t="s">
        <v>10941</v>
      </c>
      <c r="C1177" t="s">
        <v>13085</v>
      </c>
      <c r="D1177">
        <f t="shared" si="169"/>
        <v>58.023209283713484</v>
      </c>
      <c r="E1177" s="2">
        <v>1049</v>
      </c>
      <c r="F1177" s="2">
        <v>2499</v>
      </c>
      <c r="G1177" s="1">
        <v>0.57999999999999996</v>
      </c>
      <c r="H1177" s="5" t="str">
        <f t="shared" si="162"/>
        <v>Yes</v>
      </c>
      <c r="I1177" s="6">
        <f t="shared" si="170"/>
        <v>819672</v>
      </c>
      <c r="J1177" s="6" t="str">
        <f t="shared" si="163"/>
        <v>&gt;500</v>
      </c>
      <c r="K1177">
        <v>3.6</v>
      </c>
      <c r="L1177" s="4">
        <v>328</v>
      </c>
      <c r="M1177" s="4">
        <f t="shared" si="164"/>
        <v>3.6</v>
      </c>
      <c r="N1177" s="4" t="str">
        <f t="shared" si="165"/>
        <v>Low</v>
      </c>
      <c r="O1177" s="4">
        <f t="shared" si="166"/>
        <v>3.9279999999999999</v>
      </c>
      <c r="P1177" s="4">
        <f>Table2[[#This Row],[Rating]]*Table2[[#This Row],[Rating_Count]]</f>
        <v>1180.8</v>
      </c>
      <c r="Q1177" s="12" t="str">
        <f t="shared" si="167"/>
        <v>51-60</v>
      </c>
      <c r="R1177" s="13">
        <f>Table2[[#This Row],[Average Rating]]+(Table2[[#This Row],[Rating_Count]]/1000)</f>
        <v>3.9279999999999999</v>
      </c>
      <c r="S1177" s="10">
        <f t="shared" si="168"/>
        <v>4</v>
      </c>
    </row>
    <row r="1178" spans="1:19" x14ac:dyDescent="0.25">
      <c r="A1178" t="s">
        <v>11496</v>
      </c>
      <c r="B1178" t="s">
        <v>11497</v>
      </c>
      <c r="C1178" t="s">
        <v>13085</v>
      </c>
      <c r="D1178">
        <f t="shared" si="169"/>
        <v>49.143492769744164</v>
      </c>
      <c r="E1178" s="2">
        <v>2286</v>
      </c>
      <c r="F1178" s="2">
        <v>4495</v>
      </c>
      <c r="G1178" s="1">
        <v>0.49</v>
      </c>
      <c r="H1178" s="5" t="str">
        <f t="shared" si="162"/>
        <v>No</v>
      </c>
      <c r="I1178" s="6">
        <f t="shared" si="170"/>
        <v>1465370</v>
      </c>
      <c r="J1178" s="6" t="str">
        <f t="shared" si="163"/>
        <v>&gt;500</v>
      </c>
      <c r="K1178">
        <v>3.9</v>
      </c>
      <c r="L1178" s="4">
        <v>326</v>
      </c>
      <c r="M1178" s="4">
        <f t="shared" si="164"/>
        <v>3.9</v>
      </c>
      <c r="N1178" s="4" t="str">
        <f t="shared" si="165"/>
        <v>Low</v>
      </c>
      <c r="O1178" s="4">
        <f t="shared" si="166"/>
        <v>4.226</v>
      </c>
      <c r="P1178" s="4">
        <f>Table2[[#This Row],[Rating]]*Table2[[#This Row],[Rating_Count]]</f>
        <v>1271.3999999999999</v>
      </c>
      <c r="Q1178" s="12" t="str">
        <f t="shared" si="167"/>
        <v>41-50</v>
      </c>
      <c r="R1178" s="13">
        <f>Table2[[#This Row],[Average Rating]]+(Table2[[#This Row],[Rating_Count]]/1000)</f>
        <v>4.226</v>
      </c>
      <c r="S1178" s="10">
        <f t="shared" si="168"/>
        <v>4</v>
      </c>
    </row>
    <row r="1179" spans="1:19" x14ac:dyDescent="0.25">
      <c r="A1179" t="s">
        <v>2211</v>
      </c>
      <c r="B1179" t="s">
        <v>2212</v>
      </c>
      <c r="C1179" t="s">
        <v>13082</v>
      </c>
      <c r="D1179">
        <f t="shared" si="169"/>
        <v>56.32040050062578</v>
      </c>
      <c r="E1179">
        <v>349</v>
      </c>
      <c r="F1179">
        <v>799</v>
      </c>
      <c r="G1179" s="1">
        <v>0.56000000000000005</v>
      </c>
      <c r="H1179" s="5" t="str">
        <f t="shared" si="162"/>
        <v>Yes</v>
      </c>
      <c r="I1179" s="6">
        <f t="shared" si="170"/>
        <v>258077</v>
      </c>
      <c r="J1179" s="6" t="str">
        <f t="shared" si="163"/>
        <v>200–500</v>
      </c>
      <c r="K1179">
        <v>3.6</v>
      </c>
      <c r="L1179" s="4">
        <v>323</v>
      </c>
      <c r="M1179" s="4">
        <f t="shared" si="164"/>
        <v>3.6</v>
      </c>
      <c r="N1179" s="4" t="str">
        <f t="shared" si="165"/>
        <v>Low</v>
      </c>
      <c r="O1179" s="4">
        <f t="shared" si="166"/>
        <v>3.923</v>
      </c>
      <c r="P1179" s="4">
        <f>Table2[[#This Row],[Rating]]*Table2[[#This Row],[Rating_Count]]</f>
        <v>1162.8</v>
      </c>
      <c r="Q1179" s="12" t="str">
        <f t="shared" si="167"/>
        <v>51-60</v>
      </c>
      <c r="R1179" s="13">
        <f>Table2[[#This Row],[Average Rating]]+(Table2[[#This Row],[Rating_Count]]/1000)</f>
        <v>3.923</v>
      </c>
      <c r="S1179" s="10">
        <f t="shared" si="168"/>
        <v>4</v>
      </c>
    </row>
    <row r="1180" spans="1:19" x14ac:dyDescent="0.25">
      <c r="A1180" t="s">
        <v>8483</v>
      </c>
      <c r="B1180" t="s">
        <v>8484</v>
      </c>
      <c r="C1180" t="s">
        <v>13081</v>
      </c>
      <c r="D1180">
        <f t="shared" si="169"/>
        <v>37.807647353481386</v>
      </c>
      <c r="E1180" s="2">
        <v>37247</v>
      </c>
      <c r="F1180" s="2">
        <v>59890</v>
      </c>
      <c r="G1180" s="1">
        <v>0.38</v>
      </c>
      <c r="H1180" s="5" t="str">
        <f t="shared" si="162"/>
        <v>No</v>
      </c>
      <c r="I1180" s="6">
        <f t="shared" si="170"/>
        <v>19344470</v>
      </c>
      <c r="J1180" s="6" t="str">
        <f t="shared" si="163"/>
        <v>&gt;500</v>
      </c>
      <c r="K1180">
        <v>4</v>
      </c>
      <c r="L1180" s="4">
        <v>323</v>
      </c>
      <c r="M1180" s="4">
        <f t="shared" si="164"/>
        <v>4</v>
      </c>
      <c r="N1180" s="4" t="str">
        <f t="shared" si="165"/>
        <v>Low</v>
      </c>
      <c r="O1180" s="4">
        <f t="shared" si="166"/>
        <v>4.3230000000000004</v>
      </c>
      <c r="P1180" s="4">
        <f>Table2[[#This Row],[Rating]]*Table2[[#This Row],[Rating_Count]]</f>
        <v>1292</v>
      </c>
      <c r="Q1180" s="12" t="str">
        <f t="shared" si="167"/>
        <v>31-40</v>
      </c>
      <c r="R1180" s="13">
        <f>Table2[[#This Row],[Average Rating]]+(Table2[[#This Row],[Rating_Count]]/1000)</f>
        <v>4.3230000000000004</v>
      </c>
      <c r="S1180" s="10">
        <f t="shared" si="168"/>
        <v>4</v>
      </c>
    </row>
    <row r="1181" spans="1:19" x14ac:dyDescent="0.25">
      <c r="A1181" t="s">
        <v>10439</v>
      </c>
      <c r="B1181" t="s">
        <v>10440</v>
      </c>
      <c r="C1181" t="s">
        <v>13085</v>
      </c>
      <c r="D1181">
        <f t="shared" si="169"/>
        <v>36.953341740226989</v>
      </c>
      <c r="E1181" s="2">
        <v>12499</v>
      </c>
      <c r="F1181" s="2">
        <v>19825</v>
      </c>
      <c r="G1181" s="1">
        <v>0.37</v>
      </c>
      <c r="H1181" s="5" t="str">
        <f t="shared" si="162"/>
        <v>No</v>
      </c>
      <c r="I1181" s="6">
        <f t="shared" si="170"/>
        <v>6383650</v>
      </c>
      <c r="J1181" s="6" t="str">
        <f t="shared" si="163"/>
        <v>&gt;500</v>
      </c>
      <c r="K1181">
        <v>4.0999999999999996</v>
      </c>
      <c r="L1181" s="4">
        <v>322</v>
      </c>
      <c r="M1181" s="4">
        <f t="shared" si="164"/>
        <v>4.0999999999999996</v>
      </c>
      <c r="N1181" s="4" t="str">
        <f t="shared" si="165"/>
        <v>Low</v>
      </c>
      <c r="O1181" s="4">
        <f t="shared" si="166"/>
        <v>4.4219999999999997</v>
      </c>
      <c r="P1181" s="4">
        <f>Table2[[#This Row],[Rating]]*Table2[[#This Row],[Rating_Count]]</f>
        <v>1320.1999999999998</v>
      </c>
      <c r="Q1181" s="12" t="str">
        <f t="shared" si="167"/>
        <v>31-40</v>
      </c>
      <c r="R1181" s="13">
        <f>Table2[[#This Row],[Average Rating]]+(Table2[[#This Row],[Rating_Count]]/1000)</f>
        <v>4.4219999999999997</v>
      </c>
      <c r="S1181" s="10">
        <f t="shared" si="168"/>
        <v>4</v>
      </c>
    </row>
    <row r="1182" spans="1:19" x14ac:dyDescent="0.25">
      <c r="A1182" t="s">
        <v>516</v>
      </c>
      <c r="B1182" t="s">
        <v>517</v>
      </c>
      <c r="C1182" t="s">
        <v>13081</v>
      </c>
      <c r="D1182">
        <f t="shared" si="169"/>
        <v>42.97994269340974</v>
      </c>
      <c r="E1182">
        <v>199</v>
      </c>
      <c r="F1182">
        <v>349</v>
      </c>
      <c r="G1182" s="1">
        <v>0.43</v>
      </c>
      <c r="H1182" s="5" t="str">
        <f t="shared" si="162"/>
        <v>No</v>
      </c>
      <c r="I1182" s="6">
        <f t="shared" si="170"/>
        <v>109586</v>
      </c>
      <c r="J1182" s="6" t="str">
        <f t="shared" si="163"/>
        <v>&lt;200</v>
      </c>
      <c r="K1182">
        <v>4.0999999999999996</v>
      </c>
      <c r="L1182" s="4">
        <v>314</v>
      </c>
      <c r="M1182" s="4">
        <f t="shared" si="164"/>
        <v>4.0999999999999996</v>
      </c>
      <c r="N1182" s="4" t="str">
        <f t="shared" si="165"/>
        <v>Low</v>
      </c>
      <c r="O1182" s="4">
        <f t="shared" si="166"/>
        <v>4.4139999999999997</v>
      </c>
      <c r="P1182" s="4">
        <f>Table2[[#This Row],[Rating]]*Table2[[#This Row],[Rating_Count]]</f>
        <v>1287.3999999999999</v>
      </c>
      <c r="Q1182" s="12" t="str">
        <f t="shared" si="167"/>
        <v>41-50</v>
      </c>
      <c r="R1182" s="13">
        <f>Table2[[#This Row],[Average Rating]]+(Table2[[#This Row],[Rating_Count]]/1000)</f>
        <v>4.4139999999999997</v>
      </c>
      <c r="S1182" s="10">
        <f t="shared" si="168"/>
        <v>4</v>
      </c>
    </row>
    <row r="1183" spans="1:19" x14ac:dyDescent="0.25">
      <c r="A1183" t="s">
        <v>11526</v>
      </c>
      <c r="B1183" t="s">
        <v>11527</v>
      </c>
      <c r="C1183" t="s">
        <v>13085</v>
      </c>
      <c r="D1183">
        <f t="shared" si="169"/>
        <v>49.747899159663866</v>
      </c>
      <c r="E1183">
        <v>299</v>
      </c>
      <c r="F1183">
        <v>595</v>
      </c>
      <c r="G1183" s="1">
        <v>0.5</v>
      </c>
      <c r="H1183" s="5" t="str">
        <f t="shared" si="162"/>
        <v>Yes</v>
      </c>
      <c r="I1183" s="6">
        <f t="shared" si="170"/>
        <v>186830</v>
      </c>
      <c r="J1183" s="6" t="str">
        <f t="shared" si="163"/>
        <v>200–500</v>
      </c>
      <c r="K1183">
        <v>4</v>
      </c>
      <c r="L1183" s="4">
        <v>314</v>
      </c>
      <c r="M1183" s="4">
        <f t="shared" si="164"/>
        <v>4</v>
      </c>
      <c r="N1183" s="4" t="str">
        <f t="shared" si="165"/>
        <v>Low</v>
      </c>
      <c r="O1183" s="4">
        <f t="shared" si="166"/>
        <v>4.3140000000000001</v>
      </c>
      <c r="P1183" s="4">
        <f>Table2[[#This Row],[Rating]]*Table2[[#This Row],[Rating_Count]]</f>
        <v>1256</v>
      </c>
      <c r="Q1183" s="12" t="str">
        <f t="shared" si="167"/>
        <v>41-50</v>
      </c>
      <c r="R1183" s="13">
        <f>Table2[[#This Row],[Average Rating]]+(Table2[[#This Row],[Rating_Count]]/1000)</f>
        <v>4.3140000000000001</v>
      </c>
      <c r="S1183" s="10">
        <f t="shared" si="168"/>
        <v>4</v>
      </c>
    </row>
    <row r="1184" spans="1:19" x14ac:dyDescent="0.25">
      <c r="A1184" t="s">
        <v>1596</v>
      </c>
      <c r="B1184" t="s">
        <v>1597</v>
      </c>
      <c r="C1184" t="s">
        <v>13082</v>
      </c>
      <c r="D1184">
        <f t="shared" si="169"/>
        <v>58.917835671342687</v>
      </c>
      <c r="E1184">
        <v>205</v>
      </c>
      <c r="F1184">
        <v>499</v>
      </c>
      <c r="G1184" s="1">
        <v>0.59</v>
      </c>
      <c r="H1184" s="5" t="str">
        <f t="shared" si="162"/>
        <v>Yes</v>
      </c>
      <c r="I1184" s="6">
        <f t="shared" si="170"/>
        <v>156187</v>
      </c>
      <c r="J1184" s="6" t="str">
        <f t="shared" si="163"/>
        <v>200–500</v>
      </c>
      <c r="K1184">
        <v>3.8</v>
      </c>
      <c r="L1184" s="4">
        <v>313</v>
      </c>
      <c r="M1184" s="4">
        <f t="shared" si="164"/>
        <v>3.8</v>
      </c>
      <c r="N1184" s="4" t="str">
        <f t="shared" si="165"/>
        <v>Low</v>
      </c>
      <c r="O1184" s="4">
        <f t="shared" si="166"/>
        <v>4.1129999999999995</v>
      </c>
      <c r="P1184" s="4">
        <f>Table2[[#This Row],[Rating]]*Table2[[#This Row],[Rating_Count]]</f>
        <v>1189.3999999999999</v>
      </c>
      <c r="Q1184" s="12" t="str">
        <f t="shared" si="167"/>
        <v>51-60</v>
      </c>
      <c r="R1184" s="13">
        <f>Table2[[#This Row],[Average Rating]]+(Table2[[#This Row],[Rating_Count]]/1000)</f>
        <v>4.1129999999999995</v>
      </c>
      <c r="S1184" s="10">
        <f t="shared" si="168"/>
        <v>4</v>
      </c>
    </row>
    <row r="1185" spans="1:19" x14ac:dyDescent="0.25">
      <c r="A1185" t="s">
        <v>11175</v>
      </c>
      <c r="B1185" t="s">
        <v>11176</v>
      </c>
      <c r="C1185" t="s">
        <v>13085</v>
      </c>
      <c r="D1185">
        <f t="shared" si="169"/>
        <v>37.080635668040024</v>
      </c>
      <c r="E1185" s="2">
        <v>1069</v>
      </c>
      <c r="F1185" s="2">
        <v>1699</v>
      </c>
      <c r="G1185" s="1">
        <v>0.37</v>
      </c>
      <c r="H1185" s="5" t="str">
        <f t="shared" si="162"/>
        <v>No</v>
      </c>
      <c r="I1185" s="6">
        <f t="shared" si="170"/>
        <v>531787</v>
      </c>
      <c r="J1185" s="6" t="str">
        <f t="shared" si="163"/>
        <v>&gt;500</v>
      </c>
      <c r="K1185">
        <v>3.9</v>
      </c>
      <c r="L1185" s="4">
        <v>313</v>
      </c>
      <c r="M1185" s="4">
        <f t="shared" si="164"/>
        <v>3.9</v>
      </c>
      <c r="N1185" s="4" t="str">
        <f t="shared" si="165"/>
        <v>Low</v>
      </c>
      <c r="O1185" s="4">
        <f t="shared" si="166"/>
        <v>4.2130000000000001</v>
      </c>
      <c r="P1185" s="4">
        <f>Table2[[#This Row],[Rating]]*Table2[[#This Row],[Rating_Count]]</f>
        <v>1220.7</v>
      </c>
      <c r="Q1185" s="12" t="str">
        <f t="shared" si="167"/>
        <v>31-40</v>
      </c>
      <c r="R1185" s="13">
        <f>Table2[[#This Row],[Average Rating]]+(Table2[[#This Row],[Rating_Count]]/1000)</f>
        <v>4.2130000000000001</v>
      </c>
      <c r="S1185" s="10">
        <f t="shared" si="168"/>
        <v>4</v>
      </c>
    </row>
    <row r="1186" spans="1:19" x14ac:dyDescent="0.25">
      <c r="A1186" t="s">
        <v>9600</v>
      </c>
      <c r="B1186" t="s">
        <v>9601</v>
      </c>
      <c r="C1186" t="s">
        <v>13085</v>
      </c>
      <c r="D1186">
        <f t="shared" si="169"/>
        <v>35.017508754377189</v>
      </c>
      <c r="E1186" s="2">
        <v>1299</v>
      </c>
      <c r="F1186" s="2">
        <v>1999</v>
      </c>
      <c r="G1186" s="1">
        <v>0.35</v>
      </c>
      <c r="H1186" s="5" t="str">
        <f t="shared" si="162"/>
        <v>No</v>
      </c>
      <c r="I1186" s="6">
        <f t="shared" si="170"/>
        <v>621689</v>
      </c>
      <c r="J1186" s="6" t="str">
        <f t="shared" si="163"/>
        <v>&gt;500</v>
      </c>
      <c r="K1186">
        <v>3.8</v>
      </c>
      <c r="L1186" s="4">
        <v>311</v>
      </c>
      <c r="M1186" s="4">
        <f t="shared" si="164"/>
        <v>3.8</v>
      </c>
      <c r="N1186" s="4" t="str">
        <f t="shared" si="165"/>
        <v>Low</v>
      </c>
      <c r="O1186" s="4">
        <f t="shared" si="166"/>
        <v>4.1109999999999998</v>
      </c>
      <c r="P1186" s="4">
        <f>Table2[[#This Row],[Rating]]*Table2[[#This Row],[Rating_Count]]</f>
        <v>1181.8</v>
      </c>
      <c r="Q1186" s="12" t="str">
        <f t="shared" si="167"/>
        <v>31-40</v>
      </c>
      <c r="R1186" s="13">
        <f>Table2[[#This Row],[Average Rating]]+(Table2[[#This Row],[Rating_Count]]/1000)</f>
        <v>4.1109999999999998</v>
      </c>
      <c r="S1186" s="10">
        <f t="shared" si="168"/>
        <v>4</v>
      </c>
    </row>
    <row r="1187" spans="1:19" x14ac:dyDescent="0.25">
      <c r="A1187" t="s">
        <v>4609</v>
      </c>
      <c r="B1187" t="s">
        <v>4610</v>
      </c>
      <c r="C1187" t="s">
        <v>13082</v>
      </c>
      <c r="D1187">
        <f t="shared" si="169"/>
        <v>90.090090090090087</v>
      </c>
      <c r="E1187">
        <v>99</v>
      </c>
      <c r="F1187">
        <v>999</v>
      </c>
      <c r="G1187" s="1">
        <v>0.9</v>
      </c>
      <c r="H1187" s="5" t="str">
        <f t="shared" si="162"/>
        <v>Yes</v>
      </c>
      <c r="I1187" s="6">
        <f t="shared" si="170"/>
        <v>304695</v>
      </c>
      <c r="J1187" s="6" t="str">
        <f t="shared" si="163"/>
        <v>&lt;200</v>
      </c>
      <c r="K1187">
        <v>4.4000000000000004</v>
      </c>
      <c r="L1187" s="4">
        <v>305</v>
      </c>
      <c r="M1187" s="4">
        <f t="shared" si="164"/>
        <v>4.4000000000000004</v>
      </c>
      <c r="N1187" s="4" t="str">
        <f t="shared" si="165"/>
        <v>Low</v>
      </c>
      <c r="O1187" s="4">
        <f t="shared" si="166"/>
        <v>4.7050000000000001</v>
      </c>
      <c r="P1187" s="4">
        <f>Table2[[#This Row],[Rating]]*Table2[[#This Row],[Rating_Count]]</f>
        <v>1342</v>
      </c>
      <c r="Q1187" s="12" t="str">
        <f t="shared" si="167"/>
        <v>81-90</v>
      </c>
      <c r="R1187" s="13">
        <f>Table2[[#This Row],[Average Rating]]+(Table2[[#This Row],[Rating_Count]]/1000)</f>
        <v>4.7050000000000001</v>
      </c>
      <c r="S1187" s="10">
        <f t="shared" si="168"/>
        <v>4</v>
      </c>
    </row>
    <row r="1188" spans="1:19" x14ac:dyDescent="0.25">
      <c r="A1188" t="s">
        <v>10061</v>
      </c>
      <c r="B1188" t="s">
        <v>10062</v>
      </c>
      <c r="C1188" t="s">
        <v>13085</v>
      </c>
      <c r="D1188">
        <f t="shared" si="169"/>
        <v>48.769230769230774</v>
      </c>
      <c r="E1188">
        <v>999</v>
      </c>
      <c r="F1188" s="2">
        <v>1950</v>
      </c>
      <c r="G1188" s="1">
        <v>0.49</v>
      </c>
      <c r="H1188" s="5" t="str">
        <f t="shared" si="162"/>
        <v>No</v>
      </c>
      <c r="I1188" s="6">
        <f t="shared" si="170"/>
        <v>594750</v>
      </c>
      <c r="J1188" s="6" t="str">
        <f t="shared" si="163"/>
        <v>&gt;500</v>
      </c>
      <c r="K1188">
        <v>3.8</v>
      </c>
      <c r="L1188" s="4">
        <v>305</v>
      </c>
      <c r="M1188" s="4">
        <f t="shared" si="164"/>
        <v>3.8</v>
      </c>
      <c r="N1188" s="4" t="str">
        <f t="shared" si="165"/>
        <v>Low</v>
      </c>
      <c r="O1188" s="4">
        <f t="shared" si="166"/>
        <v>4.1049999999999995</v>
      </c>
      <c r="P1188" s="4">
        <f>Table2[[#This Row],[Rating]]*Table2[[#This Row],[Rating_Count]]</f>
        <v>1159</v>
      </c>
      <c r="Q1188" s="12" t="str">
        <f t="shared" si="167"/>
        <v>41-50</v>
      </c>
      <c r="R1188" s="13">
        <f>Table2[[#This Row],[Average Rating]]+(Table2[[#This Row],[Rating_Count]]/1000)</f>
        <v>4.1049999999999995</v>
      </c>
      <c r="S1188" s="10">
        <f t="shared" si="168"/>
        <v>4</v>
      </c>
    </row>
    <row r="1189" spans="1:19" x14ac:dyDescent="0.25">
      <c r="A1189" t="s">
        <v>11195</v>
      </c>
      <c r="B1189" t="s">
        <v>11196</v>
      </c>
      <c r="C1189" t="s">
        <v>13085</v>
      </c>
      <c r="D1189">
        <f t="shared" si="169"/>
        <v>57.171428571428571</v>
      </c>
      <c r="E1189" s="2">
        <v>1499</v>
      </c>
      <c r="F1189" s="2">
        <v>3500</v>
      </c>
      <c r="G1189" s="1">
        <v>0.56999999999999995</v>
      </c>
      <c r="H1189" s="5" t="str">
        <f t="shared" si="162"/>
        <v>Yes</v>
      </c>
      <c r="I1189" s="6">
        <f t="shared" si="170"/>
        <v>1060500</v>
      </c>
      <c r="J1189" s="6" t="str">
        <f t="shared" si="163"/>
        <v>&gt;500</v>
      </c>
      <c r="K1189">
        <v>4.0999999999999996</v>
      </c>
      <c r="L1189" s="4">
        <v>303</v>
      </c>
      <c r="M1189" s="4">
        <f t="shared" si="164"/>
        <v>4.0999999999999996</v>
      </c>
      <c r="N1189" s="4" t="str">
        <f t="shared" si="165"/>
        <v>Low</v>
      </c>
      <c r="O1189" s="4">
        <f t="shared" si="166"/>
        <v>4.4029999999999996</v>
      </c>
      <c r="P1189" s="4">
        <f>Table2[[#This Row],[Rating]]*Table2[[#This Row],[Rating_Count]]</f>
        <v>1242.3</v>
      </c>
      <c r="Q1189" s="12" t="str">
        <f t="shared" si="167"/>
        <v>51-60</v>
      </c>
      <c r="R1189" s="13">
        <f>Table2[[#This Row],[Average Rating]]+(Table2[[#This Row],[Rating_Count]]/1000)</f>
        <v>4.4029999999999996</v>
      </c>
      <c r="S1189" s="10">
        <f t="shared" si="168"/>
        <v>4</v>
      </c>
    </row>
    <row r="1190" spans="1:19" x14ac:dyDescent="0.25">
      <c r="A1190" t="s">
        <v>2906</v>
      </c>
      <c r="B1190" t="s">
        <v>2907</v>
      </c>
      <c r="C1190" t="s">
        <v>13082</v>
      </c>
      <c r="D1190">
        <f t="shared" si="169"/>
        <v>48.019207683073226</v>
      </c>
      <c r="E1190" s="2">
        <v>1299</v>
      </c>
      <c r="F1190" s="2">
        <v>2499</v>
      </c>
      <c r="G1190" s="1">
        <v>0.48</v>
      </c>
      <c r="H1190" s="5" t="str">
        <f t="shared" si="162"/>
        <v>No</v>
      </c>
      <c r="I1190" s="6">
        <f t="shared" si="170"/>
        <v>752199</v>
      </c>
      <c r="J1190" s="6" t="str">
        <f t="shared" si="163"/>
        <v>&gt;500</v>
      </c>
      <c r="K1190">
        <v>4.3</v>
      </c>
      <c r="L1190" s="4">
        <v>301</v>
      </c>
      <c r="M1190" s="4">
        <f t="shared" si="164"/>
        <v>4.3</v>
      </c>
      <c r="N1190" s="4" t="str">
        <f t="shared" si="165"/>
        <v>Low</v>
      </c>
      <c r="O1190" s="4">
        <f t="shared" si="166"/>
        <v>4.601</v>
      </c>
      <c r="P1190" s="4">
        <f>Table2[[#This Row],[Rating]]*Table2[[#This Row],[Rating_Count]]</f>
        <v>1294.3</v>
      </c>
      <c r="Q1190" s="12" t="str">
        <f t="shared" si="167"/>
        <v>41-50</v>
      </c>
      <c r="R1190" s="13">
        <f>Table2[[#This Row],[Average Rating]]+(Table2[[#This Row],[Rating_Count]]/1000)</f>
        <v>4.601</v>
      </c>
      <c r="S1190" s="10">
        <f t="shared" si="168"/>
        <v>4</v>
      </c>
    </row>
    <row r="1191" spans="1:19" x14ac:dyDescent="0.25">
      <c r="A1191" t="s">
        <v>12422</v>
      </c>
      <c r="B1191" t="s">
        <v>12423</v>
      </c>
      <c r="C1191" t="s">
        <v>13085</v>
      </c>
      <c r="D1191">
        <f t="shared" si="169"/>
        <v>45.560617846427384</v>
      </c>
      <c r="E1191" s="2">
        <v>4899</v>
      </c>
      <c r="F1191" s="2">
        <v>8999</v>
      </c>
      <c r="G1191" s="1">
        <v>0.46</v>
      </c>
      <c r="H1191" s="5" t="str">
        <f t="shared" si="162"/>
        <v>No</v>
      </c>
      <c r="I1191" s="6">
        <f t="shared" si="170"/>
        <v>2672703</v>
      </c>
      <c r="J1191" s="6" t="str">
        <f t="shared" si="163"/>
        <v>&gt;500</v>
      </c>
      <c r="K1191">
        <v>4.0999999999999996</v>
      </c>
      <c r="L1191" s="4">
        <v>297</v>
      </c>
      <c r="M1191" s="4">
        <f t="shared" si="164"/>
        <v>4.0999999999999996</v>
      </c>
      <c r="N1191" s="4" t="str">
        <f t="shared" si="165"/>
        <v>Low</v>
      </c>
      <c r="O1191" s="4">
        <f t="shared" si="166"/>
        <v>4.3969999999999994</v>
      </c>
      <c r="P1191" s="4">
        <f>Table2[[#This Row],[Rating]]*Table2[[#This Row],[Rating_Count]]</f>
        <v>1217.6999999999998</v>
      </c>
      <c r="Q1191" s="12" t="str">
        <f t="shared" si="167"/>
        <v>41-50</v>
      </c>
      <c r="R1191" s="13">
        <f>Table2[[#This Row],[Average Rating]]+(Table2[[#This Row],[Rating_Count]]/1000)</f>
        <v>4.3969999999999994</v>
      </c>
      <c r="S1191" s="10">
        <f t="shared" si="168"/>
        <v>4</v>
      </c>
    </row>
    <row r="1192" spans="1:19" x14ac:dyDescent="0.25">
      <c r="A1192" t="s">
        <v>11052</v>
      </c>
      <c r="B1192" t="s">
        <v>11053</v>
      </c>
      <c r="C1192" t="s">
        <v>13085</v>
      </c>
      <c r="D1192">
        <f t="shared" si="169"/>
        <v>60.956618464961068</v>
      </c>
      <c r="E1192">
        <v>351</v>
      </c>
      <c r="F1192">
        <v>899</v>
      </c>
      <c r="G1192" s="1">
        <v>0.61</v>
      </c>
      <c r="H1192" s="5" t="str">
        <f t="shared" si="162"/>
        <v>Yes</v>
      </c>
      <c r="I1192" s="6">
        <f t="shared" si="170"/>
        <v>266104</v>
      </c>
      <c r="J1192" s="6" t="str">
        <f t="shared" si="163"/>
        <v>200–500</v>
      </c>
      <c r="K1192">
        <v>3.9</v>
      </c>
      <c r="L1192" s="4">
        <v>296</v>
      </c>
      <c r="M1192" s="4">
        <f t="shared" si="164"/>
        <v>3.9</v>
      </c>
      <c r="N1192" s="4" t="str">
        <f t="shared" si="165"/>
        <v>Low</v>
      </c>
      <c r="O1192" s="4">
        <f t="shared" si="166"/>
        <v>4.1959999999999997</v>
      </c>
      <c r="P1192" s="4">
        <f>Table2[[#This Row],[Rating]]*Table2[[#This Row],[Rating_Count]]</f>
        <v>1154.3999999999999</v>
      </c>
      <c r="Q1192" s="12" t="str">
        <f t="shared" si="167"/>
        <v>61-70</v>
      </c>
      <c r="R1192" s="13">
        <f>Table2[[#This Row],[Average Rating]]+(Table2[[#This Row],[Rating_Count]]/1000)</f>
        <v>4.1959999999999997</v>
      </c>
      <c r="S1192" s="10">
        <f t="shared" si="168"/>
        <v>4</v>
      </c>
    </row>
    <row r="1193" spans="1:19" x14ac:dyDescent="0.25">
      <c r="A1193" t="s">
        <v>2191</v>
      </c>
      <c r="B1193" t="s">
        <v>2192</v>
      </c>
      <c r="C1193" t="s">
        <v>13081</v>
      </c>
      <c r="D1193">
        <f t="shared" si="169"/>
        <v>87.1</v>
      </c>
      <c r="E1193">
        <v>129</v>
      </c>
      <c r="F1193" s="2">
        <v>1000</v>
      </c>
      <c r="G1193" s="1">
        <v>0.87</v>
      </c>
      <c r="H1193" s="5" t="str">
        <f t="shared" si="162"/>
        <v>Yes</v>
      </c>
      <c r="I1193" s="6">
        <f t="shared" si="170"/>
        <v>295000</v>
      </c>
      <c r="J1193" s="6" t="str">
        <f t="shared" si="163"/>
        <v>&lt;200</v>
      </c>
      <c r="K1193">
        <v>3.9</v>
      </c>
      <c r="L1193" s="4">
        <v>295</v>
      </c>
      <c r="M1193" s="4">
        <f t="shared" si="164"/>
        <v>3.9</v>
      </c>
      <c r="N1193" s="4" t="str">
        <f t="shared" si="165"/>
        <v>Low</v>
      </c>
      <c r="O1193" s="4">
        <f t="shared" si="166"/>
        <v>4.1950000000000003</v>
      </c>
      <c r="P1193" s="4">
        <f>Table2[[#This Row],[Rating]]*Table2[[#This Row],[Rating_Count]]</f>
        <v>1150.5</v>
      </c>
      <c r="Q1193" s="12" t="str">
        <f t="shared" si="167"/>
        <v>81-90</v>
      </c>
      <c r="R1193" s="13">
        <f>Table2[[#This Row],[Average Rating]]+(Table2[[#This Row],[Rating_Count]]/1000)</f>
        <v>4.1950000000000003</v>
      </c>
      <c r="S1193" s="10">
        <f t="shared" si="168"/>
        <v>4</v>
      </c>
    </row>
    <row r="1194" spans="1:19" x14ac:dyDescent="0.25">
      <c r="A1194" t="s">
        <v>9080</v>
      </c>
      <c r="B1194" t="s">
        <v>9081</v>
      </c>
      <c r="C1194" t="s">
        <v>13085</v>
      </c>
      <c r="D1194">
        <f t="shared" si="169"/>
        <v>55.05</v>
      </c>
      <c r="E1194">
        <v>899</v>
      </c>
      <c r="F1194" s="2">
        <v>2000</v>
      </c>
      <c r="G1194" s="1">
        <v>0.55000000000000004</v>
      </c>
      <c r="H1194" s="5" t="str">
        <f t="shared" si="162"/>
        <v>Yes</v>
      </c>
      <c r="I1194" s="6">
        <f t="shared" si="170"/>
        <v>582000</v>
      </c>
      <c r="J1194" s="6" t="str">
        <f t="shared" si="163"/>
        <v>&gt;500</v>
      </c>
      <c r="K1194">
        <v>3.6</v>
      </c>
      <c r="L1194" s="4">
        <v>291</v>
      </c>
      <c r="M1194" s="4">
        <f t="shared" si="164"/>
        <v>3.6</v>
      </c>
      <c r="N1194" s="4" t="str">
        <f t="shared" si="165"/>
        <v>Low</v>
      </c>
      <c r="O1194" s="4">
        <f t="shared" si="166"/>
        <v>3.891</v>
      </c>
      <c r="P1194" s="4">
        <f>Table2[[#This Row],[Rating]]*Table2[[#This Row],[Rating_Count]]</f>
        <v>1047.6000000000001</v>
      </c>
      <c r="Q1194" s="12" t="str">
        <f t="shared" si="167"/>
        <v>51-60</v>
      </c>
      <c r="R1194" s="13">
        <f>Table2[[#This Row],[Average Rating]]+(Table2[[#This Row],[Rating_Count]]/1000)</f>
        <v>3.891</v>
      </c>
      <c r="S1194" s="10">
        <f t="shared" si="168"/>
        <v>4</v>
      </c>
    </row>
    <row r="1195" spans="1:19" x14ac:dyDescent="0.25">
      <c r="A1195" t="s">
        <v>10124</v>
      </c>
      <c r="B1195" t="s">
        <v>10125</v>
      </c>
      <c r="C1195" t="s">
        <v>13085</v>
      </c>
      <c r="D1195">
        <f t="shared" si="169"/>
        <v>40.280561122244492</v>
      </c>
      <c r="E1195">
        <v>298</v>
      </c>
      <c r="F1195">
        <v>499</v>
      </c>
      <c r="G1195" s="1">
        <v>0.4</v>
      </c>
      <c r="H1195" s="5" t="str">
        <f t="shared" si="162"/>
        <v>No</v>
      </c>
      <c r="I1195" s="6">
        <f t="shared" si="170"/>
        <v>144710</v>
      </c>
      <c r="J1195" s="6" t="str">
        <f t="shared" si="163"/>
        <v>200–500</v>
      </c>
      <c r="K1195">
        <v>4.4000000000000004</v>
      </c>
      <c r="L1195" s="4">
        <v>290</v>
      </c>
      <c r="M1195" s="4">
        <f t="shared" si="164"/>
        <v>4.4000000000000004</v>
      </c>
      <c r="N1195" s="4" t="str">
        <f t="shared" si="165"/>
        <v>Low</v>
      </c>
      <c r="O1195" s="4">
        <f t="shared" si="166"/>
        <v>4.6900000000000004</v>
      </c>
      <c r="P1195" s="4">
        <f>Table2[[#This Row],[Rating]]*Table2[[#This Row],[Rating_Count]]</f>
        <v>1276</v>
      </c>
      <c r="Q1195" s="12" t="str">
        <f t="shared" si="167"/>
        <v>31-40</v>
      </c>
      <c r="R1195" s="13">
        <f>Table2[[#This Row],[Average Rating]]+(Table2[[#This Row],[Rating_Count]]/1000)</f>
        <v>4.6900000000000004</v>
      </c>
      <c r="S1195" s="10">
        <f t="shared" si="168"/>
        <v>4</v>
      </c>
    </row>
    <row r="1196" spans="1:19" x14ac:dyDescent="0.25">
      <c r="A1196" t="s">
        <v>12211</v>
      </c>
      <c r="B1196" t="s">
        <v>12212</v>
      </c>
      <c r="C1196" t="s">
        <v>13085</v>
      </c>
      <c r="D1196">
        <f t="shared" si="169"/>
        <v>32.939035486806191</v>
      </c>
      <c r="E1196" s="2">
        <v>3685</v>
      </c>
      <c r="F1196" s="2">
        <v>5495</v>
      </c>
      <c r="G1196" s="1">
        <v>0.33</v>
      </c>
      <c r="H1196" s="5" t="str">
        <f t="shared" si="162"/>
        <v>No</v>
      </c>
      <c r="I1196" s="6">
        <f t="shared" si="170"/>
        <v>1593550</v>
      </c>
      <c r="J1196" s="6" t="str">
        <f t="shared" si="163"/>
        <v>&gt;500</v>
      </c>
      <c r="K1196">
        <v>4.0999999999999996</v>
      </c>
      <c r="L1196" s="4">
        <v>290</v>
      </c>
      <c r="M1196" s="4">
        <f t="shared" si="164"/>
        <v>4.0999999999999996</v>
      </c>
      <c r="N1196" s="4" t="str">
        <f t="shared" si="165"/>
        <v>Low</v>
      </c>
      <c r="O1196" s="4">
        <f t="shared" si="166"/>
        <v>4.3899999999999997</v>
      </c>
      <c r="P1196" s="4">
        <f>Table2[[#This Row],[Rating]]*Table2[[#This Row],[Rating_Count]]</f>
        <v>1189</v>
      </c>
      <c r="Q1196" s="12" t="str">
        <f t="shared" si="167"/>
        <v>31-40</v>
      </c>
      <c r="R1196" s="13">
        <f>Table2[[#This Row],[Average Rating]]+(Table2[[#This Row],[Rating_Count]]/1000)</f>
        <v>4.3899999999999997</v>
      </c>
      <c r="S1196" s="10">
        <f t="shared" si="168"/>
        <v>4</v>
      </c>
    </row>
    <row r="1197" spans="1:19" x14ac:dyDescent="0.25">
      <c r="A1197" t="s">
        <v>12532</v>
      </c>
      <c r="B1197" t="s">
        <v>12533</v>
      </c>
      <c r="C1197" t="s">
        <v>13085</v>
      </c>
      <c r="D1197">
        <f t="shared" si="169"/>
        <v>80.003200128005119</v>
      </c>
      <c r="E1197" s="2">
        <v>4999</v>
      </c>
      <c r="F1197" s="2">
        <v>24999</v>
      </c>
      <c r="G1197" s="1">
        <v>0.8</v>
      </c>
      <c r="H1197" s="5" t="str">
        <f t="shared" si="162"/>
        <v>Yes</v>
      </c>
      <c r="I1197" s="6">
        <f t="shared" si="170"/>
        <v>7174713</v>
      </c>
      <c r="J1197" s="6" t="str">
        <f t="shared" si="163"/>
        <v>&gt;500</v>
      </c>
      <c r="K1197">
        <v>4.5</v>
      </c>
      <c r="L1197" s="4">
        <v>287</v>
      </c>
      <c r="M1197" s="4">
        <f t="shared" si="164"/>
        <v>4.5</v>
      </c>
      <c r="N1197" s="4" t="str">
        <f t="shared" si="165"/>
        <v>Low</v>
      </c>
      <c r="O1197" s="4">
        <f t="shared" si="166"/>
        <v>4.7869999999999999</v>
      </c>
      <c r="P1197" s="4">
        <f>Table2[[#This Row],[Rating]]*Table2[[#This Row],[Rating_Count]]</f>
        <v>1291.5</v>
      </c>
      <c r="Q1197" s="12" t="str">
        <f t="shared" si="167"/>
        <v>71-80</v>
      </c>
      <c r="R1197" s="13">
        <f>Table2[[#This Row],[Average Rating]]+(Table2[[#This Row],[Rating_Count]]/1000)</f>
        <v>4.7869999999999999</v>
      </c>
      <c r="S1197" s="10">
        <f t="shared" si="168"/>
        <v>5</v>
      </c>
    </row>
    <row r="1198" spans="1:19" x14ac:dyDescent="0.25">
      <c r="A1198" t="s">
        <v>12542</v>
      </c>
      <c r="B1198" t="s">
        <v>12543</v>
      </c>
      <c r="C1198" t="s">
        <v>13085</v>
      </c>
      <c r="D1198">
        <f t="shared" si="169"/>
        <v>51.188986232790988</v>
      </c>
      <c r="E1198">
        <v>390</v>
      </c>
      <c r="F1198">
        <v>799</v>
      </c>
      <c r="G1198" s="1">
        <v>0.51</v>
      </c>
      <c r="H1198" s="5" t="str">
        <f t="shared" si="162"/>
        <v>Yes</v>
      </c>
      <c r="I1198" s="6">
        <f t="shared" si="170"/>
        <v>229313</v>
      </c>
      <c r="J1198" s="6" t="str">
        <f t="shared" si="163"/>
        <v>200–500</v>
      </c>
      <c r="K1198">
        <v>3.8</v>
      </c>
      <c r="L1198" s="4">
        <v>287</v>
      </c>
      <c r="M1198" s="4">
        <f t="shared" si="164"/>
        <v>3.8</v>
      </c>
      <c r="N1198" s="4" t="str">
        <f t="shared" si="165"/>
        <v>Low</v>
      </c>
      <c r="O1198" s="4">
        <f t="shared" si="166"/>
        <v>4.0869999999999997</v>
      </c>
      <c r="P1198" s="4">
        <f>Table2[[#This Row],[Rating]]*Table2[[#This Row],[Rating_Count]]</f>
        <v>1090.5999999999999</v>
      </c>
      <c r="Q1198" s="12" t="str">
        <f t="shared" si="167"/>
        <v>51-60</v>
      </c>
      <c r="R1198" s="13">
        <f>Table2[[#This Row],[Average Rating]]+(Table2[[#This Row],[Rating_Count]]/1000)</f>
        <v>4.0869999999999997</v>
      </c>
      <c r="S1198" s="10">
        <f t="shared" si="168"/>
        <v>4</v>
      </c>
    </row>
    <row r="1199" spans="1:19" x14ac:dyDescent="0.25">
      <c r="A1199" t="s">
        <v>1277</v>
      </c>
      <c r="B1199" t="s">
        <v>1278</v>
      </c>
      <c r="C1199" t="s">
        <v>13082</v>
      </c>
      <c r="D1199">
        <f t="shared" si="169"/>
        <v>40.400363967242946</v>
      </c>
      <c r="E1199">
        <v>655</v>
      </c>
      <c r="F1199" s="2">
        <v>1099</v>
      </c>
      <c r="G1199" s="1">
        <v>0.4</v>
      </c>
      <c r="H1199" s="5" t="str">
        <f t="shared" si="162"/>
        <v>No</v>
      </c>
      <c r="I1199" s="6">
        <f t="shared" si="170"/>
        <v>313215</v>
      </c>
      <c r="J1199" s="6" t="str">
        <f t="shared" si="163"/>
        <v>&gt;500</v>
      </c>
      <c r="K1199">
        <v>3.2</v>
      </c>
      <c r="L1199" s="4">
        <v>285</v>
      </c>
      <c r="M1199" s="4">
        <f t="shared" si="164"/>
        <v>3.2</v>
      </c>
      <c r="N1199" s="4" t="str">
        <f t="shared" si="165"/>
        <v>Low</v>
      </c>
      <c r="O1199" s="4">
        <f t="shared" si="166"/>
        <v>3.4850000000000003</v>
      </c>
      <c r="P1199" s="4">
        <f>Table2[[#This Row],[Rating]]*Table2[[#This Row],[Rating_Count]]</f>
        <v>912</v>
      </c>
      <c r="Q1199" s="12" t="str">
        <f t="shared" si="167"/>
        <v>31-40</v>
      </c>
      <c r="R1199" s="13">
        <f>Table2[[#This Row],[Average Rating]]+(Table2[[#This Row],[Rating_Count]]/1000)</f>
        <v>3.4850000000000003</v>
      </c>
      <c r="S1199" s="10">
        <f t="shared" si="168"/>
        <v>3</v>
      </c>
    </row>
    <row r="1200" spans="1:19" x14ac:dyDescent="0.25">
      <c r="A1200" t="s">
        <v>1161</v>
      </c>
      <c r="B1200" t="s">
        <v>1162</v>
      </c>
      <c r="C1200" t="s">
        <v>13082</v>
      </c>
      <c r="D1200">
        <f t="shared" si="169"/>
        <v>41.736227045075125</v>
      </c>
      <c r="E1200">
        <v>349</v>
      </c>
      <c r="F1200">
        <v>599</v>
      </c>
      <c r="G1200" s="1">
        <v>0.42</v>
      </c>
      <c r="H1200" s="5" t="str">
        <f t="shared" si="162"/>
        <v>No</v>
      </c>
      <c r="I1200" s="6">
        <f t="shared" si="170"/>
        <v>170116</v>
      </c>
      <c r="J1200" s="6" t="str">
        <f t="shared" si="163"/>
        <v>200–500</v>
      </c>
      <c r="K1200">
        <v>4.2</v>
      </c>
      <c r="L1200" s="4">
        <v>284</v>
      </c>
      <c r="M1200" s="4">
        <f t="shared" si="164"/>
        <v>4.2</v>
      </c>
      <c r="N1200" s="4" t="str">
        <f t="shared" si="165"/>
        <v>Low</v>
      </c>
      <c r="O1200" s="4">
        <f t="shared" si="166"/>
        <v>4.484</v>
      </c>
      <c r="P1200" s="4">
        <f>Table2[[#This Row],[Rating]]*Table2[[#This Row],[Rating_Count]]</f>
        <v>1192.8</v>
      </c>
      <c r="Q1200" s="12" t="str">
        <f t="shared" si="167"/>
        <v>41-50</v>
      </c>
      <c r="R1200" s="13">
        <f>Table2[[#This Row],[Average Rating]]+(Table2[[#This Row],[Rating_Count]]/1000)</f>
        <v>4.484</v>
      </c>
      <c r="S1200" s="10">
        <f t="shared" si="168"/>
        <v>4</v>
      </c>
    </row>
    <row r="1201" spans="1:19" x14ac:dyDescent="0.25">
      <c r="A1201" t="s">
        <v>3075</v>
      </c>
      <c r="B1201" t="s">
        <v>3076</v>
      </c>
      <c r="C1201" t="s">
        <v>13082</v>
      </c>
      <c r="D1201">
        <f t="shared" si="169"/>
        <v>20.835069589132427</v>
      </c>
      <c r="E1201" s="2">
        <v>9499</v>
      </c>
      <c r="F1201" s="2">
        <v>11999</v>
      </c>
      <c r="G1201" s="1">
        <v>0.21</v>
      </c>
      <c r="H1201" s="5" t="str">
        <f t="shared" si="162"/>
        <v>No</v>
      </c>
      <c r="I1201" s="6">
        <f t="shared" si="170"/>
        <v>3407716</v>
      </c>
      <c r="J1201" s="6" t="str">
        <f t="shared" si="163"/>
        <v>&gt;500</v>
      </c>
      <c r="K1201">
        <v>4.2</v>
      </c>
      <c r="L1201" s="4">
        <v>284</v>
      </c>
      <c r="M1201" s="4">
        <f t="shared" si="164"/>
        <v>4.2</v>
      </c>
      <c r="N1201" s="4" t="str">
        <f t="shared" si="165"/>
        <v>Low</v>
      </c>
      <c r="O1201" s="4">
        <f t="shared" si="166"/>
        <v>4.484</v>
      </c>
      <c r="P1201" s="4">
        <f>Table2[[#This Row],[Rating]]*Table2[[#This Row],[Rating_Count]]</f>
        <v>1192.8</v>
      </c>
      <c r="Q1201" s="12" t="str">
        <f t="shared" si="167"/>
        <v>21-30</v>
      </c>
      <c r="R1201" s="13">
        <f>Table2[[#This Row],[Average Rating]]+(Table2[[#This Row],[Rating_Count]]/1000)</f>
        <v>4.484</v>
      </c>
      <c r="S1201" s="10">
        <f t="shared" si="168"/>
        <v>4</v>
      </c>
    </row>
    <row r="1202" spans="1:19" x14ac:dyDescent="0.25">
      <c r="A1202" t="s">
        <v>3130</v>
      </c>
      <c r="B1202" t="s">
        <v>3131</v>
      </c>
      <c r="C1202" t="s">
        <v>13082</v>
      </c>
      <c r="D1202">
        <f t="shared" si="169"/>
        <v>20.835069589132427</v>
      </c>
      <c r="E1202" s="2">
        <v>9499</v>
      </c>
      <c r="F1202" s="2">
        <v>11999</v>
      </c>
      <c r="G1202" s="1">
        <v>0.21</v>
      </c>
      <c r="H1202" s="5" t="str">
        <f t="shared" si="162"/>
        <v>No</v>
      </c>
      <c r="I1202" s="6">
        <f t="shared" si="170"/>
        <v>3407716</v>
      </c>
      <c r="J1202" s="6" t="str">
        <f t="shared" si="163"/>
        <v>&gt;500</v>
      </c>
      <c r="K1202">
        <v>4.2</v>
      </c>
      <c r="L1202" s="4">
        <v>284</v>
      </c>
      <c r="M1202" s="4">
        <f t="shared" si="164"/>
        <v>4.2</v>
      </c>
      <c r="N1202" s="4" t="str">
        <f t="shared" si="165"/>
        <v>Low</v>
      </c>
      <c r="O1202" s="4">
        <f t="shared" si="166"/>
        <v>4.484</v>
      </c>
      <c r="P1202" s="4">
        <f>Table2[[#This Row],[Rating]]*Table2[[#This Row],[Rating_Count]]</f>
        <v>1192.8</v>
      </c>
      <c r="Q1202" s="12" t="str">
        <f t="shared" si="167"/>
        <v>21-30</v>
      </c>
      <c r="R1202" s="13">
        <f>Table2[[#This Row],[Average Rating]]+(Table2[[#This Row],[Rating_Count]]/1000)</f>
        <v>4.484</v>
      </c>
      <c r="S1202" s="10">
        <f t="shared" si="168"/>
        <v>4</v>
      </c>
    </row>
    <row r="1203" spans="1:19" x14ac:dyDescent="0.25">
      <c r="A1203" t="s">
        <v>3933</v>
      </c>
      <c r="B1203" t="s">
        <v>3934</v>
      </c>
      <c r="C1203" t="s">
        <v>13082</v>
      </c>
      <c r="D1203">
        <f t="shared" si="169"/>
        <v>22.223868434698868</v>
      </c>
      <c r="E1203" s="2">
        <v>10499</v>
      </c>
      <c r="F1203" s="2">
        <v>13499</v>
      </c>
      <c r="G1203" s="1">
        <v>0.22</v>
      </c>
      <c r="H1203" s="5" t="str">
        <f t="shared" si="162"/>
        <v>No</v>
      </c>
      <c r="I1203" s="6">
        <f t="shared" si="170"/>
        <v>3833716</v>
      </c>
      <c r="J1203" s="6" t="str">
        <f t="shared" si="163"/>
        <v>&gt;500</v>
      </c>
      <c r="K1203">
        <v>4.2</v>
      </c>
      <c r="L1203" s="4">
        <v>284</v>
      </c>
      <c r="M1203" s="4">
        <f t="shared" si="164"/>
        <v>4.2</v>
      </c>
      <c r="N1203" s="4" t="str">
        <f t="shared" si="165"/>
        <v>Low</v>
      </c>
      <c r="O1203" s="4">
        <f t="shared" si="166"/>
        <v>4.484</v>
      </c>
      <c r="P1203" s="4">
        <f>Table2[[#This Row],[Rating]]*Table2[[#This Row],[Rating_Count]]</f>
        <v>1192.8</v>
      </c>
      <c r="Q1203" s="12" t="str">
        <f t="shared" si="167"/>
        <v>21-30</v>
      </c>
      <c r="R1203" s="13">
        <f>Table2[[#This Row],[Average Rating]]+(Table2[[#This Row],[Rating_Count]]/1000)</f>
        <v>4.484</v>
      </c>
      <c r="S1203" s="10">
        <f t="shared" si="168"/>
        <v>4</v>
      </c>
    </row>
    <row r="1204" spans="1:19" x14ac:dyDescent="0.25">
      <c r="A1204" t="s">
        <v>2366</v>
      </c>
      <c r="B1204" t="s">
        <v>2367</v>
      </c>
      <c r="C1204" t="s">
        <v>13082</v>
      </c>
      <c r="D1204">
        <f t="shared" si="169"/>
        <v>42.510627656914231</v>
      </c>
      <c r="E1204" s="2">
        <v>2299</v>
      </c>
      <c r="F1204" s="2">
        <v>3999</v>
      </c>
      <c r="G1204" s="1">
        <v>0.43</v>
      </c>
      <c r="H1204" s="5" t="str">
        <f t="shared" si="162"/>
        <v>No</v>
      </c>
      <c r="I1204" s="6">
        <f t="shared" si="170"/>
        <v>1127718</v>
      </c>
      <c r="J1204" s="6" t="str">
        <f t="shared" si="163"/>
        <v>&gt;500</v>
      </c>
      <c r="K1204">
        <v>3.8</v>
      </c>
      <c r="L1204" s="4">
        <v>282</v>
      </c>
      <c r="M1204" s="4">
        <f t="shared" si="164"/>
        <v>3.8</v>
      </c>
      <c r="N1204" s="4" t="str">
        <f t="shared" si="165"/>
        <v>Low</v>
      </c>
      <c r="O1204" s="4">
        <f t="shared" si="166"/>
        <v>4.0819999999999999</v>
      </c>
      <c r="P1204" s="4">
        <f>Table2[[#This Row],[Rating]]*Table2[[#This Row],[Rating_Count]]</f>
        <v>1071.5999999999999</v>
      </c>
      <c r="Q1204" s="12" t="str">
        <f t="shared" si="167"/>
        <v>41-50</v>
      </c>
      <c r="R1204" s="13">
        <f>Table2[[#This Row],[Average Rating]]+(Table2[[#This Row],[Rating_Count]]/1000)</f>
        <v>4.0819999999999999</v>
      </c>
      <c r="S1204" s="10">
        <f t="shared" si="168"/>
        <v>4</v>
      </c>
    </row>
    <row r="1205" spans="1:19" x14ac:dyDescent="0.25">
      <c r="A1205" t="s">
        <v>10910</v>
      </c>
      <c r="B1205" t="s">
        <v>10911</v>
      </c>
      <c r="C1205" t="s">
        <v>13085</v>
      </c>
      <c r="D1205">
        <f t="shared" si="169"/>
        <v>32.913843175217814</v>
      </c>
      <c r="E1205" s="2">
        <v>2079</v>
      </c>
      <c r="F1205" s="2">
        <v>3099</v>
      </c>
      <c r="G1205" s="1">
        <v>0.33</v>
      </c>
      <c r="H1205" s="5" t="str">
        <f t="shared" si="162"/>
        <v>No</v>
      </c>
      <c r="I1205" s="6">
        <f t="shared" si="170"/>
        <v>873918</v>
      </c>
      <c r="J1205" s="6" t="str">
        <f t="shared" si="163"/>
        <v>&gt;500</v>
      </c>
      <c r="K1205">
        <v>4.0999999999999996</v>
      </c>
      <c r="L1205" s="4">
        <v>282</v>
      </c>
      <c r="M1205" s="4">
        <f t="shared" si="164"/>
        <v>4.0999999999999996</v>
      </c>
      <c r="N1205" s="4" t="str">
        <f t="shared" si="165"/>
        <v>Low</v>
      </c>
      <c r="O1205" s="4">
        <f t="shared" si="166"/>
        <v>4.3819999999999997</v>
      </c>
      <c r="P1205" s="4">
        <f>Table2[[#This Row],[Rating]]*Table2[[#This Row],[Rating_Count]]</f>
        <v>1156.1999999999998</v>
      </c>
      <c r="Q1205" s="12" t="str">
        <f t="shared" si="167"/>
        <v>31-40</v>
      </c>
      <c r="R1205" s="13">
        <f>Table2[[#This Row],[Average Rating]]+(Table2[[#This Row],[Rating_Count]]/1000)</f>
        <v>4.3819999999999997</v>
      </c>
      <c r="S1205" s="10">
        <f t="shared" si="168"/>
        <v>4</v>
      </c>
    </row>
    <row r="1206" spans="1:19" x14ac:dyDescent="0.25">
      <c r="A1206" t="s">
        <v>4711</v>
      </c>
      <c r="B1206" t="s">
        <v>4712</v>
      </c>
      <c r="C1206" t="s">
        <v>13082</v>
      </c>
      <c r="D1206">
        <f t="shared" si="169"/>
        <v>29.169097424785402</v>
      </c>
      <c r="E1206" s="2">
        <v>8499</v>
      </c>
      <c r="F1206" s="2">
        <v>11999</v>
      </c>
      <c r="G1206" s="1">
        <v>0.28999999999999998</v>
      </c>
      <c r="H1206" s="5" t="str">
        <f t="shared" si="162"/>
        <v>No</v>
      </c>
      <c r="I1206" s="6">
        <f t="shared" si="170"/>
        <v>3311724</v>
      </c>
      <c r="J1206" s="6" t="str">
        <f t="shared" si="163"/>
        <v>&gt;500</v>
      </c>
      <c r="K1206">
        <v>3.9</v>
      </c>
      <c r="L1206" s="4">
        <v>276</v>
      </c>
      <c r="M1206" s="4">
        <f t="shared" si="164"/>
        <v>3.9</v>
      </c>
      <c r="N1206" s="4" t="str">
        <f t="shared" si="165"/>
        <v>Low</v>
      </c>
      <c r="O1206" s="4">
        <f t="shared" si="166"/>
        <v>4.1760000000000002</v>
      </c>
      <c r="P1206" s="4">
        <f>Table2[[#This Row],[Rating]]*Table2[[#This Row],[Rating_Count]]</f>
        <v>1076.3999999999999</v>
      </c>
      <c r="Q1206" s="12" t="str">
        <f t="shared" si="167"/>
        <v>21-30</v>
      </c>
      <c r="R1206" s="13">
        <f>Table2[[#This Row],[Average Rating]]+(Table2[[#This Row],[Rating_Count]]/1000)</f>
        <v>4.1760000000000002</v>
      </c>
      <c r="S1206" s="10">
        <f t="shared" si="168"/>
        <v>4</v>
      </c>
    </row>
    <row r="1207" spans="1:19" x14ac:dyDescent="0.25">
      <c r="A1207" t="s">
        <v>2752</v>
      </c>
      <c r="B1207" t="s">
        <v>2753</v>
      </c>
      <c r="C1207" t="s">
        <v>13081</v>
      </c>
      <c r="D1207">
        <f t="shared" si="169"/>
        <v>78.464106844741238</v>
      </c>
      <c r="E1207">
        <v>129</v>
      </c>
      <c r="F1207">
        <v>599</v>
      </c>
      <c r="G1207" s="1">
        <v>0.78</v>
      </c>
      <c r="H1207" s="5" t="str">
        <f t="shared" si="162"/>
        <v>Yes</v>
      </c>
      <c r="I1207" s="6">
        <f t="shared" si="170"/>
        <v>158735</v>
      </c>
      <c r="J1207" s="6" t="str">
        <f t="shared" si="163"/>
        <v>&lt;200</v>
      </c>
      <c r="K1207">
        <v>4.0999999999999996</v>
      </c>
      <c r="L1207" s="4">
        <v>265</v>
      </c>
      <c r="M1207" s="4">
        <f t="shared" si="164"/>
        <v>4.0999999999999996</v>
      </c>
      <c r="N1207" s="4" t="str">
        <f t="shared" si="165"/>
        <v>Low</v>
      </c>
      <c r="O1207" s="4">
        <f t="shared" si="166"/>
        <v>4.3649999999999993</v>
      </c>
      <c r="P1207" s="4">
        <f>Table2[[#This Row],[Rating]]*Table2[[#This Row],[Rating_Count]]</f>
        <v>1086.5</v>
      </c>
      <c r="Q1207" s="12" t="str">
        <f t="shared" si="167"/>
        <v>71-80</v>
      </c>
      <c r="R1207" s="13">
        <f>Table2[[#This Row],[Average Rating]]+(Table2[[#This Row],[Rating_Count]]/1000)</f>
        <v>4.3649999999999993</v>
      </c>
      <c r="S1207" s="10">
        <f t="shared" si="168"/>
        <v>4</v>
      </c>
    </row>
    <row r="1208" spans="1:19" x14ac:dyDescent="0.25">
      <c r="A1208" t="s">
        <v>12271</v>
      </c>
      <c r="B1208" t="s">
        <v>12272</v>
      </c>
      <c r="C1208" t="s">
        <v>13085</v>
      </c>
      <c r="D1208">
        <f t="shared" si="169"/>
        <v>16.567677399187247</v>
      </c>
      <c r="E1208" s="2">
        <v>2669</v>
      </c>
      <c r="F1208" s="2">
        <v>3199</v>
      </c>
      <c r="G1208" s="1">
        <v>0.17</v>
      </c>
      <c r="H1208" s="5" t="str">
        <f t="shared" si="162"/>
        <v>No</v>
      </c>
      <c r="I1208" s="6">
        <f t="shared" si="170"/>
        <v>831740</v>
      </c>
      <c r="J1208" s="6" t="str">
        <f t="shared" si="163"/>
        <v>&gt;500</v>
      </c>
      <c r="K1208">
        <v>3.9</v>
      </c>
      <c r="L1208" s="4">
        <v>260</v>
      </c>
      <c r="M1208" s="4">
        <f t="shared" si="164"/>
        <v>3.9</v>
      </c>
      <c r="N1208" s="4" t="str">
        <f t="shared" si="165"/>
        <v>Low</v>
      </c>
      <c r="O1208" s="4">
        <f t="shared" si="166"/>
        <v>4.16</v>
      </c>
      <c r="P1208" s="4">
        <f>Table2[[#This Row],[Rating]]*Table2[[#This Row],[Rating_Count]]</f>
        <v>1014</v>
      </c>
      <c r="Q1208" s="12" t="str">
        <f t="shared" si="167"/>
        <v>11-20</v>
      </c>
      <c r="R1208" s="13">
        <f>Table2[[#This Row],[Average Rating]]+(Table2[[#This Row],[Rating_Count]]/1000)</f>
        <v>4.16</v>
      </c>
      <c r="S1208" s="10">
        <f t="shared" si="168"/>
        <v>4</v>
      </c>
    </row>
    <row r="1209" spans="1:19" x14ac:dyDescent="0.25">
      <c r="A1209" t="s">
        <v>8832</v>
      </c>
      <c r="B1209" t="s">
        <v>8833</v>
      </c>
      <c r="C1209" t="s">
        <v>13085</v>
      </c>
      <c r="D1209">
        <f t="shared" si="169"/>
        <v>80.090045022511262</v>
      </c>
      <c r="E1209">
        <v>398</v>
      </c>
      <c r="F1209" s="2">
        <v>1999</v>
      </c>
      <c r="G1209" s="1">
        <v>0.8</v>
      </c>
      <c r="H1209" s="5" t="str">
        <f t="shared" si="162"/>
        <v>Yes</v>
      </c>
      <c r="I1209" s="6">
        <f t="shared" si="170"/>
        <v>513743</v>
      </c>
      <c r="J1209" s="6" t="str">
        <f t="shared" si="163"/>
        <v>200–500</v>
      </c>
      <c r="K1209">
        <v>4.0999999999999996</v>
      </c>
      <c r="L1209" s="4">
        <v>257</v>
      </c>
      <c r="M1209" s="4">
        <f t="shared" si="164"/>
        <v>4.0999999999999996</v>
      </c>
      <c r="N1209" s="4" t="str">
        <f t="shared" si="165"/>
        <v>Low</v>
      </c>
      <c r="O1209" s="4">
        <f t="shared" si="166"/>
        <v>4.3569999999999993</v>
      </c>
      <c r="P1209" s="4">
        <f>Table2[[#This Row],[Rating]]*Table2[[#This Row],[Rating_Count]]</f>
        <v>1053.6999999999998</v>
      </c>
      <c r="Q1209" s="12" t="str">
        <f t="shared" si="167"/>
        <v>71-80</v>
      </c>
      <c r="R1209" s="13">
        <f>Table2[[#This Row],[Average Rating]]+(Table2[[#This Row],[Rating_Count]]/1000)</f>
        <v>4.3569999999999993</v>
      </c>
      <c r="S1209" s="10">
        <f t="shared" si="168"/>
        <v>4</v>
      </c>
    </row>
    <row r="1210" spans="1:19" x14ac:dyDescent="0.25">
      <c r="A1210" t="s">
        <v>6615</v>
      </c>
      <c r="B1210" t="s">
        <v>6616</v>
      </c>
      <c r="C1210" t="s">
        <v>13081</v>
      </c>
      <c r="D1210">
        <f t="shared" si="169"/>
        <v>76.923076923076934</v>
      </c>
      <c r="E1210">
        <v>69</v>
      </c>
      <c r="F1210">
        <v>299</v>
      </c>
      <c r="G1210" s="1">
        <v>0.77</v>
      </c>
      <c r="H1210" s="5" t="str">
        <f t="shared" si="162"/>
        <v>Yes</v>
      </c>
      <c r="I1210" s="6">
        <f t="shared" si="170"/>
        <v>76245</v>
      </c>
      <c r="J1210" s="6" t="str">
        <f t="shared" si="163"/>
        <v>&lt;200</v>
      </c>
      <c r="K1210">
        <v>4.3</v>
      </c>
      <c r="L1210" s="4">
        <v>255</v>
      </c>
      <c r="M1210" s="4">
        <f t="shared" si="164"/>
        <v>4.3</v>
      </c>
      <c r="N1210" s="4" t="str">
        <f t="shared" si="165"/>
        <v>Low</v>
      </c>
      <c r="O1210" s="4">
        <f t="shared" si="166"/>
        <v>4.5549999999999997</v>
      </c>
      <c r="P1210" s="4">
        <f>Table2[[#This Row],[Rating]]*Table2[[#This Row],[Rating_Count]]</f>
        <v>1096.5</v>
      </c>
      <c r="Q1210" s="12" t="str">
        <f t="shared" si="167"/>
        <v>71-80</v>
      </c>
      <c r="R1210" s="13">
        <f>Table2[[#This Row],[Average Rating]]+(Table2[[#This Row],[Rating_Count]]/1000)</f>
        <v>4.5549999999999997</v>
      </c>
      <c r="S1210" s="10">
        <f t="shared" si="168"/>
        <v>4</v>
      </c>
    </row>
    <row r="1211" spans="1:19" x14ac:dyDescent="0.25">
      <c r="A1211" t="s">
        <v>1423</v>
      </c>
      <c r="B1211" t="s">
        <v>1424</v>
      </c>
      <c r="C1211" t="s">
        <v>13082</v>
      </c>
      <c r="D1211">
        <f t="shared" si="169"/>
        <v>55.617352614015573</v>
      </c>
      <c r="E1211">
        <v>399</v>
      </c>
      <c r="F1211">
        <v>899</v>
      </c>
      <c r="G1211" s="1">
        <v>0.56000000000000005</v>
      </c>
      <c r="H1211" s="5" t="str">
        <f t="shared" si="162"/>
        <v>Yes</v>
      </c>
      <c r="I1211" s="6">
        <f t="shared" si="170"/>
        <v>228346</v>
      </c>
      <c r="J1211" s="6" t="str">
        <f t="shared" si="163"/>
        <v>200–500</v>
      </c>
      <c r="K1211">
        <v>3.9</v>
      </c>
      <c r="L1211" s="4">
        <v>254</v>
      </c>
      <c r="M1211" s="4">
        <f t="shared" si="164"/>
        <v>3.9</v>
      </c>
      <c r="N1211" s="4" t="str">
        <f t="shared" si="165"/>
        <v>Low</v>
      </c>
      <c r="O1211" s="4">
        <f t="shared" si="166"/>
        <v>4.1539999999999999</v>
      </c>
      <c r="P1211" s="4">
        <f>Table2[[#This Row],[Rating]]*Table2[[#This Row],[Rating_Count]]</f>
        <v>990.6</v>
      </c>
      <c r="Q1211" s="12" t="str">
        <f t="shared" si="167"/>
        <v>51-60</v>
      </c>
      <c r="R1211" s="13">
        <f>Table2[[#This Row],[Average Rating]]+(Table2[[#This Row],[Rating_Count]]/1000)</f>
        <v>4.1539999999999999</v>
      </c>
      <c r="S1211" s="10">
        <f t="shared" si="168"/>
        <v>4</v>
      </c>
    </row>
    <row r="1212" spans="1:19" x14ac:dyDescent="0.25">
      <c r="A1212" t="s">
        <v>10670</v>
      </c>
      <c r="B1212" t="s">
        <v>10671</v>
      </c>
      <c r="C1212" t="s">
        <v>13085</v>
      </c>
      <c r="D1212">
        <f t="shared" si="169"/>
        <v>61.576923076923073</v>
      </c>
      <c r="E1212">
        <v>999</v>
      </c>
      <c r="F1212" s="2">
        <v>2600</v>
      </c>
      <c r="G1212" s="1">
        <v>0.62</v>
      </c>
      <c r="H1212" s="5" t="str">
        <f t="shared" si="162"/>
        <v>Yes</v>
      </c>
      <c r="I1212" s="6">
        <f t="shared" si="170"/>
        <v>655200</v>
      </c>
      <c r="J1212" s="6" t="str">
        <f t="shared" si="163"/>
        <v>&gt;500</v>
      </c>
      <c r="K1212">
        <v>3.4</v>
      </c>
      <c r="L1212" s="4">
        <v>252</v>
      </c>
      <c r="M1212" s="4">
        <f t="shared" si="164"/>
        <v>3.4</v>
      </c>
      <c r="N1212" s="4" t="str">
        <f t="shared" si="165"/>
        <v>Low</v>
      </c>
      <c r="O1212" s="4">
        <f t="shared" si="166"/>
        <v>3.6520000000000001</v>
      </c>
      <c r="P1212" s="4">
        <f>Table2[[#This Row],[Rating]]*Table2[[#This Row],[Rating_Count]]</f>
        <v>856.8</v>
      </c>
      <c r="Q1212" s="12" t="str">
        <f t="shared" si="167"/>
        <v>61-70</v>
      </c>
      <c r="R1212" s="13">
        <f>Table2[[#This Row],[Average Rating]]+(Table2[[#This Row],[Rating_Count]]/1000)</f>
        <v>3.6520000000000001</v>
      </c>
      <c r="S1212" s="10">
        <f t="shared" si="168"/>
        <v>3</v>
      </c>
    </row>
    <row r="1213" spans="1:19" x14ac:dyDescent="0.25">
      <c r="A1213" t="s">
        <v>10499</v>
      </c>
      <c r="B1213" t="s">
        <v>10500</v>
      </c>
      <c r="C1213" t="s">
        <v>13085</v>
      </c>
      <c r="D1213">
        <f t="shared" si="169"/>
        <v>46.205128205128204</v>
      </c>
      <c r="E1213" s="2">
        <v>1049</v>
      </c>
      <c r="F1213" s="2">
        <v>1950</v>
      </c>
      <c r="G1213" s="1">
        <v>0.46</v>
      </c>
      <c r="H1213" s="5" t="str">
        <f t="shared" si="162"/>
        <v>No</v>
      </c>
      <c r="I1213" s="6">
        <f t="shared" si="170"/>
        <v>487500</v>
      </c>
      <c r="J1213" s="6" t="str">
        <f t="shared" si="163"/>
        <v>&gt;500</v>
      </c>
      <c r="K1213">
        <v>3.8</v>
      </c>
      <c r="L1213" s="4">
        <v>250</v>
      </c>
      <c r="M1213" s="4">
        <f t="shared" si="164"/>
        <v>3.8</v>
      </c>
      <c r="N1213" s="4" t="str">
        <f t="shared" si="165"/>
        <v>Low</v>
      </c>
      <c r="O1213" s="4">
        <f t="shared" si="166"/>
        <v>4.05</v>
      </c>
      <c r="P1213" s="4">
        <f>Table2[[#This Row],[Rating]]*Table2[[#This Row],[Rating_Count]]</f>
        <v>950</v>
      </c>
      <c r="Q1213" s="12" t="str">
        <f t="shared" si="167"/>
        <v>41-50</v>
      </c>
      <c r="R1213" s="13">
        <f>Table2[[#This Row],[Average Rating]]+(Table2[[#This Row],[Rating_Count]]/1000)</f>
        <v>4.05</v>
      </c>
      <c r="S1213" s="10">
        <f t="shared" si="168"/>
        <v>4</v>
      </c>
    </row>
    <row r="1214" spans="1:19" x14ac:dyDescent="0.25">
      <c r="A1214" t="s">
        <v>1994</v>
      </c>
      <c r="B1214" t="s">
        <v>1995</v>
      </c>
      <c r="C1214" t="s">
        <v>13082</v>
      </c>
      <c r="D1214">
        <f t="shared" si="169"/>
        <v>57.314629258517037</v>
      </c>
      <c r="E1214">
        <v>213</v>
      </c>
      <c r="F1214">
        <v>499</v>
      </c>
      <c r="G1214" s="1">
        <v>0.56999999999999995</v>
      </c>
      <c r="H1214" s="5" t="str">
        <f t="shared" si="162"/>
        <v>Yes</v>
      </c>
      <c r="I1214" s="6">
        <f t="shared" si="170"/>
        <v>122754</v>
      </c>
      <c r="J1214" s="6" t="str">
        <f t="shared" si="163"/>
        <v>200–500</v>
      </c>
      <c r="K1214">
        <v>3.7</v>
      </c>
      <c r="L1214" s="4">
        <v>246</v>
      </c>
      <c r="M1214" s="4">
        <f t="shared" si="164"/>
        <v>3.7</v>
      </c>
      <c r="N1214" s="4" t="str">
        <f t="shared" si="165"/>
        <v>Low</v>
      </c>
      <c r="O1214" s="4">
        <f t="shared" si="166"/>
        <v>3.9460000000000002</v>
      </c>
      <c r="P1214" s="4">
        <f>Table2[[#This Row],[Rating]]*Table2[[#This Row],[Rating_Count]]</f>
        <v>910.2</v>
      </c>
      <c r="Q1214" s="12" t="str">
        <f t="shared" si="167"/>
        <v>51-60</v>
      </c>
      <c r="R1214" s="13">
        <f>Table2[[#This Row],[Average Rating]]+(Table2[[#This Row],[Rating_Count]]/1000)</f>
        <v>3.9460000000000002</v>
      </c>
      <c r="S1214" s="10">
        <f t="shared" si="168"/>
        <v>4</v>
      </c>
    </row>
    <row r="1215" spans="1:19" x14ac:dyDescent="0.25">
      <c r="A1215" t="s">
        <v>4701</v>
      </c>
      <c r="B1215" t="s">
        <v>4702</v>
      </c>
      <c r="C1215" t="s">
        <v>13082</v>
      </c>
      <c r="D1215">
        <f t="shared" si="169"/>
        <v>55.013753438359593</v>
      </c>
      <c r="E1215" s="2">
        <v>1799</v>
      </c>
      <c r="F1215" s="2">
        <v>3999</v>
      </c>
      <c r="G1215" s="1">
        <v>0.55000000000000004</v>
      </c>
      <c r="H1215" s="5" t="str">
        <f t="shared" si="162"/>
        <v>Yes</v>
      </c>
      <c r="I1215" s="6">
        <f t="shared" si="170"/>
        <v>979755</v>
      </c>
      <c r="J1215" s="6" t="str">
        <f t="shared" si="163"/>
        <v>&gt;500</v>
      </c>
      <c r="K1215">
        <v>4.5999999999999996</v>
      </c>
      <c r="L1215" s="4">
        <v>245</v>
      </c>
      <c r="M1215" s="4">
        <f t="shared" si="164"/>
        <v>4.5999999999999996</v>
      </c>
      <c r="N1215" s="4" t="str">
        <f t="shared" si="165"/>
        <v>Low</v>
      </c>
      <c r="O1215" s="4">
        <f t="shared" si="166"/>
        <v>4.8449999999999998</v>
      </c>
      <c r="P1215" s="4">
        <f>Table2[[#This Row],[Rating]]*Table2[[#This Row],[Rating_Count]]</f>
        <v>1127</v>
      </c>
      <c r="Q1215" s="12" t="str">
        <f t="shared" si="167"/>
        <v>51-60</v>
      </c>
      <c r="R1215" s="13">
        <f>Table2[[#This Row],[Average Rating]]+(Table2[[#This Row],[Rating_Count]]/1000)</f>
        <v>4.8449999999999998</v>
      </c>
      <c r="S1215" s="10">
        <f t="shared" si="168"/>
        <v>5</v>
      </c>
    </row>
    <row r="1216" spans="1:19" x14ac:dyDescent="0.25">
      <c r="A1216" t="s">
        <v>2108</v>
      </c>
      <c r="B1216" t="s">
        <v>2109</v>
      </c>
      <c r="C1216" t="s">
        <v>13081</v>
      </c>
      <c r="D1216">
        <f t="shared" si="169"/>
        <v>59.144676979071889</v>
      </c>
      <c r="E1216">
        <v>449</v>
      </c>
      <c r="F1216" s="2">
        <v>1099</v>
      </c>
      <c r="G1216" s="1">
        <v>0.59</v>
      </c>
      <c r="H1216" s="5" t="str">
        <f t="shared" si="162"/>
        <v>Yes</v>
      </c>
      <c r="I1216" s="6">
        <f t="shared" si="170"/>
        <v>265958</v>
      </c>
      <c r="J1216" s="6" t="str">
        <f t="shared" si="163"/>
        <v>200–500</v>
      </c>
      <c r="K1216">
        <v>4</v>
      </c>
      <c r="L1216" s="4">
        <v>242</v>
      </c>
      <c r="M1216" s="4">
        <f t="shared" si="164"/>
        <v>4</v>
      </c>
      <c r="N1216" s="4" t="str">
        <f t="shared" si="165"/>
        <v>Low</v>
      </c>
      <c r="O1216" s="4">
        <f t="shared" si="166"/>
        <v>4.242</v>
      </c>
      <c r="P1216" s="4">
        <f>Table2[[#This Row],[Rating]]*Table2[[#This Row],[Rating_Count]]</f>
        <v>968</v>
      </c>
      <c r="Q1216" s="12" t="str">
        <f t="shared" si="167"/>
        <v>51-60</v>
      </c>
      <c r="R1216" s="13">
        <f>Table2[[#This Row],[Average Rating]]+(Table2[[#This Row],[Rating_Count]]/1000)</f>
        <v>4.242</v>
      </c>
      <c r="S1216" s="10">
        <f t="shared" si="168"/>
        <v>4</v>
      </c>
    </row>
    <row r="1217" spans="1:19" x14ac:dyDescent="0.25">
      <c r="A1217" t="s">
        <v>6470</v>
      </c>
      <c r="B1217" t="s">
        <v>6471</v>
      </c>
      <c r="C1217" t="s">
        <v>13081</v>
      </c>
      <c r="D1217">
        <f t="shared" si="169"/>
        <v>10.1010101010101</v>
      </c>
      <c r="E1217">
        <v>89</v>
      </c>
      <c r="F1217">
        <v>99</v>
      </c>
      <c r="G1217" s="1">
        <v>0.1</v>
      </c>
      <c r="H1217" s="5" t="str">
        <f t="shared" si="162"/>
        <v>No</v>
      </c>
      <c r="I1217" s="6">
        <f t="shared" si="170"/>
        <v>23859</v>
      </c>
      <c r="J1217" s="6" t="str">
        <f t="shared" si="163"/>
        <v>&lt;200</v>
      </c>
      <c r="K1217">
        <v>4.2</v>
      </c>
      <c r="L1217" s="4">
        <v>241</v>
      </c>
      <c r="M1217" s="4">
        <f t="shared" si="164"/>
        <v>4.2</v>
      </c>
      <c r="N1217" s="4" t="str">
        <f t="shared" si="165"/>
        <v>Low</v>
      </c>
      <c r="O1217" s="4">
        <f t="shared" si="166"/>
        <v>4.4409999999999998</v>
      </c>
      <c r="P1217" s="4">
        <f>Table2[[#This Row],[Rating]]*Table2[[#This Row],[Rating_Count]]</f>
        <v>1012.2</v>
      </c>
      <c r="Q1217" s="12" t="str">
        <f t="shared" si="167"/>
        <v>01-10</v>
      </c>
      <c r="R1217" s="13">
        <f>Table2[[#This Row],[Average Rating]]+(Table2[[#This Row],[Rating_Count]]/1000)</f>
        <v>4.4409999999999998</v>
      </c>
      <c r="S1217" s="10">
        <f t="shared" si="168"/>
        <v>4</v>
      </c>
    </row>
    <row r="1218" spans="1:19" x14ac:dyDescent="0.25">
      <c r="A1218" t="s">
        <v>4229</v>
      </c>
      <c r="B1218" t="s">
        <v>4230</v>
      </c>
      <c r="C1218" t="s">
        <v>13082</v>
      </c>
      <c r="D1218">
        <f t="shared" si="169"/>
        <v>76.479585833627482</v>
      </c>
      <c r="E1218" s="2">
        <v>1999</v>
      </c>
      <c r="F1218" s="2">
        <v>8499</v>
      </c>
      <c r="G1218" s="1">
        <v>0.76</v>
      </c>
      <c r="H1218" s="5" t="str">
        <f t="shared" ref="H1218:H1281" si="171">IF(G1218 &gt;=50%,"Yes","No")</f>
        <v>Yes</v>
      </c>
      <c r="I1218" s="6">
        <f t="shared" si="170"/>
        <v>2039760</v>
      </c>
      <c r="J1218" s="6" t="str">
        <f t="shared" ref="J1218:J1281" si="172">IF(E1218&lt;200,"&lt;200",IF(E1218&lt;=500,"200–500","&gt;500"))</f>
        <v>&gt;500</v>
      </c>
      <c r="K1218">
        <v>4.3</v>
      </c>
      <c r="L1218" s="4">
        <v>240</v>
      </c>
      <c r="M1218" s="4">
        <f t="shared" ref="M1218:M1281" si="173">AVERAGE(K1218)</f>
        <v>4.3</v>
      </c>
      <c r="N1218" s="4" t="str">
        <f t="shared" ref="N1218:N1281" si="174">IF(L1218&lt;1000,"Low","High")</f>
        <v>Low</v>
      </c>
      <c r="O1218" s="4">
        <f t="shared" ref="O1218:O1281" si="175">M1218+(L1218/1000)</f>
        <v>4.54</v>
      </c>
      <c r="P1218" s="4">
        <f>Table2[[#This Row],[Rating]]*Table2[[#This Row],[Rating_Count]]</f>
        <v>1032</v>
      </c>
      <c r="Q1218" s="12" t="str">
        <f t="shared" ref="Q1218:Q1281" si="176">IF(AND(ISNUMBER(G1218), G1218&gt;0, G1218&lt;=1), TEXT(INT((G1218*100-1)/10)*10+1,"00") &amp; "-" &amp; TEXT(INT((G1218*100-1)/10)*10+10,"00"), "Out of Range")</f>
        <v>71-80</v>
      </c>
      <c r="R1218" s="13">
        <f>Table2[[#This Row],[Average Rating]]+(Table2[[#This Row],[Rating_Count]]/1000)</f>
        <v>4.54</v>
      </c>
      <c r="S1218" s="10">
        <f t="shared" ref="S1218:S1281" si="177">ROUND(K1218,0)</f>
        <v>4</v>
      </c>
    </row>
    <row r="1219" spans="1:19" x14ac:dyDescent="0.25">
      <c r="A1219" t="s">
        <v>9529</v>
      </c>
      <c r="B1219" t="s">
        <v>9530</v>
      </c>
      <c r="C1219" t="s">
        <v>13085</v>
      </c>
      <c r="D1219">
        <f t="shared" ref="D1219:D1282" si="178">((F1219-E1219) /F1219)*100</f>
        <v>18.375</v>
      </c>
      <c r="E1219" s="2">
        <v>1959</v>
      </c>
      <c r="F1219" s="2">
        <v>2400</v>
      </c>
      <c r="G1219" s="1">
        <v>0.18</v>
      </c>
      <c r="H1219" s="5" t="str">
        <f t="shared" si="171"/>
        <v>No</v>
      </c>
      <c r="I1219" s="6">
        <f t="shared" ref="I1219:I1282" si="179">F1219*L1219</f>
        <v>568800</v>
      </c>
      <c r="J1219" s="6" t="str">
        <f t="shared" si="172"/>
        <v>&gt;500</v>
      </c>
      <c r="K1219">
        <v>4</v>
      </c>
      <c r="L1219" s="4">
        <v>237</v>
      </c>
      <c r="M1219" s="4">
        <f t="shared" si="173"/>
        <v>4</v>
      </c>
      <c r="N1219" s="4" t="str">
        <f t="shared" si="174"/>
        <v>Low</v>
      </c>
      <c r="O1219" s="4">
        <f t="shared" si="175"/>
        <v>4.2370000000000001</v>
      </c>
      <c r="P1219" s="4">
        <f>Table2[[#This Row],[Rating]]*Table2[[#This Row],[Rating_Count]]</f>
        <v>948</v>
      </c>
      <c r="Q1219" s="12" t="str">
        <f t="shared" si="176"/>
        <v>11-20</v>
      </c>
      <c r="R1219" s="13">
        <f>Table2[[#This Row],[Average Rating]]+(Table2[[#This Row],[Rating_Count]]/1000)</f>
        <v>4.2370000000000001</v>
      </c>
      <c r="S1219" s="10">
        <f t="shared" si="177"/>
        <v>4</v>
      </c>
    </row>
    <row r="1220" spans="1:19" x14ac:dyDescent="0.25">
      <c r="A1220" t="s">
        <v>12583</v>
      </c>
      <c r="B1220" t="s">
        <v>12584</v>
      </c>
      <c r="C1220" t="s">
        <v>13085</v>
      </c>
      <c r="D1220">
        <f t="shared" si="178"/>
        <v>55.455455455455457</v>
      </c>
      <c r="E1220">
        <v>445</v>
      </c>
      <c r="F1220">
        <v>999</v>
      </c>
      <c r="G1220" s="1">
        <v>0.55000000000000004</v>
      </c>
      <c r="H1220" s="5" t="str">
        <f t="shared" si="171"/>
        <v>Yes</v>
      </c>
      <c r="I1220" s="6">
        <f t="shared" si="179"/>
        <v>228771</v>
      </c>
      <c r="J1220" s="6" t="str">
        <f t="shared" si="172"/>
        <v>200–500</v>
      </c>
      <c r="K1220">
        <v>4.3</v>
      </c>
      <c r="L1220" s="4">
        <v>229</v>
      </c>
      <c r="M1220" s="4">
        <f t="shared" si="173"/>
        <v>4.3</v>
      </c>
      <c r="N1220" s="4" t="str">
        <f t="shared" si="174"/>
        <v>Low</v>
      </c>
      <c r="O1220" s="4">
        <f t="shared" si="175"/>
        <v>4.5289999999999999</v>
      </c>
      <c r="P1220" s="4">
        <f>Table2[[#This Row],[Rating]]*Table2[[#This Row],[Rating_Count]]</f>
        <v>984.69999999999993</v>
      </c>
      <c r="Q1220" s="12" t="str">
        <f t="shared" si="176"/>
        <v>51-60</v>
      </c>
      <c r="R1220" s="13">
        <f>Table2[[#This Row],[Average Rating]]+(Table2[[#This Row],[Rating_Count]]/1000)</f>
        <v>4.5289999999999999</v>
      </c>
      <c r="S1220" s="10">
        <f t="shared" si="177"/>
        <v>4</v>
      </c>
    </row>
    <row r="1221" spans="1:19" x14ac:dyDescent="0.25">
      <c r="A1221" t="s">
        <v>2801</v>
      </c>
      <c r="B1221" t="s">
        <v>2802</v>
      </c>
      <c r="C1221" t="s">
        <v>13082</v>
      </c>
      <c r="D1221">
        <f t="shared" si="178"/>
        <v>54.351450483494503</v>
      </c>
      <c r="E1221" s="2">
        <v>1369</v>
      </c>
      <c r="F1221" s="2">
        <v>2999</v>
      </c>
      <c r="G1221" s="1">
        <v>0.54</v>
      </c>
      <c r="H1221" s="5" t="str">
        <f t="shared" si="171"/>
        <v>Yes</v>
      </c>
      <c r="I1221" s="6">
        <f t="shared" si="179"/>
        <v>680773</v>
      </c>
      <c r="J1221" s="6" t="str">
        <f t="shared" si="172"/>
        <v>&gt;500</v>
      </c>
      <c r="K1221">
        <v>3.3</v>
      </c>
      <c r="L1221" s="4">
        <v>227</v>
      </c>
      <c r="M1221" s="4">
        <f t="shared" si="173"/>
        <v>3.3</v>
      </c>
      <c r="N1221" s="4" t="str">
        <f t="shared" si="174"/>
        <v>Low</v>
      </c>
      <c r="O1221" s="4">
        <f t="shared" si="175"/>
        <v>3.5269999999999997</v>
      </c>
      <c r="P1221" s="4">
        <f>Table2[[#This Row],[Rating]]*Table2[[#This Row],[Rating_Count]]</f>
        <v>749.09999999999991</v>
      </c>
      <c r="Q1221" s="12" t="str">
        <f t="shared" si="176"/>
        <v>51-60</v>
      </c>
      <c r="R1221" s="13">
        <f>Table2[[#This Row],[Average Rating]]+(Table2[[#This Row],[Rating_Count]]/1000)</f>
        <v>3.5269999999999997</v>
      </c>
      <c r="S1221" s="10">
        <f t="shared" si="177"/>
        <v>3</v>
      </c>
    </row>
    <row r="1222" spans="1:19" x14ac:dyDescent="0.25">
      <c r="A1222" t="s">
        <v>11566</v>
      </c>
      <c r="B1222" t="s">
        <v>11567</v>
      </c>
      <c r="C1222" t="s">
        <v>13085</v>
      </c>
      <c r="D1222">
        <f t="shared" si="178"/>
        <v>58.058058058058059</v>
      </c>
      <c r="E1222">
        <v>419</v>
      </c>
      <c r="F1222">
        <v>999</v>
      </c>
      <c r="G1222" s="1">
        <v>0.57999999999999996</v>
      </c>
      <c r="H1222" s="5" t="str">
        <f t="shared" si="171"/>
        <v>Yes</v>
      </c>
      <c r="I1222" s="6">
        <f t="shared" si="179"/>
        <v>226773</v>
      </c>
      <c r="J1222" s="6" t="str">
        <f t="shared" si="172"/>
        <v>200–500</v>
      </c>
      <c r="K1222">
        <v>4.4000000000000004</v>
      </c>
      <c r="L1222" s="4">
        <v>227</v>
      </c>
      <c r="M1222" s="4">
        <f t="shared" si="173"/>
        <v>4.4000000000000004</v>
      </c>
      <c r="N1222" s="4" t="str">
        <f t="shared" si="174"/>
        <v>Low</v>
      </c>
      <c r="O1222" s="4">
        <f t="shared" si="175"/>
        <v>4.6270000000000007</v>
      </c>
      <c r="P1222" s="4">
        <f>Table2[[#This Row],[Rating]]*Table2[[#This Row],[Rating_Count]]</f>
        <v>998.80000000000007</v>
      </c>
      <c r="Q1222" s="12" t="str">
        <f t="shared" si="176"/>
        <v>51-60</v>
      </c>
      <c r="R1222" s="13">
        <f>Table2[[#This Row],[Average Rating]]+(Table2[[#This Row],[Rating_Count]]/1000)</f>
        <v>4.6270000000000007</v>
      </c>
      <c r="S1222" s="10">
        <f t="shared" si="177"/>
        <v>4</v>
      </c>
    </row>
    <row r="1223" spans="1:19" x14ac:dyDescent="0.25">
      <c r="A1223" t="s">
        <v>2319</v>
      </c>
      <c r="B1223" t="s">
        <v>2320</v>
      </c>
      <c r="C1223" t="s">
        <v>13082</v>
      </c>
      <c r="D1223">
        <f t="shared" si="178"/>
        <v>0</v>
      </c>
      <c r="E1223" s="2">
        <v>4699</v>
      </c>
      <c r="F1223" s="2">
        <v>4699</v>
      </c>
      <c r="G1223" s="1">
        <v>0</v>
      </c>
      <c r="H1223" s="5" t="str">
        <f t="shared" si="171"/>
        <v>No</v>
      </c>
      <c r="I1223" s="6">
        <f t="shared" si="179"/>
        <v>1052576</v>
      </c>
      <c r="J1223" s="6" t="str">
        <f t="shared" si="172"/>
        <v>&gt;500</v>
      </c>
      <c r="K1223">
        <v>4.5</v>
      </c>
      <c r="L1223" s="4">
        <v>224</v>
      </c>
      <c r="M1223" s="4">
        <f t="shared" si="173"/>
        <v>4.5</v>
      </c>
      <c r="N1223" s="4" t="str">
        <f t="shared" si="174"/>
        <v>Low</v>
      </c>
      <c r="O1223" s="4">
        <f t="shared" si="175"/>
        <v>4.7240000000000002</v>
      </c>
      <c r="P1223" s="4">
        <f>Table2[[#This Row],[Rating]]*Table2[[#This Row],[Rating_Count]]</f>
        <v>1008</v>
      </c>
      <c r="Q1223" s="12" t="str">
        <f t="shared" si="176"/>
        <v>Out of Range</v>
      </c>
      <c r="R1223" s="13">
        <f>Table2[[#This Row],[Average Rating]]+(Table2[[#This Row],[Rating_Count]]/1000)</f>
        <v>4.7240000000000002</v>
      </c>
      <c r="S1223" s="10">
        <f t="shared" si="177"/>
        <v>5</v>
      </c>
    </row>
    <row r="1224" spans="1:19" x14ac:dyDescent="0.25">
      <c r="A1224" t="s">
        <v>12894</v>
      </c>
      <c r="B1224" t="s">
        <v>12895</v>
      </c>
      <c r="C1224" t="s">
        <v>13085</v>
      </c>
      <c r="D1224">
        <f t="shared" si="178"/>
        <v>57.357357357357351</v>
      </c>
      <c r="E1224">
        <v>426</v>
      </c>
      <c r="F1224">
        <v>999</v>
      </c>
      <c r="G1224" s="1">
        <v>0.56999999999999995</v>
      </c>
      <c r="H1224" s="5" t="str">
        <f t="shared" si="171"/>
        <v>Yes</v>
      </c>
      <c r="I1224" s="6">
        <f t="shared" si="179"/>
        <v>221778</v>
      </c>
      <c r="J1224" s="6" t="str">
        <f t="shared" si="172"/>
        <v>200–500</v>
      </c>
      <c r="K1224">
        <v>4.0999999999999996</v>
      </c>
      <c r="L1224" s="4">
        <v>222</v>
      </c>
      <c r="M1224" s="4">
        <f t="shared" si="173"/>
        <v>4.0999999999999996</v>
      </c>
      <c r="N1224" s="4" t="str">
        <f t="shared" si="174"/>
        <v>Low</v>
      </c>
      <c r="O1224" s="4">
        <f t="shared" si="175"/>
        <v>4.3220000000000001</v>
      </c>
      <c r="P1224" s="4">
        <f>Table2[[#This Row],[Rating]]*Table2[[#This Row],[Rating_Count]]</f>
        <v>910.19999999999993</v>
      </c>
      <c r="Q1224" s="12" t="str">
        <f t="shared" si="176"/>
        <v>51-60</v>
      </c>
      <c r="R1224" s="13">
        <f>Table2[[#This Row],[Average Rating]]+(Table2[[#This Row],[Rating_Count]]/1000)</f>
        <v>4.3220000000000001</v>
      </c>
      <c r="S1224" s="10">
        <f t="shared" si="177"/>
        <v>4</v>
      </c>
    </row>
    <row r="1225" spans="1:19" x14ac:dyDescent="0.25">
      <c r="A1225" t="s">
        <v>2602</v>
      </c>
      <c r="B1225" t="s">
        <v>2603</v>
      </c>
      <c r="C1225" t="s">
        <v>13082</v>
      </c>
      <c r="D1225">
        <f t="shared" si="178"/>
        <v>50.071530758226032</v>
      </c>
      <c r="E1225">
        <v>349</v>
      </c>
      <c r="F1225">
        <v>699</v>
      </c>
      <c r="G1225" s="1">
        <v>0.5</v>
      </c>
      <c r="H1225" s="5" t="str">
        <f t="shared" si="171"/>
        <v>Yes</v>
      </c>
      <c r="I1225" s="6">
        <f t="shared" si="179"/>
        <v>149586</v>
      </c>
      <c r="J1225" s="6" t="str">
        <f t="shared" si="172"/>
        <v>200–500</v>
      </c>
      <c r="K1225">
        <v>3.9</v>
      </c>
      <c r="L1225" s="4">
        <v>214</v>
      </c>
      <c r="M1225" s="4">
        <f t="shared" si="173"/>
        <v>3.9</v>
      </c>
      <c r="N1225" s="4" t="str">
        <f t="shared" si="174"/>
        <v>Low</v>
      </c>
      <c r="O1225" s="4">
        <f t="shared" si="175"/>
        <v>4.1139999999999999</v>
      </c>
      <c r="P1225" s="4">
        <f>Table2[[#This Row],[Rating]]*Table2[[#This Row],[Rating_Count]]</f>
        <v>834.6</v>
      </c>
      <c r="Q1225" s="12" t="str">
        <f t="shared" si="176"/>
        <v>41-50</v>
      </c>
      <c r="R1225" s="13">
        <f>Table2[[#This Row],[Average Rating]]+(Table2[[#This Row],[Rating_Count]]/1000)</f>
        <v>4.1139999999999999</v>
      </c>
      <c r="S1225" s="10">
        <f t="shared" si="177"/>
        <v>4</v>
      </c>
    </row>
    <row r="1226" spans="1:19" x14ac:dyDescent="0.25">
      <c r="A1226" t="s">
        <v>12321</v>
      </c>
      <c r="B1226" t="s">
        <v>12322</v>
      </c>
      <c r="C1226" t="s">
        <v>13085</v>
      </c>
      <c r="D1226">
        <f t="shared" si="178"/>
        <v>57.286432160804026</v>
      </c>
      <c r="E1226">
        <v>85</v>
      </c>
      <c r="F1226">
        <v>199</v>
      </c>
      <c r="G1226" s="1">
        <v>0.56999999999999995</v>
      </c>
      <c r="H1226" s="5" t="str">
        <f t="shared" si="171"/>
        <v>Yes</v>
      </c>
      <c r="I1226" s="6">
        <f t="shared" si="179"/>
        <v>42188</v>
      </c>
      <c r="J1226" s="6" t="str">
        <f t="shared" si="172"/>
        <v>&lt;200</v>
      </c>
      <c r="K1226">
        <v>4.0999999999999996</v>
      </c>
      <c r="L1226" s="4">
        <v>212</v>
      </c>
      <c r="M1226" s="4">
        <f t="shared" si="173"/>
        <v>4.0999999999999996</v>
      </c>
      <c r="N1226" s="4" t="str">
        <f t="shared" si="174"/>
        <v>Low</v>
      </c>
      <c r="O1226" s="4">
        <f t="shared" si="175"/>
        <v>4.3119999999999994</v>
      </c>
      <c r="P1226" s="4">
        <f>Table2[[#This Row],[Rating]]*Table2[[#This Row],[Rating_Count]]</f>
        <v>869.19999999999993</v>
      </c>
      <c r="Q1226" s="12" t="str">
        <f t="shared" si="176"/>
        <v>51-60</v>
      </c>
      <c r="R1226" s="13">
        <f>Table2[[#This Row],[Average Rating]]+(Table2[[#This Row],[Rating_Count]]/1000)</f>
        <v>4.3119999999999994</v>
      </c>
      <c r="S1226" s="10">
        <f t="shared" si="177"/>
        <v>4</v>
      </c>
    </row>
    <row r="1227" spans="1:19" x14ac:dyDescent="0.25">
      <c r="A1227" t="s">
        <v>12824</v>
      </c>
      <c r="B1227" t="s">
        <v>12825</v>
      </c>
      <c r="C1227" t="s">
        <v>13085</v>
      </c>
      <c r="D1227">
        <f t="shared" si="178"/>
        <v>37.546933667083856</v>
      </c>
      <c r="E1227">
        <v>499</v>
      </c>
      <c r="F1227">
        <v>799</v>
      </c>
      <c r="G1227" s="1">
        <v>0.38</v>
      </c>
      <c r="H1227" s="5" t="str">
        <f t="shared" si="171"/>
        <v>No</v>
      </c>
      <c r="I1227" s="6">
        <f t="shared" si="179"/>
        <v>169388</v>
      </c>
      <c r="J1227" s="6" t="str">
        <f t="shared" si="172"/>
        <v>200–500</v>
      </c>
      <c r="K1227">
        <v>3.6</v>
      </c>
      <c r="L1227" s="4">
        <v>212</v>
      </c>
      <c r="M1227" s="4">
        <f t="shared" si="173"/>
        <v>3.6</v>
      </c>
      <c r="N1227" s="4" t="str">
        <f t="shared" si="174"/>
        <v>Low</v>
      </c>
      <c r="O1227" s="4">
        <f t="shared" si="175"/>
        <v>3.8120000000000003</v>
      </c>
      <c r="P1227" s="4">
        <f>Table2[[#This Row],[Rating]]*Table2[[#This Row],[Rating_Count]]</f>
        <v>763.2</v>
      </c>
      <c r="Q1227" s="12" t="str">
        <f t="shared" si="176"/>
        <v>31-40</v>
      </c>
      <c r="R1227" s="13">
        <f>Table2[[#This Row],[Average Rating]]+(Table2[[#This Row],[Rating_Count]]/1000)</f>
        <v>3.8120000000000003</v>
      </c>
      <c r="S1227" s="10">
        <f t="shared" si="177"/>
        <v>4</v>
      </c>
    </row>
    <row r="1228" spans="1:19" x14ac:dyDescent="0.25">
      <c r="A1228" t="s">
        <v>1352</v>
      </c>
      <c r="B1228" t="s">
        <v>1353</v>
      </c>
      <c r="C1228" t="s">
        <v>13082</v>
      </c>
      <c r="D1228">
        <f t="shared" si="178"/>
        <v>53.861538461538458</v>
      </c>
      <c r="E1228" s="2">
        <v>29990</v>
      </c>
      <c r="F1228" s="2">
        <v>65000</v>
      </c>
      <c r="G1228" s="1">
        <v>0.54</v>
      </c>
      <c r="H1228" s="5" t="str">
        <f t="shared" si="171"/>
        <v>Yes</v>
      </c>
      <c r="I1228" s="6">
        <f t="shared" si="179"/>
        <v>13715000</v>
      </c>
      <c r="J1228" s="6" t="str">
        <f t="shared" si="172"/>
        <v>&gt;500</v>
      </c>
      <c r="K1228">
        <v>4.0999999999999996</v>
      </c>
      <c r="L1228" s="4">
        <v>211</v>
      </c>
      <c r="M1228" s="4">
        <f t="shared" si="173"/>
        <v>4.0999999999999996</v>
      </c>
      <c r="N1228" s="4" t="str">
        <f t="shared" si="174"/>
        <v>Low</v>
      </c>
      <c r="O1228" s="4">
        <f t="shared" si="175"/>
        <v>4.3109999999999999</v>
      </c>
      <c r="P1228" s="4">
        <f>Table2[[#This Row],[Rating]]*Table2[[#This Row],[Rating_Count]]</f>
        <v>865.09999999999991</v>
      </c>
      <c r="Q1228" s="12" t="str">
        <f t="shared" si="176"/>
        <v>51-60</v>
      </c>
      <c r="R1228" s="13">
        <f>Table2[[#This Row],[Average Rating]]+(Table2[[#This Row],[Rating_Count]]/1000)</f>
        <v>4.3109999999999999</v>
      </c>
      <c r="S1228" s="10">
        <f t="shared" si="177"/>
        <v>4</v>
      </c>
    </row>
    <row r="1229" spans="1:19" x14ac:dyDescent="0.25">
      <c r="A1229" t="s">
        <v>672</v>
      </c>
      <c r="B1229" t="s">
        <v>673</v>
      </c>
      <c r="C1229" t="s">
        <v>13081</v>
      </c>
      <c r="D1229">
        <f t="shared" si="178"/>
        <v>41.736227045075125</v>
      </c>
      <c r="E1229">
        <v>349</v>
      </c>
      <c r="F1229">
        <v>599</v>
      </c>
      <c r="G1229" s="1">
        <v>0.42</v>
      </c>
      <c r="H1229" s="5" t="str">
        <f t="shared" si="171"/>
        <v>No</v>
      </c>
      <c r="I1229" s="6">
        <f t="shared" si="179"/>
        <v>125790</v>
      </c>
      <c r="J1229" s="6" t="str">
        <f t="shared" si="172"/>
        <v>200–500</v>
      </c>
      <c r="K1229">
        <v>4.0999999999999996</v>
      </c>
      <c r="L1229" s="4">
        <v>210</v>
      </c>
      <c r="M1229" s="4">
        <f t="shared" si="173"/>
        <v>4.0999999999999996</v>
      </c>
      <c r="N1229" s="4" t="str">
        <f t="shared" si="174"/>
        <v>Low</v>
      </c>
      <c r="O1229" s="4">
        <f t="shared" si="175"/>
        <v>4.3099999999999996</v>
      </c>
      <c r="P1229" s="4">
        <f>Table2[[#This Row],[Rating]]*Table2[[#This Row],[Rating_Count]]</f>
        <v>860.99999999999989</v>
      </c>
      <c r="Q1229" s="12" t="str">
        <f t="shared" si="176"/>
        <v>41-50</v>
      </c>
      <c r="R1229" s="13">
        <f>Table2[[#This Row],[Average Rating]]+(Table2[[#This Row],[Rating_Count]]/1000)</f>
        <v>4.3099999999999996</v>
      </c>
      <c r="S1229" s="10">
        <f t="shared" si="177"/>
        <v>4</v>
      </c>
    </row>
    <row r="1230" spans="1:19" x14ac:dyDescent="0.25">
      <c r="A1230" t="s">
        <v>5090</v>
      </c>
      <c r="B1230" t="s">
        <v>5091</v>
      </c>
      <c r="C1230" t="s">
        <v>13082</v>
      </c>
      <c r="D1230">
        <f t="shared" si="178"/>
        <v>69.069767441860463</v>
      </c>
      <c r="E1230">
        <v>399</v>
      </c>
      <c r="F1230" s="2">
        <v>1290</v>
      </c>
      <c r="G1230" s="1">
        <v>0.69</v>
      </c>
      <c r="H1230" s="5" t="str">
        <f t="shared" si="171"/>
        <v>Yes</v>
      </c>
      <c r="I1230" s="6">
        <f t="shared" si="179"/>
        <v>265740</v>
      </c>
      <c r="J1230" s="6" t="str">
        <f t="shared" si="172"/>
        <v>200–500</v>
      </c>
      <c r="K1230">
        <v>4.2</v>
      </c>
      <c r="L1230" s="4">
        <v>206</v>
      </c>
      <c r="M1230" s="4">
        <f t="shared" si="173"/>
        <v>4.2</v>
      </c>
      <c r="N1230" s="4" t="str">
        <f t="shared" si="174"/>
        <v>Low</v>
      </c>
      <c r="O1230" s="4">
        <f t="shared" si="175"/>
        <v>4.4060000000000006</v>
      </c>
      <c r="P1230" s="4">
        <f>Table2[[#This Row],[Rating]]*Table2[[#This Row],[Rating_Count]]</f>
        <v>865.2</v>
      </c>
      <c r="Q1230" s="12" t="str">
        <f t="shared" si="176"/>
        <v>61-70</v>
      </c>
      <c r="R1230" s="13">
        <f>Table2[[#This Row],[Average Rating]]+(Table2[[#This Row],[Rating_Count]]/1000)</f>
        <v>4.4060000000000006</v>
      </c>
      <c r="S1230" s="10">
        <f t="shared" si="177"/>
        <v>4</v>
      </c>
    </row>
    <row r="1231" spans="1:19" x14ac:dyDescent="0.25">
      <c r="A1231" t="s">
        <v>11124</v>
      </c>
      <c r="B1231" t="s">
        <v>11125</v>
      </c>
      <c r="C1231" t="s">
        <v>13085</v>
      </c>
      <c r="D1231">
        <f t="shared" si="178"/>
        <v>17.61174116077385</v>
      </c>
      <c r="E1231" s="2">
        <v>1235</v>
      </c>
      <c r="F1231" s="2">
        <v>1499</v>
      </c>
      <c r="G1231" s="1">
        <v>0.18</v>
      </c>
      <c r="H1231" s="5" t="str">
        <f t="shared" si="171"/>
        <v>No</v>
      </c>
      <c r="I1231" s="6">
        <f t="shared" si="179"/>
        <v>304297</v>
      </c>
      <c r="J1231" s="6" t="str">
        <f t="shared" si="172"/>
        <v>&gt;500</v>
      </c>
      <c r="K1231">
        <v>4.0999999999999996</v>
      </c>
      <c r="L1231" s="4">
        <v>203</v>
      </c>
      <c r="M1231" s="4">
        <f t="shared" si="173"/>
        <v>4.0999999999999996</v>
      </c>
      <c r="N1231" s="4" t="str">
        <f t="shared" si="174"/>
        <v>Low</v>
      </c>
      <c r="O1231" s="4">
        <f t="shared" si="175"/>
        <v>4.3029999999999999</v>
      </c>
      <c r="P1231" s="4">
        <f>Table2[[#This Row],[Rating]]*Table2[[#This Row],[Rating_Count]]</f>
        <v>832.3</v>
      </c>
      <c r="Q1231" s="12" t="str">
        <f t="shared" si="176"/>
        <v>11-20</v>
      </c>
      <c r="R1231" s="13">
        <f>Table2[[#This Row],[Average Rating]]+(Table2[[#This Row],[Rating_Count]]/1000)</f>
        <v>4.3029999999999999</v>
      </c>
      <c r="S1231" s="10">
        <f t="shared" si="177"/>
        <v>4</v>
      </c>
    </row>
    <row r="1232" spans="1:19" x14ac:dyDescent="0.25">
      <c r="A1232" t="s">
        <v>2792</v>
      </c>
      <c r="B1232" t="s">
        <v>2793</v>
      </c>
      <c r="C1232" t="s">
        <v>13082</v>
      </c>
      <c r="D1232">
        <f t="shared" si="178"/>
        <v>38.095238095238095</v>
      </c>
      <c r="E1232">
        <v>247</v>
      </c>
      <c r="F1232">
        <v>399</v>
      </c>
      <c r="G1232" s="1">
        <v>0.38</v>
      </c>
      <c r="H1232" s="5" t="str">
        <f t="shared" si="171"/>
        <v>No</v>
      </c>
      <c r="I1232" s="6">
        <f t="shared" si="179"/>
        <v>79800</v>
      </c>
      <c r="J1232" s="6" t="str">
        <f t="shared" si="172"/>
        <v>200–500</v>
      </c>
      <c r="K1232">
        <v>3.9</v>
      </c>
      <c r="L1232" s="4">
        <v>200</v>
      </c>
      <c r="M1232" s="4">
        <f t="shared" si="173"/>
        <v>3.9</v>
      </c>
      <c r="N1232" s="4" t="str">
        <f t="shared" si="174"/>
        <v>Low</v>
      </c>
      <c r="O1232" s="4">
        <f t="shared" si="175"/>
        <v>4.0999999999999996</v>
      </c>
      <c r="P1232" s="4">
        <f>Table2[[#This Row],[Rating]]*Table2[[#This Row],[Rating_Count]]</f>
        <v>780</v>
      </c>
      <c r="Q1232" s="12" t="str">
        <f t="shared" si="176"/>
        <v>31-40</v>
      </c>
      <c r="R1232" s="13">
        <f>Table2[[#This Row],[Average Rating]]+(Table2[[#This Row],[Rating_Count]]/1000)</f>
        <v>4.0999999999999996</v>
      </c>
      <c r="S1232" s="10">
        <f t="shared" si="177"/>
        <v>4</v>
      </c>
    </row>
    <row r="1233" spans="1:19" x14ac:dyDescent="0.25">
      <c r="A1233" t="s">
        <v>1863</v>
      </c>
      <c r="B1233" t="s">
        <v>1864</v>
      </c>
      <c r="C1233" t="s">
        <v>13082</v>
      </c>
      <c r="D1233">
        <f t="shared" si="178"/>
        <v>60.767946577629381</v>
      </c>
      <c r="E1233">
        <v>235</v>
      </c>
      <c r="F1233">
        <v>599</v>
      </c>
      <c r="G1233" s="1">
        <v>0.61</v>
      </c>
      <c r="H1233" s="5" t="str">
        <f t="shared" si="171"/>
        <v>Yes</v>
      </c>
      <c r="I1233" s="6">
        <f t="shared" si="179"/>
        <v>118003</v>
      </c>
      <c r="J1233" s="6" t="str">
        <f t="shared" si="172"/>
        <v>200–500</v>
      </c>
      <c r="K1233">
        <v>3.5</v>
      </c>
      <c r="L1233" s="4">
        <v>197</v>
      </c>
      <c r="M1233" s="4">
        <f t="shared" si="173"/>
        <v>3.5</v>
      </c>
      <c r="N1233" s="4" t="str">
        <f t="shared" si="174"/>
        <v>Low</v>
      </c>
      <c r="O1233" s="4">
        <f t="shared" si="175"/>
        <v>3.6970000000000001</v>
      </c>
      <c r="P1233" s="4">
        <f>Table2[[#This Row],[Rating]]*Table2[[#This Row],[Rating_Count]]</f>
        <v>689.5</v>
      </c>
      <c r="Q1233" s="12" t="str">
        <f t="shared" si="176"/>
        <v>61-70</v>
      </c>
      <c r="R1233" s="13">
        <f>Table2[[#This Row],[Average Rating]]+(Table2[[#This Row],[Rating_Count]]/1000)</f>
        <v>3.6970000000000001</v>
      </c>
      <c r="S1233" s="10">
        <f t="shared" si="177"/>
        <v>4</v>
      </c>
    </row>
    <row r="1234" spans="1:19" x14ac:dyDescent="0.25">
      <c r="A1234" t="s">
        <v>2167</v>
      </c>
      <c r="B1234" t="s">
        <v>2168</v>
      </c>
      <c r="C1234" t="s">
        <v>13082</v>
      </c>
      <c r="D1234">
        <f t="shared" si="178"/>
        <v>82.541270635317659</v>
      </c>
      <c r="E1234">
        <v>349</v>
      </c>
      <c r="F1234" s="2">
        <v>1999</v>
      </c>
      <c r="G1234" s="1">
        <v>0.83</v>
      </c>
      <c r="H1234" s="5" t="str">
        <f t="shared" si="171"/>
        <v>Yes</v>
      </c>
      <c r="I1234" s="6">
        <f t="shared" si="179"/>
        <v>393803</v>
      </c>
      <c r="J1234" s="6" t="str">
        <f t="shared" si="172"/>
        <v>200–500</v>
      </c>
      <c r="K1234">
        <v>3.8</v>
      </c>
      <c r="L1234" s="4">
        <v>197</v>
      </c>
      <c r="M1234" s="4">
        <f t="shared" si="173"/>
        <v>3.8</v>
      </c>
      <c r="N1234" s="4" t="str">
        <f t="shared" si="174"/>
        <v>Low</v>
      </c>
      <c r="O1234" s="4">
        <f t="shared" si="175"/>
        <v>3.9969999999999999</v>
      </c>
      <c r="P1234" s="4">
        <f>Table2[[#This Row],[Rating]]*Table2[[#This Row],[Rating_Count]]</f>
        <v>748.59999999999991</v>
      </c>
      <c r="Q1234" s="12" t="str">
        <f t="shared" si="176"/>
        <v>81-90</v>
      </c>
      <c r="R1234" s="13">
        <f>Table2[[#This Row],[Average Rating]]+(Table2[[#This Row],[Rating_Count]]/1000)</f>
        <v>3.9969999999999999</v>
      </c>
      <c r="S1234" s="10">
        <f t="shared" si="177"/>
        <v>4</v>
      </c>
    </row>
    <row r="1235" spans="1:19" x14ac:dyDescent="0.25">
      <c r="A1235" t="s">
        <v>12904</v>
      </c>
      <c r="B1235" t="s">
        <v>12905</v>
      </c>
      <c r="C1235" t="s">
        <v>13085</v>
      </c>
      <c r="D1235">
        <f t="shared" si="178"/>
        <v>29.483282674772038</v>
      </c>
      <c r="E1235" s="2">
        <v>2320</v>
      </c>
      <c r="F1235" s="2">
        <v>3290</v>
      </c>
      <c r="G1235" s="1">
        <v>0.28999999999999998</v>
      </c>
      <c r="H1235" s="5" t="str">
        <f t="shared" si="171"/>
        <v>No</v>
      </c>
      <c r="I1235" s="6">
        <f t="shared" si="179"/>
        <v>641550</v>
      </c>
      <c r="J1235" s="6" t="str">
        <f t="shared" si="172"/>
        <v>&gt;500</v>
      </c>
      <c r="K1235">
        <v>3.8</v>
      </c>
      <c r="L1235" s="4">
        <v>195</v>
      </c>
      <c r="M1235" s="4">
        <f t="shared" si="173"/>
        <v>3.8</v>
      </c>
      <c r="N1235" s="4" t="str">
        <f t="shared" si="174"/>
        <v>Low</v>
      </c>
      <c r="O1235" s="4">
        <f t="shared" si="175"/>
        <v>3.9949999999999997</v>
      </c>
      <c r="P1235" s="4">
        <f>Table2[[#This Row],[Rating]]*Table2[[#This Row],[Rating_Count]]</f>
        <v>741</v>
      </c>
      <c r="Q1235" s="12" t="str">
        <f t="shared" si="176"/>
        <v>21-30</v>
      </c>
      <c r="R1235" s="13">
        <f>Table2[[#This Row],[Average Rating]]+(Table2[[#This Row],[Rating_Count]]/1000)</f>
        <v>3.9949999999999997</v>
      </c>
      <c r="S1235" s="10">
        <f t="shared" si="177"/>
        <v>4</v>
      </c>
    </row>
    <row r="1236" spans="1:19" x14ac:dyDescent="0.25">
      <c r="A1236" t="s">
        <v>2221</v>
      </c>
      <c r="B1236" t="s">
        <v>2222</v>
      </c>
      <c r="C1236" t="s">
        <v>13082</v>
      </c>
      <c r="D1236">
        <f t="shared" si="178"/>
        <v>44.493882091212456</v>
      </c>
      <c r="E1236">
        <v>499</v>
      </c>
      <c r="F1236">
        <v>899</v>
      </c>
      <c r="G1236" s="1">
        <v>0.44</v>
      </c>
      <c r="H1236" s="5" t="str">
        <f t="shared" si="171"/>
        <v>No</v>
      </c>
      <c r="I1236" s="6">
        <f t="shared" si="179"/>
        <v>166315</v>
      </c>
      <c r="J1236" s="6" t="str">
        <f t="shared" si="172"/>
        <v>200–500</v>
      </c>
      <c r="K1236">
        <v>3.7</v>
      </c>
      <c r="L1236" s="4">
        <v>185</v>
      </c>
      <c r="M1236" s="4">
        <f t="shared" si="173"/>
        <v>3.7</v>
      </c>
      <c r="N1236" s="4" t="str">
        <f t="shared" si="174"/>
        <v>Low</v>
      </c>
      <c r="O1236" s="4">
        <f t="shared" si="175"/>
        <v>3.8850000000000002</v>
      </c>
      <c r="P1236" s="4">
        <f>Table2[[#This Row],[Rating]]*Table2[[#This Row],[Rating_Count]]</f>
        <v>684.5</v>
      </c>
      <c r="Q1236" s="12" t="str">
        <f t="shared" si="176"/>
        <v>41-50</v>
      </c>
      <c r="R1236" s="13">
        <f>Table2[[#This Row],[Average Rating]]+(Table2[[#This Row],[Rating_Count]]/1000)</f>
        <v>3.8850000000000002</v>
      </c>
      <c r="S1236" s="10">
        <f t="shared" si="177"/>
        <v>4</v>
      </c>
    </row>
    <row r="1237" spans="1:19" x14ac:dyDescent="0.25">
      <c r="A1237" t="s">
        <v>9953</v>
      </c>
      <c r="B1237" t="s">
        <v>9954</v>
      </c>
      <c r="C1237" t="s">
        <v>13085</v>
      </c>
      <c r="D1237">
        <f t="shared" si="178"/>
        <v>54.824120603015082</v>
      </c>
      <c r="E1237">
        <v>899</v>
      </c>
      <c r="F1237" s="2">
        <v>1990</v>
      </c>
      <c r="G1237" s="1">
        <v>0.55000000000000004</v>
      </c>
      <c r="H1237" s="5" t="str">
        <f t="shared" si="171"/>
        <v>Yes</v>
      </c>
      <c r="I1237" s="6">
        <f t="shared" si="179"/>
        <v>368150</v>
      </c>
      <c r="J1237" s="6" t="str">
        <f t="shared" si="172"/>
        <v>&gt;500</v>
      </c>
      <c r="K1237">
        <v>4.0999999999999996</v>
      </c>
      <c r="L1237" s="4">
        <v>185</v>
      </c>
      <c r="M1237" s="4">
        <f t="shared" si="173"/>
        <v>4.0999999999999996</v>
      </c>
      <c r="N1237" s="4" t="str">
        <f t="shared" si="174"/>
        <v>Low</v>
      </c>
      <c r="O1237" s="4">
        <f t="shared" si="175"/>
        <v>4.2849999999999993</v>
      </c>
      <c r="P1237" s="4">
        <f>Table2[[#This Row],[Rating]]*Table2[[#This Row],[Rating_Count]]</f>
        <v>758.49999999999989</v>
      </c>
      <c r="Q1237" s="12" t="str">
        <f t="shared" si="176"/>
        <v>51-60</v>
      </c>
      <c r="R1237" s="13">
        <f>Table2[[#This Row],[Average Rating]]+(Table2[[#This Row],[Rating_Count]]/1000)</f>
        <v>4.2849999999999993</v>
      </c>
      <c r="S1237" s="10">
        <f t="shared" si="177"/>
        <v>4</v>
      </c>
    </row>
    <row r="1238" spans="1:19" x14ac:dyDescent="0.25">
      <c r="A1238" t="s">
        <v>11062</v>
      </c>
      <c r="B1238" t="s">
        <v>11063</v>
      </c>
      <c r="C1238" t="s">
        <v>13085</v>
      </c>
      <c r="D1238">
        <f t="shared" si="178"/>
        <v>54.108216432865731</v>
      </c>
      <c r="E1238">
        <v>229</v>
      </c>
      <c r="F1238">
        <v>499</v>
      </c>
      <c r="G1238" s="1">
        <v>0.54</v>
      </c>
      <c r="H1238" s="5" t="str">
        <f t="shared" si="171"/>
        <v>Yes</v>
      </c>
      <c r="I1238" s="6">
        <f t="shared" si="179"/>
        <v>92315</v>
      </c>
      <c r="J1238" s="6" t="str">
        <f t="shared" si="172"/>
        <v>200–500</v>
      </c>
      <c r="K1238">
        <v>3.5</v>
      </c>
      <c r="L1238" s="4">
        <v>185</v>
      </c>
      <c r="M1238" s="4">
        <f t="shared" si="173"/>
        <v>3.5</v>
      </c>
      <c r="N1238" s="4" t="str">
        <f t="shared" si="174"/>
        <v>Low</v>
      </c>
      <c r="O1238" s="4">
        <f t="shared" si="175"/>
        <v>3.6850000000000001</v>
      </c>
      <c r="P1238" s="4">
        <f>Table2[[#This Row],[Rating]]*Table2[[#This Row],[Rating_Count]]</f>
        <v>647.5</v>
      </c>
      <c r="Q1238" s="12" t="str">
        <f t="shared" si="176"/>
        <v>51-60</v>
      </c>
      <c r="R1238" s="13">
        <f>Table2[[#This Row],[Average Rating]]+(Table2[[#This Row],[Rating_Count]]/1000)</f>
        <v>3.6850000000000001</v>
      </c>
      <c r="S1238" s="10">
        <f t="shared" si="177"/>
        <v>4</v>
      </c>
    </row>
    <row r="1239" spans="1:19" x14ac:dyDescent="0.25">
      <c r="A1239" t="s">
        <v>282</v>
      </c>
      <c r="B1239" t="s">
        <v>283</v>
      </c>
      <c r="C1239" t="s">
        <v>13081</v>
      </c>
      <c r="D1239">
        <f t="shared" si="178"/>
        <v>51.475737868934466</v>
      </c>
      <c r="E1239">
        <v>970</v>
      </c>
      <c r="F1239" s="2">
        <v>1999</v>
      </c>
      <c r="G1239" s="1">
        <v>0.51</v>
      </c>
      <c r="H1239" s="5" t="str">
        <f t="shared" si="171"/>
        <v>Yes</v>
      </c>
      <c r="I1239" s="6">
        <f t="shared" si="179"/>
        <v>367816</v>
      </c>
      <c r="J1239" s="6" t="str">
        <f t="shared" si="172"/>
        <v>&gt;500</v>
      </c>
      <c r="K1239">
        <v>4.4000000000000004</v>
      </c>
      <c r="L1239" s="4">
        <v>184</v>
      </c>
      <c r="M1239" s="4">
        <f t="shared" si="173"/>
        <v>4.4000000000000004</v>
      </c>
      <c r="N1239" s="4" t="str">
        <f t="shared" si="174"/>
        <v>Low</v>
      </c>
      <c r="O1239" s="4">
        <f t="shared" si="175"/>
        <v>4.5840000000000005</v>
      </c>
      <c r="P1239" s="4">
        <f>Table2[[#This Row],[Rating]]*Table2[[#This Row],[Rating_Count]]</f>
        <v>809.6</v>
      </c>
      <c r="Q1239" s="12" t="str">
        <f t="shared" si="176"/>
        <v>51-60</v>
      </c>
      <c r="R1239" s="13">
        <f>Table2[[#This Row],[Average Rating]]+(Table2[[#This Row],[Rating_Count]]/1000)</f>
        <v>4.5840000000000005</v>
      </c>
      <c r="S1239" s="10">
        <f t="shared" si="177"/>
        <v>4</v>
      </c>
    </row>
    <row r="1240" spans="1:19" x14ac:dyDescent="0.25">
      <c r="A1240" t="s">
        <v>2612</v>
      </c>
      <c r="B1240" t="s">
        <v>2613</v>
      </c>
      <c r="C1240" t="s">
        <v>13082</v>
      </c>
      <c r="D1240">
        <f t="shared" si="178"/>
        <v>58.888888888888893</v>
      </c>
      <c r="E1240" s="2">
        <v>1850</v>
      </c>
      <c r="F1240" s="2">
        <v>4500</v>
      </c>
      <c r="G1240" s="1">
        <v>0.59</v>
      </c>
      <c r="H1240" s="5" t="str">
        <f t="shared" si="171"/>
        <v>Yes</v>
      </c>
      <c r="I1240" s="6">
        <f t="shared" si="179"/>
        <v>828000</v>
      </c>
      <c r="J1240" s="6" t="str">
        <f t="shared" si="172"/>
        <v>&gt;500</v>
      </c>
      <c r="K1240">
        <v>4</v>
      </c>
      <c r="L1240" s="4">
        <v>184</v>
      </c>
      <c r="M1240" s="4">
        <f t="shared" si="173"/>
        <v>4</v>
      </c>
      <c r="N1240" s="4" t="str">
        <f t="shared" si="174"/>
        <v>Low</v>
      </c>
      <c r="O1240" s="4">
        <f t="shared" si="175"/>
        <v>4.1840000000000002</v>
      </c>
      <c r="P1240" s="4">
        <f>Table2[[#This Row],[Rating]]*Table2[[#This Row],[Rating_Count]]</f>
        <v>736</v>
      </c>
      <c r="Q1240" s="12" t="str">
        <f t="shared" si="176"/>
        <v>51-60</v>
      </c>
      <c r="R1240" s="13">
        <f>Table2[[#This Row],[Average Rating]]+(Table2[[#This Row],[Rating_Count]]/1000)</f>
        <v>4.1840000000000002</v>
      </c>
      <c r="S1240" s="10">
        <f t="shared" si="177"/>
        <v>4</v>
      </c>
    </row>
    <row r="1241" spans="1:19" x14ac:dyDescent="0.25">
      <c r="A1241" t="s">
        <v>12803</v>
      </c>
      <c r="B1241" t="s">
        <v>12804</v>
      </c>
      <c r="C1241" t="s">
        <v>13085</v>
      </c>
      <c r="D1241">
        <f t="shared" si="178"/>
        <v>16.578581363004172</v>
      </c>
      <c r="E1241" s="2">
        <v>2999</v>
      </c>
      <c r="F1241" s="2">
        <v>3595</v>
      </c>
      <c r="G1241" s="1">
        <v>0.17</v>
      </c>
      <c r="H1241" s="5" t="str">
        <f t="shared" si="171"/>
        <v>No</v>
      </c>
      <c r="I1241" s="6">
        <f t="shared" si="179"/>
        <v>639910</v>
      </c>
      <c r="J1241" s="6" t="str">
        <f t="shared" si="172"/>
        <v>&gt;500</v>
      </c>
      <c r="K1241">
        <v>4</v>
      </c>
      <c r="L1241" s="4">
        <v>178</v>
      </c>
      <c r="M1241" s="4">
        <f t="shared" si="173"/>
        <v>4</v>
      </c>
      <c r="N1241" s="4" t="str">
        <f t="shared" si="174"/>
        <v>Low</v>
      </c>
      <c r="O1241" s="4">
        <f t="shared" si="175"/>
        <v>4.1779999999999999</v>
      </c>
      <c r="P1241" s="4">
        <f>Table2[[#This Row],[Rating]]*Table2[[#This Row],[Rating_Count]]</f>
        <v>712</v>
      </c>
      <c r="Q1241" s="12" t="str">
        <f t="shared" si="176"/>
        <v>11-20</v>
      </c>
      <c r="R1241" s="13">
        <f>Table2[[#This Row],[Average Rating]]+(Table2[[#This Row],[Rating_Count]]/1000)</f>
        <v>4.1779999999999999</v>
      </c>
      <c r="S1241" s="10">
        <f t="shared" si="177"/>
        <v>4</v>
      </c>
    </row>
    <row r="1242" spans="1:19" x14ac:dyDescent="0.25">
      <c r="A1242" t="s">
        <v>2821</v>
      </c>
      <c r="B1242" t="s">
        <v>2822</v>
      </c>
      <c r="C1242" t="s">
        <v>13082</v>
      </c>
      <c r="D1242">
        <f t="shared" si="178"/>
        <v>50.083472454090149</v>
      </c>
      <c r="E1242">
        <v>299</v>
      </c>
      <c r="F1242">
        <v>599</v>
      </c>
      <c r="G1242" s="1">
        <v>0.5</v>
      </c>
      <c r="H1242" s="5" t="str">
        <f t="shared" si="171"/>
        <v>Yes</v>
      </c>
      <c r="I1242" s="6">
        <f t="shared" si="179"/>
        <v>102429</v>
      </c>
      <c r="J1242" s="6" t="str">
        <f t="shared" si="172"/>
        <v>200–500</v>
      </c>
      <c r="K1242">
        <v>4</v>
      </c>
      <c r="L1242" s="4">
        <v>171</v>
      </c>
      <c r="M1242" s="4">
        <f t="shared" si="173"/>
        <v>4</v>
      </c>
      <c r="N1242" s="4" t="str">
        <f t="shared" si="174"/>
        <v>Low</v>
      </c>
      <c r="O1242" s="4">
        <f t="shared" si="175"/>
        <v>4.1710000000000003</v>
      </c>
      <c r="P1242" s="4">
        <f>Table2[[#This Row],[Rating]]*Table2[[#This Row],[Rating_Count]]</f>
        <v>684</v>
      </c>
      <c r="Q1242" s="12" t="str">
        <f t="shared" si="176"/>
        <v>41-50</v>
      </c>
      <c r="R1242" s="13">
        <f>Table2[[#This Row],[Average Rating]]+(Table2[[#This Row],[Rating_Count]]/1000)</f>
        <v>4.1710000000000003</v>
      </c>
      <c r="S1242" s="10">
        <f t="shared" si="177"/>
        <v>4</v>
      </c>
    </row>
    <row r="1243" spans="1:19" x14ac:dyDescent="0.25">
      <c r="A1243" t="s">
        <v>11325</v>
      </c>
      <c r="B1243" t="s">
        <v>11326</v>
      </c>
      <c r="C1243" t="s">
        <v>13085</v>
      </c>
      <c r="D1243">
        <f t="shared" si="178"/>
        <v>40.004000400039999</v>
      </c>
      <c r="E1243" s="2">
        <v>5999</v>
      </c>
      <c r="F1243" s="2">
        <v>9999</v>
      </c>
      <c r="G1243" s="1">
        <v>0.4</v>
      </c>
      <c r="H1243" s="5" t="str">
        <f t="shared" si="171"/>
        <v>No</v>
      </c>
      <c r="I1243" s="6">
        <f t="shared" si="179"/>
        <v>1699830</v>
      </c>
      <c r="J1243" s="6" t="str">
        <f t="shared" si="172"/>
        <v>&gt;500</v>
      </c>
      <c r="K1243">
        <v>4.2</v>
      </c>
      <c r="L1243" s="4">
        <v>170</v>
      </c>
      <c r="M1243" s="4">
        <f t="shared" si="173"/>
        <v>4.2</v>
      </c>
      <c r="N1243" s="4" t="str">
        <f t="shared" si="174"/>
        <v>Low</v>
      </c>
      <c r="O1243" s="4">
        <f t="shared" si="175"/>
        <v>4.37</v>
      </c>
      <c r="P1243" s="4">
        <f>Table2[[#This Row],[Rating]]*Table2[[#This Row],[Rating_Count]]</f>
        <v>714</v>
      </c>
      <c r="Q1243" s="12" t="str">
        <f t="shared" si="176"/>
        <v>31-40</v>
      </c>
      <c r="R1243" s="13">
        <f>Table2[[#This Row],[Average Rating]]+(Table2[[#This Row],[Rating_Count]]/1000)</f>
        <v>4.37</v>
      </c>
      <c r="S1243" s="10">
        <f t="shared" si="177"/>
        <v>4</v>
      </c>
    </row>
    <row r="1244" spans="1:19" x14ac:dyDescent="0.25">
      <c r="A1244" t="s">
        <v>12442</v>
      </c>
      <c r="B1244" t="s">
        <v>12443</v>
      </c>
      <c r="C1244" t="s">
        <v>13085</v>
      </c>
      <c r="D1244">
        <f t="shared" si="178"/>
        <v>43.26608035868253</v>
      </c>
      <c r="E1244" s="2">
        <v>3290</v>
      </c>
      <c r="F1244" s="2">
        <v>5799</v>
      </c>
      <c r="G1244" s="1">
        <v>0.43</v>
      </c>
      <c r="H1244" s="5" t="str">
        <f t="shared" si="171"/>
        <v>No</v>
      </c>
      <c r="I1244" s="6">
        <f t="shared" si="179"/>
        <v>974232</v>
      </c>
      <c r="J1244" s="6" t="str">
        <f t="shared" si="172"/>
        <v>&gt;500</v>
      </c>
      <c r="K1244">
        <v>4.3</v>
      </c>
      <c r="L1244" s="4">
        <v>168</v>
      </c>
      <c r="M1244" s="4">
        <f t="shared" si="173"/>
        <v>4.3</v>
      </c>
      <c r="N1244" s="4" t="str">
        <f t="shared" si="174"/>
        <v>Low</v>
      </c>
      <c r="O1244" s="4">
        <f t="shared" si="175"/>
        <v>4.468</v>
      </c>
      <c r="P1244" s="4">
        <f>Table2[[#This Row],[Rating]]*Table2[[#This Row],[Rating_Count]]</f>
        <v>722.4</v>
      </c>
      <c r="Q1244" s="12" t="str">
        <f t="shared" si="176"/>
        <v>41-50</v>
      </c>
      <c r="R1244" s="13">
        <f>Table2[[#This Row],[Average Rating]]+(Table2[[#This Row],[Rating_Count]]/1000)</f>
        <v>4.468</v>
      </c>
      <c r="S1244" s="10">
        <f t="shared" si="177"/>
        <v>4</v>
      </c>
    </row>
    <row r="1245" spans="1:19" x14ac:dyDescent="0.25">
      <c r="A1245" t="s">
        <v>11185</v>
      </c>
      <c r="B1245" t="s">
        <v>11186</v>
      </c>
      <c r="C1245" t="s">
        <v>13085</v>
      </c>
      <c r="D1245">
        <f t="shared" si="178"/>
        <v>45.93186372745491</v>
      </c>
      <c r="E1245" s="2">
        <v>1349</v>
      </c>
      <c r="F1245" s="2">
        <v>2495</v>
      </c>
      <c r="G1245" s="1">
        <v>0.46</v>
      </c>
      <c r="H1245" s="5" t="str">
        <f t="shared" si="171"/>
        <v>No</v>
      </c>
      <c r="I1245" s="6">
        <f t="shared" si="179"/>
        <v>414170</v>
      </c>
      <c r="J1245" s="6" t="str">
        <f t="shared" si="172"/>
        <v>&gt;500</v>
      </c>
      <c r="K1245">
        <v>3.8</v>
      </c>
      <c r="L1245" s="4">
        <v>166</v>
      </c>
      <c r="M1245" s="4">
        <f t="shared" si="173"/>
        <v>3.8</v>
      </c>
      <c r="N1245" s="4" t="str">
        <f t="shared" si="174"/>
        <v>Low</v>
      </c>
      <c r="O1245" s="4">
        <f t="shared" si="175"/>
        <v>3.9659999999999997</v>
      </c>
      <c r="P1245" s="4">
        <f>Table2[[#This Row],[Rating]]*Table2[[#This Row],[Rating_Count]]</f>
        <v>630.79999999999995</v>
      </c>
      <c r="Q1245" s="12" t="str">
        <f t="shared" si="176"/>
        <v>41-50</v>
      </c>
      <c r="R1245" s="13">
        <f>Table2[[#This Row],[Average Rating]]+(Table2[[#This Row],[Rating_Count]]/1000)</f>
        <v>3.9659999999999997</v>
      </c>
      <c r="S1245" s="10">
        <f t="shared" si="177"/>
        <v>4</v>
      </c>
    </row>
    <row r="1246" spans="1:19" x14ac:dyDescent="0.25">
      <c r="A1246" t="s">
        <v>2657</v>
      </c>
      <c r="B1246" t="s">
        <v>2658</v>
      </c>
      <c r="C1246" t="s">
        <v>13081</v>
      </c>
      <c r="D1246">
        <f t="shared" si="178"/>
        <v>78.178178178178186</v>
      </c>
      <c r="E1246">
        <v>218</v>
      </c>
      <c r="F1246">
        <v>999</v>
      </c>
      <c r="G1246" s="1">
        <v>0.78</v>
      </c>
      <c r="H1246" s="5" t="str">
        <f t="shared" si="171"/>
        <v>Yes</v>
      </c>
      <c r="I1246" s="6">
        <f t="shared" si="179"/>
        <v>162837</v>
      </c>
      <c r="J1246" s="6" t="str">
        <f t="shared" si="172"/>
        <v>200–500</v>
      </c>
      <c r="K1246">
        <v>4.2</v>
      </c>
      <c r="L1246" s="4">
        <v>163</v>
      </c>
      <c r="M1246" s="4">
        <f t="shared" si="173"/>
        <v>4.2</v>
      </c>
      <c r="N1246" s="4" t="str">
        <f t="shared" si="174"/>
        <v>Low</v>
      </c>
      <c r="O1246" s="4">
        <f t="shared" si="175"/>
        <v>4.3630000000000004</v>
      </c>
      <c r="P1246" s="4">
        <f>Table2[[#This Row],[Rating]]*Table2[[#This Row],[Rating_Count]]</f>
        <v>684.6</v>
      </c>
      <c r="Q1246" s="12" t="str">
        <f t="shared" si="176"/>
        <v>71-80</v>
      </c>
      <c r="R1246" s="13">
        <f>Table2[[#This Row],[Average Rating]]+(Table2[[#This Row],[Rating_Count]]/1000)</f>
        <v>4.3630000000000004</v>
      </c>
      <c r="S1246" s="10">
        <f t="shared" si="177"/>
        <v>4</v>
      </c>
    </row>
    <row r="1247" spans="1:19" x14ac:dyDescent="0.25">
      <c r="A1247" t="s">
        <v>12864</v>
      </c>
      <c r="B1247" t="s">
        <v>12865</v>
      </c>
      <c r="C1247" t="s">
        <v>13085</v>
      </c>
      <c r="D1247">
        <f t="shared" si="178"/>
        <v>71.530758226037193</v>
      </c>
      <c r="E1247">
        <v>199</v>
      </c>
      <c r="F1247">
        <v>699</v>
      </c>
      <c r="G1247" s="1">
        <v>0.72</v>
      </c>
      <c r="H1247" s="5" t="str">
        <f t="shared" si="171"/>
        <v>Yes</v>
      </c>
      <c r="I1247" s="6">
        <f t="shared" si="179"/>
        <v>111141</v>
      </c>
      <c r="J1247" s="6" t="str">
        <f t="shared" si="172"/>
        <v>&lt;200</v>
      </c>
      <c r="K1247">
        <v>2.9</v>
      </c>
      <c r="L1247" s="4">
        <v>159</v>
      </c>
      <c r="M1247" s="4">
        <f t="shared" si="173"/>
        <v>2.9</v>
      </c>
      <c r="N1247" s="4" t="str">
        <f t="shared" si="174"/>
        <v>Low</v>
      </c>
      <c r="O1247" s="4">
        <f t="shared" si="175"/>
        <v>3.0589999999999997</v>
      </c>
      <c r="P1247" s="4">
        <f>Table2[[#This Row],[Rating]]*Table2[[#This Row],[Rating_Count]]</f>
        <v>461.09999999999997</v>
      </c>
      <c r="Q1247" s="12" t="str">
        <f t="shared" si="176"/>
        <v>71-80</v>
      </c>
      <c r="R1247" s="13">
        <f>Table2[[#This Row],[Average Rating]]+(Table2[[#This Row],[Rating_Count]]/1000)</f>
        <v>3.0589999999999997</v>
      </c>
      <c r="S1247" s="10">
        <f t="shared" si="177"/>
        <v>3</v>
      </c>
    </row>
    <row r="1248" spans="1:19" x14ac:dyDescent="0.25">
      <c r="A1248" t="s">
        <v>11766</v>
      </c>
      <c r="B1248" t="s">
        <v>11767</v>
      </c>
      <c r="C1248" t="s">
        <v>13085</v>
      </c>
      <c r="D1248">
        <f t="shared" si="178"/>
        <v>51.025512756378191</v>
      </c>
      <c r="E1248">
        <v>979</v>
      </c>
      <c r="F1248" s="2">
        <v>1999</v>
      </c>
      <c r="G1248" s="1">
        <v>0.51</v>
      </c>
      <c r="H1248" s="5" t="str">
        <f t="shared" si="171"/>
        <v>Yes</v>
      </c>
      <c r="I1248" s="6">
        <f t="shared" si="179"/>
        <v>313843</v>
      </c>
      <c r="J1248" s="6" t="str">
        <f t="shared" si="172"/>
        <v>&gt;500</v>
      </c>
      <c r="K1248">
        <v>3.9</v>
      </c>
      <c r="L1248" s="4">
        <v>157</v>
      </c>
      <c r="M1248" s="4">
        <f t="shared" si="173"/>
        <v>3.9</v>
      </c>
      <c r="N1248" s="4" t="str">
        <f t="shared" si="174"/>
        <v>Low</v>
      </c>
      <c r="O1248" s="4">
        <f t="shared" si="175"/>
        <v>4.0569999999999995</v>
      </c>
      <c r="P1248" s="4">
        <f>Table2[[#This Row],[Rating]]*Table2[[#This Row],[Rating_Count]]</f>
        <v>612.29999999999995</v>
      </c>
      <c r="Q1248" s="12" t="str">
        <f t="shared" si="176"/>
        <v>51-60</v>
      </c>
      <c r="R1248" s="13">
        <f>Table2[[#This Row],[Average Rating]]+(Table2[[#This Row],[Rating_Count]]/1000)</f>
        <v>4.0569999999999995</v>
      </c>
      <c r="S1248" s="10">
        <f t="shared" si="177"/>
        <v>4</v>
      </c>
    </row>
    <row r="1249" spans="1:19" x14ac:dyDescent="0.25">
      <c r="A1249" t="s">
        <v>12604</v>
      </c>
      <c r="B1249" t="s">
        <v>12605</v>
      </c>
      <c r="C1249" t="s">
        <v>13085</v>
      </c>
      <c r="D1249">
        <f t="shared" si="178"/>
        <v>58.843187660668384</v>
      </c>
      <c r="E1249" s="2">
        <v>1601</v>
      </c>
      <c r="F1249" s="2">
        <v>3890</v>
      </c>
      <c r="G1249" s="1">
        <v>0.59</v>
      </c>
      <c r="H1249" s="5" t="str">
        <f t="shared" si="171"/>
        <v>Yes</v>
      </c>
      <c r="I1249" s="6">
        <f t="shared" si="179"/>
        <v>606840</v>
      </c>
      <c r="J1249" s="6" t="str">
        <f t="shared" si="172"/>
        <v>&gt;500</v>
      </c>
      <c r="K1249">
        <v>4.2</v>
      </c>
      <c r="L1249" s="4">
        <v>156</v>
      </c>
      <c r="M1249" s="4">
        <f t="shared" si="173"/>
        <v>4.2</v>
      </c>
      <c r="N1249" s="4" t="str">
        <f t="shared" si="174"/>
        <v>Low</v>
      </c>
      <c r="O1249" s="4">
        <f t="shared" si="175"/>
        <v>4.3559999999999999</v>
      </c>
      <c r="P1249" s="4">
        <f>Table2[[#This Row],[Rating]]*Table2[[#This Row],[Rating_Count]]</f>
        <v>655.20000000000005</v>
      </c>
      <c r="Q1249" s="12" t="str">
        <f t="shared" si="176"/>
        <v>51-60</v>
      </c>
      <c r="R1249" s="13">
        <f>Table2[[#This Row],[Average Rating]]+(Table2[[#This Row],[Rating_Count]]/1000)</f>
        <v>4.3559999999999999</v>
      </c>
      <c r="S1249" s="10">
        <f t="shared" si="177"/>
        <v>4</v>
      </c>
    </row>
    <row r="1250" spans="1:19" x14ac:dyDescent="0.25">
      <c r="A1250" t="s">
        <v>3886</v>
      </c>
      <c r="B1250" t="s">
        <v>3887</v>
      </c>
      <c r="C1250" t="s">
        <v>13082</v>
      </c>
      <c r="D1250">
        <f t="shared" si="178"/>
        <v>62.465581977471842</v>
      </c>
      <c r="E1250" s="2">
        <v>2999</v>
      </c>
      <c r="F1250" s="2">
        <v>7990</v>
      </c>
      <c r="G1250" s="1">
        <v>0.62</v>
      </c>
      <c r="H1250" s="5" t="str">
        <f t="shared" si="171"/>
        <v>Yes</v>
      </c>
      <c r="I1250" s="6">
        <f t="shared" si="179"/>
        <v>1230460</v>
      </c>
      <c r="J1250" s="6" t="str">
        <f t="shared" si="172"/>
        <v>&gt;500</v>
      </c>
      <c r="K1250">
        <v>4.0999999999999996</v>
      </c>
      <c r="L1250" s="4">
        <v>154</v>
      </c>
      <c r="M1250" s="4">
        <f t="shared" si="173"/>
        <v>4.0999999999999996</v>
      </c>
      <c r="N1250" s="4" t="str">
        <f t="shared" si="174"/>
        <v>Low</v>
      </c>
      <c r="O1250" s="4">
        <f t="shared" si="175"/>
        <v>4.2539999999999996</v>
      </c>
      <c r="P1250" s="4">
        <f>Table2[[#This Row],[Rating]]*Table2[[#This Row],[Rating_Count]]</f>
        <v>631.4</v>
      </c>
      <c r="Q1250" s="12" t="str">
        <f t="shared" si="176"/>
        <v>61-70</v>
      </c>
      <c r="R1250" s="13">
        <f>Table2[[#This Row],[Average Rating]]+(Table2[[#This Row],[Rating_Count]]/1000)</f>
        <v>4.2539999999999996</v>
      </c>
      <c r="S1250" s="10">
        <f t="shared" si="177"/>
        <v>4</v>
      </c>
    </row>
    <row r="1251" spans="1:19" x14ac:dyDescent="0.25">
      <c r="A1251" t="s">
        <v>4322</v>
      </c>
      <c r="B1251" t="s">
        <v>4323</v>
      </c>
      <c r="C1251" t="s">
        <v>13082</v>
      </c>
      <c r="D1251">
        <f t="shared" si="178"/>
        <v>68.723404255319153</v>
      </c>
      <c r="E1251" s="2">
        <v>2499</v>
      </c>
      <c r="F1251" s="2">
        <v>7990</v>
      </c>
      <c r="G1251" s="1">
        <v>0.69</v>
      </c>
      <c r="H1251" s="5" t="str">
        <f t="shared" si="171"/>
        <v>Yes</v>
      </c>
      <c r="I1251" s="6">
        <f t="shared" si="179"/>
        <v>1230460</v>
      </c>
      <c r="J1251" s="6" t="str">
        <f t="shared" si="172"/>
        <v>&gt;500</v>
      </c>
      <c r="K1251">
        <v>4.0999999999999996</v>
      </c>
      <c r="L1251" s="4">
        <v>154</v>
      </c>
      <c r="M1251" s="4">
        <f t="shared" si="173"/>
        <v>4.0999999999999996</v>
      </c>
      <c r="N1251" s="4" t="str">
        <f t="shared" si="174"/>
        <v>Low</v>
      </c>
      <c r="O1251" s="4">
        <f t="shared" si="175"/>
        <v>4.2539999999999996</v>
      </c>
      <c r="P1251" s="4">
        <f>Table2[[#This Row],[Rating]]*Table2[[#This Row],[Rating_Count]]</f>
        <v>631.4</v>
      </c>
      <c r="Q1251" s="12" t="str">
        <f t="shared" si="176"/>
        <v>61-70</v>
      </c>
      <c r="R1251" s="13">
        <f>Table2[[#This Row],[Average Rating]]+(Table2[[#This Row],[Rating_Count]]/1000)</f>
        <v>4.2539999999999996</v>
      </c>
      <c r="S1251" s="10">
        <f t="shared" si="177"/>
        <v>4</v>
      </c>
    </row>
    <row r="1252" spans="1:19" x14ac:dyDescent="0.25">
      <c r="A1252" t="s">
        <v>2782</v>
      </c>
      <c r="B1252" t="s">
        <v>2783</v>
      </c>
      <c r="C1252" t="s">
        <v>13081</v>
      </c>
      <c r="D1252">
        <f t="shared" si="178"/>
        <v>62.578222778473091</v>
      </c>
      <c r="E1252">
        <v>299</v>
      </c>
      <c r="F1252">
        <v>799</v>
      </c>
      <c r="G1252" s="1">
        <v>0.63</v>
      </c>
      <c r="H1252" s="5" t="str">
        <f t="shared" si="171"/>
        <v>Yes</v>
      </c>
      <c r="I1252" s="6">
        <f t="shared" si="179"/>
        <v>120649</v>
      </c>
      <c r="J1252" s="6" t="str">
        <f t="shared" si="172"/>
        <v>200–500</v>
      </c>
      <c r="K1252">
        <v>4</v>
      </c>
      <c r="L1252" s="4">
        <v>151</v>
      </c>
      <c r="M1252" s="4">
        <f t="shared" si="173"/>
        <v>4</v>
      </c>
      <c r="N1252" s="4" t="str">
        <f t="shared" si="174"/>
        <v>Low</v>
      </c>
      <c r="O1252" s="4">
        <f t="shared" si="175"/>
        <v>4.1509999999999998</v>
      </c>
      <c r="P1252" s="4">
        <f>Table2[[#This Row],[Rating]]*Table2[[#This Row],[Rating_Count]]</f>
        <v>604</v>
      </c>
      <c r="Q1252" s="12" t="str">
        <f t="shared" si="176"/>
        <v>61-70</v>
      </c>
      <c r="R1252" s="13">
        <f>Table2[[#This Row],[Average Rating]]+(Table2[[#This Row],[Rating_Count]]/1000)</f>
        <v>4.1509999999999998</v>
      </c>
      <c r="S1252" s="10">
        <f t="shared" si="177"/>
        <v>4</v>
      </c>
    </row>
    <row r="1253" spans="1:19" x14ac:dyDescent="0.25">
      <c r="A1253" t="s">
        <v>662</v>
      </c>
      <c r="B1253" t="s">
        <v>663</v>
      </c>
      <c r="C1253" t="s">
        <v>13081</v>
      </c>
      <c r="D1253">
        <f t="shared" si="178"/>
        <v>61.179087875417125</v>
      </c>
      <c r="E1253">
        <v>349</v>
      </c>
      <c r="F1253">
        <v>899</v>
      </c>
      <c r="G1253" s="1">
        <v>0.61</v>
      </c>
      <c r="H1253" s="5" t="str">
        <f t="shared" si="171"/>
        <v>Yes</v>
      </c>
      <c r="I1253" s="6">
        <f t="shared" si="179"/>
        <v>133951</v>
      </c>
      <c r="J1253" s="6" t="str">
        <f t="shared" si="172"/>
        <v>200–500</v>
      </c>
      <c r="K1253">
        <v>4.5</v>
      </c>
      <c r="L1253" s="4">
        <v>149</v>
      </c>
      <c r="M1253" s="4">
        <f t="shared" si="173"/>
        <v>4.5</v>
      </c>
      <c r="N1253" s="4" t="str">
        <f t="shared" si="174"/>
        <v>Low</v>
      </c>
      <c r="O1253" s="4">
        <f t="shared" si="175"/>
        <v>4.649</v>
      </c>
      <c r="P1253" s="4">
        <f>Table2[[#This Row],[Rating]]*Table2[[#This Row],[Rating_Count]]</f>
        <v>670.5</v>
      </c>
      <c r="Q1253" s="12" t="str">
        <f t="shared" si="176"/>
        <v>61-70</v>
      </c>
      <c r="R1253" s="13">
        <f>Table2[[#This Row],[Average Rating]]+(Table2[[#This Row],[Rating_Count]]/1000)</f>
        <v>4.649</v>
      </c>
      <c r="S1253" s="10">
        <f t="shared" si="177"/>
        <v>5</v>
      </c>
    </row>
    <row r="1254" spans="1:19" x14ac:dyDescent="0.25">
      <c r="A1254" t="s">
        <v>11937</v>
      </c>
      <c r="B1254" t="s">
        <v>11938</v>
      </c>
      <c r="C1254" t="s">
        <v>13085</v>
      </c>
      <c r="D1254">
        <f t="shared" si="178"/>
        <v>53.502334889926615</v>
      </c>
      <c r="E1254">
        <v>697</v>
      </c>
      <c r="F1254" s="2">
        <v>1499</v>
      </c>
      <c r="G1254" s="1">
        <v>0.54</v>
      </c>
      <c r="H1254" s="5" t="str">
        <f t="shared" si="171"/>
        <v>Yes</v>
      </c>
      <c r="I1254" s="6">
        <f t="shared" si="179"/>
        <v>215856</v>
      </c>
      <c r="J1254" s="6" t="str">
        <f t="shared" si="172"/>
        <v>&gt;500</v>
      </c>
      <c r="K1254">
        <v>3.8</v>
      </c>
      <c r="L1254" s="4">
        <v>144</v>
      </c>
      <c r="M1254" s="4">
        <f t="shared" si="173"/>
        <v>3.8</v>
      </c>
      <c r="N1254" s="4" t="str">
        <f t="shared" si="174"/>
        <v>Low</v>
      </c>
      <c r="O1254" s="4">
        <f t="shared" si="175"/>
        <v>3.944</v>
      </c>
      <c r="P1254" s="4">
        <f>Table2[[#This Row],[Rating]]*Table2[[#This Row],[Rating_Count]]</f>
        <v>547.19999999999993</v>
      </c>
      <c r="Q1254" s="12" t="str">
        <f t="shared" si="176"/>
        <v>51-60</v>
      </c>
      <c r="R1254" s="13">
        <f>Table2[[#This Row],[Average Rating]]+(Table2[[#This Row],[Rating_Count]]/1000)</f>
        <v>3.944</v>
      </c>
      <c r="S1254" s="10">
        <f t="shared" si="177"/>
        <v>4</v>
      </c>
    </row>
    <row r="1255" spans="1:19" x14ac:dyDescent="0.25">
      <c r="A1255" t="s">
        <v>11968</v>
      </c>
      <c r="B1255" t="s">
        <v>11969</v>
      </c>
      <c r="C1255" t="s">
        <v>13085</v>
      </c>
      <c r="D1255">
        <f t="shared" si="178"/>
        <v>42.869057547956629</v>
      </c>
      <c r="E1255" s="2">
        <v>6850</v>
      </c>
      <c r="F1255" s="2">
        <v>11990</v>
      </c>
      <c r="G1255" s="1">
        <v>0.43</v>
      </c>
      <c r="H1255" s="5" t="str">
        <f t="shared" si="171"/>
        <v>No</v>
      </c>
      <c r="I1255" s="6">
        <f t="shared" si="179"/>
        <v>1726560</v>
      </c>
      <c r="J1255" s="6" t="str">
        <f t="shared" si="172"/>
        <v>&gt;500</v>
      </c>
      <c r="K1255">
        <v>3.9</v>
      </c>
      <c r="L1255" s="4">
        <v>144</v>
      </c>
      <c r="M1255" s="4">
        <f t="shared" si="173"/>
        <v>3.9</v>
      </c>
      <c r="N1255" s="4" t="str">
        <f t="shared" si="174"/>
        <v>Low</v>
      </c>
      <c r="O1255" s="4">
        <f t="shared" si="175"/>
        <v>4.0439999999999996</v>
      </c>
      <c r="P1255" s="4">
        <f>Table2[[#This Row],[Rating]]*Table2[[#This Row],[Rating_Count]]</f>
        <v>561.6</v>
      </c>
      <c r="Q1255" s="12" t="str">
        <f t="shared" si="176"/>
        <v>41-50</v>
      </c>
      <c r="R1255" s="13">
        <f>Table2[[#This Row],[Average Rating]]+(Table2[[#This Row],[Rating_Count]]/1000)</f>
        <v>4.0439999999999996</v>
      </c>
      <c r="S1255" s="10">
        <f t="shared" si="177"/>
        <v>4</v>
      </c>
    </row>
    <row r="1256" spans="1:19" x14ac:dyDescent="0.25">
      <c r="A1256" t="s">
        <v>2772</v>
      </c>
      <c r="B1256" t="s">
        <v>2773</v>
      </c>
      <c r="C1256" t="s">
        <v>13082</v>
      </c>
      <c r="D1256">
        <f t="shared" si="178"/>
        <v>59</v>
      </c>
      <c r="E1256">
        <v>246</v>
      </c>
      <c r="F1256">
        <v>600</v>
      </c>
      <c r="G1256" s="1">
        <v>0.59</v>
      </c>
      <c r="H1256" s="5" t="str">
        <f t="shared" si="171"/>
        <v>Yes</v>
      </c>
      <c r="I1256" s="6">
        <f t="shared" si="179"/>
        <v>85800</v>
      </c>
      <c r="J1256" s="6" t="str">
        <f t="shared" si="172"/>
        <v>200–500</v>
      </c>
      <c r="K1256">
        <v>4.2</v>
      </c>
      <c r="L1256" s="4">
        <v>143</v>
      </c>
      <c r="M1256" s="4">
        <f t="shared" si="173"/>
        <v>4.2</v>
      </c>
      <c r="N1256" s="4" t="str">
        <f t="shared" si="174"/>
        <v>Low</v>
      </c>
      <c r="O1256" s="4">
        <f t="shared" si="175"/>
        <v>4.343</v>
      </c>
      <c r="P1256" s="4">
        <f>Table2[[#This Row],[Rating]]*Table2[[#This Row],[Rating_Count]]</f>
        <v>600.6</v>
      </c>
      <c r="Q1256" s="12" t="str">
        <f t="shared" si="176"/>
        <v>51-60</v>
      </c>
      <c r="R1256" s="13">
        <f>Table2[[#This Row],[Average Rating]]+(Table2[[#This Row],[Rating_Count]]/1000)</f>
        <v>4.343</v>
      </c>
      <c r="S1256" s="10">
        <f t="shared" si="177"/>
        <v>4</v>
      </c>
    </row>
    <row r="1257" spans="1:19" x14ac:dyDescent="0.25">
      <c r="A1257" t="s">
        <v>2896</v>
      </c>
      <c r="B1257" t="s">
        <v>2897</v>
      </c>
      <c r="C1257" t="s">
        <v>13082</v>
      </c>
      <c r="D1257">
        <f t="shared" si="178"/>
        <v>60.521042084168343</v>
      </c>
      <c r="E1257">
        <v>197</v>
      </c>
      <c r="F1257">
        <v>499</v>
      </c>
      <c r="G1257" s="1">
        <v>0.61</v>
      </c>
      <c r="H1257" s="5" t="str">
        <f t="shared" si="171"/>
        <v>Yes</v>
      </c>
      <c r="I1257" s="6">
        <f t="shared" si="179"/>
        <v>67864</v>
      </c>
      <c r="J1257" s="6" t="str">
        <f t="shared" si="172"/>
        <v>&lt;200</v>
      </c>
      <c r="K1257">
        <v>3.8</v>
      </c>
      <c r="L1257" s="4">
        <v>136</v>
      </c>
      <c r="M1257" s="4">
        <f t="shared" si="173"/>
        <v>3.8</v>
      </c>
      <c r="N1257" s="4" t="str">
        <f t="shared" si="174"/>
        <v>Low</v>
      </c>
      <c r="O1257" s="4">
        <f t="shared" si="175"/>
        <v>3.9359999999999999</v>
      </c>
      <c r="P1257" s="4">
        <f>Table2[[#This Row],[Rating]]*Table2[[#This Row],[Rating_Count]]</f>
        <v>516.79999999999995</v>
      </c>
      <c r="Q1257" s="12" t="str">
        <f t="shared" si="176"/>
        <v>61-70</v>
      </c>
      <c r="R1257" s="13">
        <f>Table2[[#This Row],[Average Rating]]+(Table2[[#This Row],[Rating_Count]]/1000)</f>
        <v>3.9359999999999999</v>
      </c>
      <c r="S1257" s="10">
        <f t="shared" si="177"/>
        <v>4</v>
      </c>
    </row>
    <row r="1258" spans="1:19" x14ac:dyDescent="0.25">
      <c r="A1258" t="s">
        <v>8873</v>
      </c>
      <c r="B1258" t="s">
        <v>8874</v>
      </c>
      <c r="C1258" t="s">
        <v>13085</v>
      </c>
      <c r="D1258">
        <f t="shared" si="178"/>
        <v>54.729559748427668</v>
      </c>
      <c r="E1258" s="2">
        <v>3599</v>
      </c>
      <c r="F1258" s="2">
        <v>7950</v>
      </c>
      <c r="G1258" s="1">
        <v>0.55000000000000004</v>
      </c>
      <c r="H1258" s="5" t="str">
        <f t="shared" si="171"/>
        <v>Yes</v>
      </c>
      <c r="I1258" s="6">
        <f t="shared" si="179"/>
        <v>1081200</v>
      </c>
      <c r="J1258" s="6" t="str">
        <f t="shared" si="172"/>
        <v>&gt;500</v>
      </c>
      <c r="K1258">
        <v>4.2</v>
      </c>
      <c r="L1258" s="4">
        <v>136</v>
      </c>
      <c r="M1258" s="4">
        <f t="shared" si="173"/>
        <v>4.2</v>
      </c>
      <c r="N1258" s="4" t="str">
        <f t="shared" si="174"/>
        <v>Low</v>
      </c>
      <c r="O1258" s="4">
        <f t="shared" si="175"/>
        <v>4.3360000000000003</v>
      </c>
      <c r="P1258" s="4">
        <f>Table2[[#This Row],[Rating]]*Table2[[#This Row],[Rating_Count]]</f>
        <v>571.20000000000005</v>
      </c>
      <c r="Q1258" s="12" t="str">
        <f t="shared" si="176"/>
        <v>51-60</v>
      </c>
      <c r="R1258" s="13">
        <f>Table2[[#This Row],[Average Rating]]+(Table2[[#This Row],[Rating_Count]]/1000)</f>
        <v>4.3360000000000003</v>
      </c>
      <c r="S1258" s="10">
        <f t="shared" si="177"/>
        <v>4</v>
      </c>
    </row>
    <row r="1259" spans="1:19" x14ac:dyDescent="0.25">
      <c r="A1259" t="s">
        <v>12643</v>
      </c>
      <c r="B1259" t="s">
        <v>12644</v>
      </c>
      <c r="C1259" t="s">
        <v>13085</v>
      </c>
      <c r="D1259">
        <f t="shared" si="178"/>
        <v>59.899665551839462</v>
      </c>
      <c r="E1259" s="2">
        <v>1199</v>
      </c>
      <c r="F1259" s="2">
        <v>2990</v>
      </c>
      <c r="G1259" s="1">
        <v>0.6</v>
      </c>
      <c r="H1259" s="5" t="str">
        <f t="shared" si="171"/>
        <v>Yes</v>
      </c>
      <c r="I1259" s="6">
        <f t="shared" si="179"/>
        <v>397670</v>
      </c>
      <c r="J1259" s="6" t="str">
        <f t="shared" si="172"/>
        <v>&gt;500</v>
      </c>
      <c r="K1259">
        <v>3.8</v>
      </c>
      <c r="L1259" s="4">
        <v>133</v>
      </c>
      <c r="M1259" s="4">
        <f t="shared" si="173"/>
        <v>3.8</v>
      </c>
      <c r="N1259" s="4" t="str">
        <f t="shared" si="174"/>
        <v>Low</v>
      </c>
      <c r="O1259" s="4">
        <f t="shared" si="175"/>
        <v>3.9329999999999998</v>
      </c>
      <c r="P1259" s="4">
        <f>Table2[[#This Row],[Rating]]*Table2[[#This Row],[Rating_Count]]</f>
        <v>505.4</v>
      </c>
      <c r="Q1259" s="12" t="str">
        <f t="shared" si="176"/>
        <v>51-60</v>
      </c>
      <c r="R1259" s="13">
        <f>Table2[[#This Row],[Average Rating]]+(Table2[[#This Row],[Rating_Count]]/1000)</f>
        <v>3.9329999999999998</v>
      </c>
      <c r="S1259" s="10">
        <f t="shared" si="177"/>
        <v>4</v>
      </c>
    </row>
    <row r="1260" spans="1:19" x14ac:dyDescent="0.25">
      <c r="A1260" t="s">
        <v>1076</v>
      </c>
      <c r="B1260" t="s">
        <v>1077</v>
      </c>
      <c r="C1260" t="s">
        <v>13081</v>
      </c>
      <c r="D1260">
        <f t="shared" si="178"/>
        <v>74.638487208008897</v>
      </c>
      <c r="E1260">
        <v>228</v>
      </c>
      <c r="F1260">
        <v>899</v>
      </c>
      <c r="G1260" s="1">
        <v>0.75</v>
      </c>
      <c r="H1260" s="5" t="str">
        <f t="shared" si="171"/>
        <v>Yes</v>
      </c>
      <c r="I1260" s="6">
        <f t="shared" si="179"/>
        <v>118668</v>
      </c>
      <c r="J1260" s="6" t="str">
        <f t="shared" si="172"/>
        <v>200–500</v>
      </c>
      <c r="K1260">
        <v>3.8</v>
      </c>
      <c r="L1260" s="4">
        <v>132</v>
      </c>
      <c r="M1260" s="4">
        <f t="shared" si="173"/>
        <v>3.8</v>
      </c>
      <c r="N1260" s="4" t="str">
        <f t="shared" si="174"/>
        <v>Low</v>
      </c>
      <c r="O1260" s="4">
        <f t="shared" si="175"/>
        <v>3.9319999999999999</v>
      </c>
      <c r="P1260" s="4">
        <f>Table2[[#This Row],[Rating]]*Table2[[#This Row],[Rating_Count]]</f>
        <v>501.59999999999997</v>
      </c>
      <c r="Q1260" s="12" t="str">
        <f t="shared" si="176"/>
        <v>71-80</v>
      </c>
      <c r="R1260" s="13">
        <f>Table2[[#This Row],[Average Rating]]+(Table2[[#This Row],[Rating_Count]]/1000)</f>
        <v>3.9319999999999999</v>
      </c>
      <c r="S1260" s="10">
        <f t="shared" si="177"/>
        <v>4</v>
      </c>
    </row>
    <row r="1261" spans="1:19" x14ac:dyDescent="0.25">
      <c r="A1261" t="s">
        <v>9883</v>
      </c>
      <c r="B1261" t="s">
        <v>9884</v>
      </c>
      <c r="C1261" t="s">
        <v>13085</v>
      </c>
      <c r="D1261">
        <f t="shared" si="178"/>
        <v>77.596996245306642</v>
      </c>
      <c r="E1261">
        <v>179</v>
      </c>
      <c r="F1261">
        <v>799</v>
      </c>
      <c r="G1261" s="1">
        <v>0.78</v>
      </c>
      <c r="H1261" s="5" t="str">
        <f t="shared" si="171"/>
        <v>Yes</v>
      </c>
      <c r="I1261" s="6">
        <f t="shared" si="179"/>
        <v>105468</v>
      </c>
      <c r="J1261" s="6" t="str">
        <f t="shared" si="172"/>
        <v>&lt;200</v>
      </c>
      <c r="K1261">
        <v>3.5</v>
      </c>
      <c r="L1261" s="4">
        <v>132</v>
      </c>
      <c r="M1261" s="4">
        <f t="shared" si="173"/>
        <v>3.5</v>
      </c>
      <c r="N1261" s="4" t="str">
        <f t="shared" si="174"/>
        <v>Low</v>
      </c>
      <c r="O1261" s="4">
        <f t="shared" si="175"/>
        <v>3.6320000000000001</v>
      </c>
      <c r="P1261" s="4">
        <f>Table2[[#This Row],[Rating]]*Table2[[#This Row],[Rating_Count]]</f>
        <v>462</v>
      </c>
      <c r="Q1261" s="12" t="str">
        <f t="shared" si="176"/>
        <v>71-80</v>
      </c>
      <c r="R1261" s="13">
        <f>Table2[[#This Row],[Average Rating]]+(Table2[[#This Row],[Rating_Count]]/1000)</f>
        <v>3.6320000000000001</v>
      </c>
      <c r="S1261" s="10">
        <f t="shared" si="177"/>
        <v>4</v>
      </c>
    </row>
    <row r="1262" spans="1:19" x14ac:dyDescent="0.25">
      <c r="A1262" t="s">
        <v>2706</v>
      </c>
      <c r="B1262" t="s">
        <v>2707</v>
      </c>
      <c r="C1262" t="s">
        <v>13082</v>
      </c>
      <c r="D1262">
        <f t="shared" si="178"/>
        <v>45.022511255627812</v>
      </c>
      <c r="E1262" s="2">
        <v>10990</v>
      </c>
      <c r="F1262" s="2">
        <v>19990</v>
      </c>
      <c r="G1262" s="1">
        <v>0.45</v>
      </c>
      <c r="H1262" s="5" t="str">
        <f t="shared" si="171"/>
        <v>No</v>
      </c>
      <c r="I1262" s="6">
        <f t="shared" si="179"/>
        <v>2578710</v>
      </c>
      <c r="J1262" s="6" t="str">
        <f t="shared" si="172"/>
        <v>&gt;500</v>
      </c>
      <c r="K1262">
        <v>3.7</v>
      </c>
      <c r="L1262" s="4">
        <v>129</v>
      </c>
      <c r="M1262" s="4">
        <f t="shared" si="173"/>
        <v>3.7</v>
      </c>
      <c r="N1262" s="4" t="str">
        <f t="shared" si="174"/>
        <v>Low</v>
      </c>
      <c r="O1262" s="4">
        <f t="shared" si="175"/>
        <v>3.8290000000000002</v>
      </c>
      <c r="P1262" s="4">
        <f>Table2[[#This Row],[Rating]]*Table2[[#This Row],[Rating_Count]]</f>
        <v>477.3</v>
      </c>
      <c r="Q1262" s="12" t="str">
        <f t="shared" si="176"/>
        <v>41-50</v>
      </c>
      <c r="R1262" s="13">
        <f>Table2[[#This Row],[Average Rating]]+(Table2[[#This Row],[Rating_Count]]/1000)</f>
        <v>3.8290000000000002</v>
      </c>
      <c r="S1262" s="10">
        <f t="shared" si="177"/>
        <v>4</v>
      </c>
    </row>
    <row r="1263" spans="1:19" x14ac:dyDescent="0.25">
      <c r="A1263" t="s">
        <v>813</v>
      </c>
      <c r="B1263" t="s">
        <v>814</v>
      </c>
      <c r="C1263" t="s">
        <v>13081</v>
      </c>
      <c r="D1263">
        <f t="shared" si="178"/>
        <v>80.08008008008008</v>
      </c>
      <c r="E1263">
        <v>199</v>
      </c>
      <c r="F1263">
        <v>999</v>
      </c>
      <c r="G1263" s="1">
        <v>0.8</v>
      </c>
      <c r="H1263" s="5" t="str">
        <f t="shared" si="171"/>
        <v>Yes</v>
      </c>
      <c r="I1263" s="6">
        <f t="shared" si="179"/>
        <v>126873</v>
      </c>
      <c r="J1263" s="6" t="str">
        <f t="shared" si="172"/>
        <v>&lt;200</v>
      </c>
      <c r="K1263">
        <v>4.5</v>
      </c>
      <c r="L1263" s="4">
        <v>127</v>
      </c>
      <c r="M1263" s="4">
        <f t="shared" si="173"/>
        <v>4.5</v>
      </c>
      <c r="N1263" s="4" t="str">
        <f t="shared" si="174"/>
        <v>Low</v>
      </c>
      <c r="O1263" s="4">
        <f t="shared" si="175"/>
        <v>4.6269999999999998</v>
      </c>
      <c r="P1263" s="4">
        <f>Table2[[#This Row],[Rating]]*Table2[[#This Row],[Rating_Count]]</f>
        <v>571.5</v>
      </c>
      <c r="Q1263" s="12" t="str">
        <f t="shared" si="176"/>
        <v>71-80</v>
      </c>
      <c r="R1263" s="13">
        <f>Table2[[#This Row],[Average Rating]]+(Table2[[#This Row],[Rating_Count]]/1000)</f>
        <v>4.6269999999999998</v>
      </c>
      <c r="S1263" s="10">
        <f t="shared" si="177"/>
        <v>5</v>
      </c>
    </row>
    <row r="1264" spans="1:19" x14ac:dyDescent="0.25">
      <c r="A1264" t="s">
        <v>4511</v>
      </c>
      <c r="B1264" t="s">
        <v>4512</v>
      </c>
      <c r="C1264" t="s">
        <v>13082</v>
      </c>
      <c r="D1264">
        <f t="shared" si="178"/>
        <v>33.344445370447538</v>
      </c>
      <c r="E1264" s="2">
        <v>7998</v>
      </c>
      <c r="F1264" s="2">
        <v>11999</v>
      </c>
      <c r="G1264" s="1">
        <v>0.33</v>
      </c>
      <c r="H1264" s="5" t="str">
        <f t="shared" si="171"/>
        <v>No</v>
      </c>
      <c r="I1264" s="6">
        <f t="shared" si="179"/>
        <v>1499875</v>
      </c>
      <c r="J1264" s="6" t="str">
        <f t="shared" si="172"/>
        <v>&gt;500</v>
      </c>
      <c r="K1264">
        <v>3.8</v>
      </c>
      <c r="L1264" s="4">
        <v>125</v>
      </c>
      <c r="M1264" s="4">
        <f t="shared" si="173"/>
        <v>3.8</v>
      </c>
      <c r="N1264" s="4" t="str">
        <f t="shared" si="174"/>
        <v>Low</v>
      </c>
      <c r="O1264" s="4">
        <f t="shared" si="175"/>
        <v>3.9249999999999998</v>
      </c>
      <c r="P1264" s="4">
        <f>Table2[[#This Row],[Rating]]*Table2[[#This Row],[Rating_Count]]</f>
        <v>475</v>
      </c>
      <c r="Q1264" s="12" t="str">
        <f t="shared" si="176"/>
        <v>31-40</v>
      </c>
      <c r="R1264" s="13">
        <f>Table2[[#This Row],[Average Rating]]+(Table2[[#This Row],[Rating_Count]]/1000)</f>
        <v>3.9249999999999998</v>
      </c>
      <c r="S1264" s="10">
        <f t="shared" si="177"/>
        <v>4</v>
      </c>
    </row>
    <row r="1265" spans="1:19" x14ac:dyDescent="0.25">
      <c r="A1265" t="s">
        <v>9539</v>
      </c>
      <c r="B1265" t="s">
        <v>9540</v>
      </c>
      <c r="C1265" t="s">
        <v>13085</v>
      </c>
      <c r="D1265">
        <f t="shared" si="178"/>
        <v>57.409879839786385</v>
      </c>
      <c r="E1265">
        <v>319</v>
      </c>
      <c r="F1265">
        <v>749</v>
      </c>
      <c r="G1265" s="1">
        <v>0.56999999999999995</v>
      </c>
      <c r="H1265" s="5" t="str">
        <f t="shared" si="171"/>
        <v>Yes</v>
      </c>
      <c r="I1265" s="6">
        <f t="shared" si="179"/>
        <v>92876</v>
      </c>
      <c r="J1265" s="6" t="str">
        <f t="shared" si="172"/>
        <v>200–500</v>
      </c>
      <c r="K1265">
        <v>4.5999999999999996</v>
      </c>
      <c r="L1265" s="4">
        <v>124</v>
      </c>
      <c r="M1265" s="4">
        <f t="shared" si="173"/>
        <v>4.5999999999999996</v>
      </c>
      <c r="N1265" s="4" t="str">
        <f t="shared" si="174"/>
        <v>Low</v>
      </c>
      <c r="O1265" s="4">
        <f t="shared" si="175"/>
        <v>4.7239999999999993</v>
      </c>
      <c r="P1265" s="4">
        <f>Table2[[#This Row],[Rating]]*Table2[[#This Row],[Rating_Count]]</f>
        <v>570.4</v>
      </c>
      <c r="Q1265" s="12" t="str">
        <f t="shared" si="176"/>
        <v>51-60</v>
      </c>
      <c r="R1265" s="13">
        <f>Table2[[#This Row],[Average Rating]]+(Table2[[#This Row],[Rating_Count]]/1000)</f>
        <v>4.7239999999999993</v>
      </c>
      <c r="S1265" s="10">
        <f t="shared" si="177"/>
        <v>5</v>
      </c>
    </row>
    <row r="1266" spans="1:19" x14ac:dyDescent="0.25">
      <c r="A1266" t="s">
        <v>11255</v>
      </c>
      <c r="B1266" t="s">
        <v>11256</v>
      </c>
      <c r="C1266" t="s">
        <v>13085</v>
      </c>
      <c r="D1266">
        <f t="shared" si="178"/>
        <v>80.003200128005119</v>
      </c>
      <c r="E1266" s="2">
        <v>4999</v>
      </c>
      <c r="F1266" s="2">
        <v>24999</v>
      </c>
      <c r="G1266" s="1">
        <v>0.8</v>
      </c>
      <c r="H1266" s="5" t="str">
        <f t="shared" si="171"/>
        <v>Yes</v>
      </c>
      <c r="I1266" s="6">
        <f t="shared" si="179"/>
        <v>3099876</v>
      </c>
      <c r="J1266" s="6" t="str">
        <f t="shared" si="172"/>
        <v>&gt;500</v>
      </c>
      <c r="K1266">
        <v>4.5999999999999996</v>
      </c>
      <c r="L1266" s="4">
        <v>124</v>
      </c>
      <c r="M1266" s="4">
        <f t="shared" si="173"/>
        <v>4.5999999999999996</v>
      </c>
      <c r="N1266" s="4" t="str">
        <f t="shared" si="174"/>
        <v>Low</v>
      </c>
      <c r="O1266" s="4">
        <f t="shared" si="175"/>
        <v>4.7239999999999993</v>
      </c>
      <c r="P1266" s="4">
        <f>Table2[[#This Row],[Rating]]*Table2[[#This Row],[Rating_Count]]</f>
        <v>570.4</v>
      </c>
      <c r="Q1266" s="12" t="str">
        <f t="shared" si="176"/>
        <v>71-80</v>
      </c>
      <c r="R1266" s="13">
        <f>Table2[[#This Row],[Average Rating]]+(Table2[[#This Row],[Rating_Count]]/1000)</f>
        <v>4.7239999999999993</v>
      </c>
      <c r="S1266" s="10">
        <f t="shared" si="177"/>
        <v>5</v>
      </c>
    </row>
    <row r="1267" spans="1:19" x14ac:dyDescent="0.25">
      <c r="A1267" t="s">
        <v>2491</v>
      </c>
      <c r="B1267" t="s">
        <v>2492</v>
      </c>
      <c r="C1267" t="s">
        <v>13082</v>
      </c>
      <c r="D1267">
        <f t="shared" si="178"/>
        <v>56.913827655310619</v>
      </c>
      <c r="E1267">
        <v>215</v>
      </c>
      <c r="F1267">
        <v>499</v>
      </c>
      <c r="G1267" s="1">
        <v>0.56999999999999995</v>
      </c>
      <c r="H1267" s="5" t="str">
        <f t="shared" si="171"/>
        <v>Yes</v>
      </c>
      <c r="I1267" s="6">
        <f t="shared" si="179"/>
        <v>60379</v>
      </c>
      <c r="J1267" s="6" t="str">
        <f t="shared" si="172"/>
        <v>200–500</v>
      </c>
      <c r="K1267">
        <v>3.5</v>
      </c>
      <c r="L1267" s="4">
        <v>121</v>
      </c>
      <c r="M1267" s="4">
        <f t="shared" si="173"/>
        <v>3.5</v>
      </c>
      <c r="N1267" s="4" t="str">
        <f t="shared" si="174"/>
        <v>Low</v>
      </c>
      <c r="O1267" s="4">
        <f t="shared" si="175"/>
        <v>3.621</v>
      </c>
      <c r="P1267" s="4">
        <f>Table2[[#This Row],[Rating]]*Table2[[#This Row],[Rating_Count]]</f>
        <v>423.5</v>
      </c>
      <c r="Q1267" s="12" t="str">
        <f t="shared" si="176"/>
        <v>51-60</v>
      </c>
      <c r="R1267" s="13">
        <f>Table2[[#This Row],[Average Rating]]+(Table2[[#This Row],[Rating_Count]]/1000)</f>
        <v>3.621</v>
      </c>
      <c r="S1267" s="10">
        <f t="shared" si="177"/>
        <v>4</v>
      </c>
    </row>
    <row r="1268" spans="1:19" x14ac:dyDescent="0.25">
      <c r="A1268" t="s">
        <v>4438</v>
      </c>
      <c r="B1268" t="s">
        <v>4439</v>
      </c>
      <c r="C1268" t="s">
        <v>13082</v>
      </c>
      <c r="D1268">
        <f t="shared" si="178"/>
        <v>79.974937343358405</v>
      </c>
      <c r="E1268">
        <v>799</v>
      </c>
      <c r="F1268" s="2">
        <v>3990</v>
      </c>
      <c r="G1268" s="1">
        <v>0.8</v>
      </c>
      <c r="H1268" s="5" t="str">
        <f t="shared" si="171"/>
        <v>Yes</v>
      </c>
      <c r="I1268" s="6">
        <f t="shared" si="179"/>
        <v>474810</v>
      </c>
      <c r="J1268" s="6" t="str">
        <f t="shared" si="172"/>
        <v>&gt;500</v>
      </c>
      <c r="K1268">
        <v>3.8</v>
      </c>
      <c r="L1268" s="4">
        <v>119</v>
      </c>
      <c r="M1268" s="4">
        <f t="shared" si="173"/>
        <v>3.8</v>
      </c>
      <c r="N1268" s="4" t="str">
        <f t="shared" si="174"/>
        <v>Low</v>
      </c>
      <c r="O1268" s="4">
        <f t="shared" si="175"/>
        <v>3.9189999999999996</v>
      </c>
      <c r="P1268" s="4">
        <f>Table2[[#This Row],[Rating]]*Table2[[#This Row],[Rating_Count]]</f>
        <v>452.2</v>
      </c>
      <c r="Q1268" s="12" t="str">
        <f t="shared" si="176"/>
        <v>71-80</v>
      </c>
      <c r="R1268" s="13">
        <f>Table2[[#This Row],[Average Rating]]+(Table2[[#This Row],[Rating_Count]]/1000)</f>
        <v>3.9189999999999996</v>
      </c>
      <c r="S1268" s="10">
        <f t="shared" si="177"/>
        <v>4</v>
      </c>
    </row>
    <row r="1269" spans="1:19" x14ac:dyDescent="0.25">
      <c r="A1269" t="s">
        <v>9049</v>
      </c>
      <c r="B1269" t="s">
        <v>9050</v>
      </c>
      <c r="C1269" t="s">
        <v>13085</v>
      </c>
      <c r="D1269">
        <f t="shared" si="178"/>
        <v>42.340261739799843</v>
      </c>
      <c r="E1269">
        <v>749</v>
      </c>
      <c r="F1269" s="2">
        <v>1299</v>
      </c>
      <c r="G1269" s="1">
        <v>0.42</v>
      </c>
      <c r="H1269" s="5" t="str">
        <f t="shared" si="171"/>
        <v>No</v>
      </c>
      <c r="I1269" s="6">
        <f t="shared" si="179"/>
        <v>154581</v>
      </c>
      <c r="J1269" s="6" t="str">
        <f t="shared" si="172"/>
        <v>&gt;500</v>
      </c>
      <c r="K1269">
        <v>4</v>
      </c>
      <c r="L1269" s="4">
        <v>119</v>
      </c>
      <c r="M1269" s="4">
        <f t="shared" si="173"/>
        <v>4</v>
      </c>
      <c r="N1269" s="4" t="str">
        <f t="shared" si="174"/>
        <v>Low</v>
      </c>
      <c r="O1269" s="4">
        <f t="shared" si="175"/>
        <v>4.1189999999999998</v>
      </c>
      <c r="P1269" s="4">
        <f>Table2[[#This Row],[Rating]]*Table2[[#This Row],[Rating_Count]]</f>
        <v>476</v>
      </c>
      <c r="Q1269" s="12" t="str">
        <f t="shared" si="176"/>
        <v>41-50</v>
      </c>
      <c r="R1269" s="13">
        <f>Table2[[#This Row],[Average Rating]]+(Table2[[#This Row],[Rating_Count]]/1000)</f>
        <v>4.1189999999999998</v>
      </c>
      <c r="S1269" s="10">
        <f t="shared" si="177"/>
        <v>4</v>
      </c>
    </row>
    <row r="1270" spans="1:19" x14ac:dyDescent="0.25">
      <c r="A1270" t="s">
        <v>12934</v>
      </c>
      <c r="B1270" t="s">
        <v>12935</v>
      </c>
      <c r="C1270" t="s">
        <v>13085</v>
      </c>
      <c r="D1270">
        <f t="shared" si="178"/>
        <v>58.5</v>
      </c>
      <c r="E1270">
        <v>498</v>
      </c>
      <c r="F1270" s="2">
        <v>1200</v>
      </c>
      <c r="G1270" s="1">
        <v>0.59</v>
      </c>
      <c r="H1270" s="5" t="str">
        <f t="shared" si="171"/>
        <v>Yes</v>
      </c>
      <c r="I1270" s="6">
        <f t="shared" si="179"/>
        <v>135600</v>
      </c>
      <c r="J1270" s="6" t="str">
        <f t="shared" si="172"/>
        <v>200–500</v>
      </c>
      <c r="K1270">
        <v>3.2</v>
      </c>
      <c r="L1270" s="4">
        <v>113</v>
      </c>
      <c r="M1270" s="4">
        <f t="shared" si="173"/>
        <v>3.2</v>
      </c>
      <c r="N1270" s="4" t="str">
        <f t="shared" si="174"/>
        <v>Low</v>
      </c>
      <c r="O1270" s="4">
        <f t="shared" si="175"/>
        <v>3.3130000000000002</v>
      </c>
      <c r="P1270" s="4">
        <f>Table2[[#This Row],[Rating]]*Table2[[#This Row],[Rating_Count]]</f>
        <v>361.6</v>
      </c>
      <c r="Q1270" s="12" t="str">
        <f t="shared" si="176"/>
        <v>51-60</v>
      </c>
      <c r="R1270" s="13">
        <f>Table2[[#This Row],[Average Rating]]+(Table2[[#This Row],[Rating_Count]]/1000)</f>
        <v>3.3130000000000002</v>
      </c>
      <c r="S1270" s="10">
        <f t="shared" si="177"/>
        <v>3</v>
      </c>
    </row>
    <row r="1271" spans="1:19" x14ac:dyDescent="0.25">
      <c r="A1271" t="s">
        <v>2516</v>
      </c>
      <c r="B1271" t="s">
        <v>2517</v>
      </c>
      <c r="C1271" t="s">
        <v>13081</v>
      </c>
      <c r="D1271">
        <f t="shared" si="178"/>
        <v>75.075075075075077</v>
      </c>
      <c r="E1271">
        <v>249</v>
      </c>
      <c r="F1271">
        <v>999</v>
      </c>
      <c r="G1271" s="1">
        <v>0.75</v>
      </c>
      <c r="H1271" s="5" t="str">
        <f t="shared" si="171"/>
        <v>Yes</v>
      </c>
      <c r="I1271" s="6">
        <f t="shared" si="179"/>
        <v>111888</v>
      </c>
      <c r="J1271" s="6" t="str">
        <f t="shared" si="172"/>
        <v>200–500</v>
      </c>
      <c r="K1271">
        <v>4.3</v>
      </c>
      <c r="L1271" s="4">
        <v>112</v>
      </c>
      <c r="M1271" s="4">
        <f t="shared" si="173"/>
        <v>4.3</v>
      </c>
      <c r="N1271" s="4" t="str">
        <f t="shared" si="174"/>
        <v>Low</v>
      </c>
      <c r="O1271" s="4">
        <f t="shared" si="175"/>
        <v>4.4119999999999999</v>
      </c>
      <c r="P1271" s="4">
        <f>Table2[[#This Row],[Rating]]*Table2[[#This Row],[Rating_Count]]</f>
        <v>481.59999999999997</v>
      </c>
      <c r="Q1271" s="12" t="str">
        <f t="shared" si="176"/>
        <v>71-80</v>
      </c>
      <c r="R1271" s="13">
        <f>Table2[[#This Row],[Average Rating]]+(Table2[[#This Row],[Rating_Count]]/1000)</f>
        <v>4.4119999999999999</v>
      </c>
      <c r="S1271" s="10">
        <f t="shared" si="177"/>
        <v>4</v>
      </c>
    </row>
    <row r="1272" spans="1:19" x14ac:dyDescent="0.25">
      <c r="A1272" t="s">
        <v>9231</v>
      </c>
      <c r="B1272" t="s">
        <v>9232</v>
      </c>
      <c r="C1272" t="s">
        <v>13085</v>
      </c>
      <c r="D1272">
        <f t="shared" si="178"/>
        <v>38.257798705120663</v>
      </c>
      <c r="E1272" s="2">
        <v>1049</v>
      </c>
      <c r="F1272" s="2">
        <v>1699</v>
      </c>
      <c r="G1272" s="1">
        <v>0.38</v>
      </c>
      <c r="H1272" s="5" t="str">
        <f t="shared" si="171"/>
        <v>No</v>
      </c>
      <c r="I1272" s="6">
        <f t="shared" si="179"/>
        <v>188589</v>
      </c>
      <c r="J1272" s="6" t="str">
        <f t="shared" si="172"/>
        <v>&gt;500</v>
      </c>
      <c r="K1272">
        <v>3.1</v>
      </c>
      <c r="L1272" s="4">
        <v>111</v>
      </c>
      <c r="M1272" s="4">
        <f t="shared" si="173"/>
        <v>3.1</v>
      </c>
      <c r="N1272" s="4" t="str">
        <f t="shared" si="174"/>
        <v>Low</v>
      </c>
      <c r="O1272" s="4">
        <f t="shared" si="175"/>
        <v>3.2110000000000003</v>
      </c>
      <c r="P1272" s="4">
        <f>Table2[[#This Row],[Rating]]*Table2[[#This Row],[Rating_Count]]</f>
        <v>344.1</v>
      </c>
      <c r="Q1272" s="12" t="str">
        <f t="shared" si="176"/>
        <v>31-40</v>
      </c>
      <c r="R1272" s="13">
        <f>Table2[[#This Row],[Average Rating]]+(Table2[[#This Row],[Rating_Count]]/1000)</f>
        <v>3.2110000000000003</v>
      </c>
      <c r="S1272" s="10">
        <f t="shared" si="177"/>
        <v>3</v>
      </c>
    </row>
    <row r="1273" spans="1:19" x14ac:dyDescent="0.25">
      <c r="A1273" t="s">
        <v>1898</v>
      </c>
      <c r="B1273" t="s">
        <v>1899</v>
      </c>
      <c r="C1273" t="s">
        <v>13082</v>
      </c>
      <c r="D1273">
        <f t="shared" si="178"/>
        <v>58.805179517363158</v>
      </c>
      <c r="E1273" s="2">
        <v>6999</v>
      </c>
      <c r="F1273" s="2">
        <v>16990</v>
      </c>
      <c r="G1273" s="1">
        <v>0.59</v>
      </c>
      <c r="H1273" s="5" t="str">
        <f t="shared" si="171"/>
        <v>Yes</v>
      </c>
      <c r="I1273" s="6">
        <f t="shared" si="179"/>
        <v>1868900</v>
      </c>
      <c r="J1273" s="6" t="str">
        <f t="shared" si="172"/>
        <v>&gt;500</v>
      </c>
      <c r="K1273">
        <v>3.8</v>
      </c>
      <c r="L1273" s="4">
        <v>110</v>
      </c>
      <c r="M1273" s="4">
        <f t="shared" si="173"/>
        <v>3.8</v>
      </c>
      <c r="N1273" s="4" t="str">
        <f t="shared" si="174"/>
        <v>Low</v>
      </c>
      <c r="O1273" s="4">
        <f t="shared" si="175"/>
        <v>3.9099999999999997</v>
      </c>
      <c r="P1273" s="4">
        <f>Table2[[#This Row],[Rating]]*Table2[[#This Row],[Rating_Count]]</f>
        <v>418</v>
      </c>
      <c r="Q1273" s="12" t="str">
        <f t="shared" si="176"/>
        <v>51-60</v>
      </c>
      <c r="R1273" s="13">
        <f>Table2[[#This Row],[Average Rating]]+(Table2[[#This Row],[Rating_Count]]/1000)</f>
        <v>3.9099999999999997</v>
      </c>
      <c r="S1273" s="10">
        <f t="shared" si="177"/>
        <v>4</v>
      </c>
    </row>
    <row r="1274" spans="1:19" x14ac:dyDescent="0.25">
      <c r="A1274" t="s">
        <v>11225</v>
      </c>
      <c r="B1274" t="s">
        <v>11226</v>
      </c>
      <c r="C1274" t="s">
        <v>13085</v>
      </c>
      <c r="D1274">
        <f t="shared" si="178"/>
        <v>77.30786721236926</v>
      </c>
      <c r="E1274">
        <v>499</v>
      </c>
      <c r="F1274" s="2">
        <v>2199</v>
      </c>
      <c r="G1274" s="1">
        <v>0.77</v>
      </c>
      <c r="H1274" s="5" t="str">
        <f t="shared" si="171"/>
        <v>Yes</v>
      </c>
      <c r="I1274" s="6">
        <f t="shared" si="179"/>
        <v>239691</v>
      </c>
      <c r="J1274" s="6" t="str">
        <f t="shared" si="172"/>
        <v>200–500</v>
      </c>
      <c r="K1274">
        <v>2.8</v>
      </c>
      <c r="L1274" s="4">
        <v>109</v>
      </c>
      <c r="M1274" s="4">
        <f t="shared" si="173"/>
        <v>2.8</v>
      </c>
      <c r="N1274" s="4" t="str">
        <f t="shared" si="174"/>
        <v>Low</v>
      </c>
      <c r="O1274" s="4">
        <f t="shared" si="175"/>
        <v>2.9089999999999998</v>
      </c>
      <c r="P1274" s="4">
        <f>Table2[[#This Row],[Rating]]*Table2[[#This Row],[Rating_Count]]</f>
        <v>305.2</v>
      </c>
      <c r="Q1274" s="12" t="str">
        <f t="shared" si="176"/>
        <v>71-80</v>
      </c>
      <c r="R1274" s="13">
        <f>Table2[[#This Row],[Average Rating]]+(Table2[[#This Row],[Rating_Count]]/1000)</f>
        <v>2.9089999999999998</v>
      </c>
      <c r="S1274" s="10">
        <f t="shared" si="177"/>
        <v>3</v>
      </c>
    </row>
    <row r="1275" spans="1:19" x14ac:dyDescent="0.25">
      <c r="A1275" t="s">
        <v>2696</v>
      </c>
      <c r="B1275" t="s">
        <v>2697</v>
      </c>
      <c r="C1275" t="s">
        <v>13082</v>
      </c>
      <c r="D1275">
        <f t="shared" si="178"/>
        <v>15.114068441064637</v>
      </c>
      <c r="E1275">
        <v>893</v>
      </c>
      <c r="F1275" s="2">
        <v>1052</v>
      </c>
      <c r="G1275" s="1">
        <v>0.15</v>
      </c>
      <c r="H1275" s="5" t="str">
        <f t="shared" si="171"/>
        <v>No</v>
      </c>
      <c r="I1275" s="6">
        <f t="shared" si="179"/>
        <v>111512</v>
      </c>
      <c r="J1275" s="6" t="str">
        <f t="shared" si="172"/>
        <v>&gt;500</v>
      </c>
      <c r="K1275">
        <v>4.3</v>
      </c>
      <c r="L1275" s="4">
        <v>106</v>
      </c>
      <c r="M1275" s="4">
        <f t="shared" si="173"/>
        <v>4.3</v>
      </c>
      <c r="N1275" s="4" t="str">
        <f t="shared" si="174"/>
        <v>Low</v>
      </c>
      <c r="O1275" s="4">
        <f t="shared" si="175"/>
        <v>4.4059999999999997</v>
      </c>
      <c r="P1275" s="4">
        <f>Table2[[#This Row],[Rating]]*Table2[[#This Row],[Rating_Count]]</f>
        <v>455.79999999999995</v>
      </c>
      <c r="Q1275" s="12" t="str">
        <f t="shared" si="176"/>
        <v>11-20</v>
      </c>
      <c r="R1275" s="13">
        <f>Table2[[#This Row],[Average Rating]]+(Table2[[#This Row],[Rating_Count]]/1000)</f>
        <v>4.4059999999999997</v>
      </c>
      <c r="S1275" s="10">
        <f t="shared" si="177"/>
        <v>4</v>
      </c>
    </row>
    <row r="1276" spans="1:19" x14ac:dyDescent="0.25">
      <c r="A1276" t="s">
        <v>4358</v>
      </c>
      <c r="B1276" t="s">
        <v>4359</v>
      </c>
      <c r="C1276" t="s">
        <v>13082</v>
      </c>
      <c r="D1276">
        <f t="shared" si="178"/>
        <v>58.116232464929865</v>
      </c>
      <c r="E1276">
        <v>209</v>
      </c>
      <c r="F1276">
        <v>499</v>
      </c>
      <c r="G1276" s="1">
        <v>0.57999999999999996</v>
      </c>
      <c r="H1276" s="5" t="str">
        <f t="shared" si="171"/>
        <v>Yes</v>
      </c>
      <c r="I1276" s="6">
        <f t="shared" si="179"/>
        <v>51896</v>
      </c>
      <c r="J1276" s="6" t="str">
        <f t="shared" si="172"/>
        <v>200–500</v>
      </c>
      <c r="K1276">
        <v>3.6</v>
      </c>
      <c r="L1276" s="4">
        <v>104</v>
      </c>
      <c r="M1276" s="4">
        <f t="shared" si="173"/>
        <v>3.6</v>
      </c>
      <c r="N1276" s="4" t="str">
        <f t="shared" si="174"/>
        <v>Low</v>
      </c>
      <c r="O1276" s="4">
        <f t="shared" si="175"/>
        <v>3.7040000000000002</v>
      </c>
      <c r="P1276" s="4">
        <f>Table2[[#This Row],[Rating]]*Table2[[#This Row],[Rating_Count]]</f>
        <v>374.40000000000003</v>
      </c>
      <c r="Q1276" s="12" t="str">
        <f t="shared" si="176"/>
        <v>51-60</v>
      </c>
      <c r="R1276" s="13">
        <f>Table2[[#This Row],[Average Rating]]+(Table2[[#This Row],[Rating_Count]]/1000)</f>
        <v>3.7040000000000002</v>
      </c>
      <c r="S1276" s="10">
        <f t="shared" si="177"/>
        <v>4</v>
      </c>
    </row>
    <row r="1277" spans="1:19" x14ac:dyDescent="0.25">
      <c r="A1277" t="s">
        <v>2309</v>
      </c>
      <c r="B1277" t="s">
        <v>2310</v>
      </c>
      <c r="C1277" t="s">
        <v>13082</v>
      </c>
      <c r="D1277">
        <f t="shared" si="178"/>
        <v>60.480240120060024</v>
      </c>
      <c r="E1277">
        <v>790</v>
      </c>
      <c r="F1277" s="2">
        <v>1999</v>
      </c>
      <c r="G1277" s="1">
        <v>0.6</v>
      </c>
      <c r="H1277" s="5" t="str">
        <f t="shared" si="171"/>
        <v>Yes</v>
      </c>
      <c r="I1277" s="6">
        <f t="shared" si="179"/>
        <v>205897</v>
      </c>
      <c r="J1277" s="6" t="str">
        <f t="shared" si="172"/>
        <v>&gt;500</v>
      </c>
      <c r="K1277">
        <v>3</v>
      </c>
      <c r="L1277" s="4">
        <v>103</v>
      </c>
      <c r="M1277" s="4">
        <f t="shared" si="173"/>
        <v>3</v>
      </c>
      <c r="N1277" s="4" t="str">
        <f t="shared" si="174"/>
        <v>Low</v>
      </c>
      <c r="O1277" s="4">
        <f t="shared" si="175"/>
        <v>3.1030000000000002</v>
      </c>
      <c r="P1277" s="4">
        <f>Table2[[#This Row],[Rating]]*Table2[[#This Row],[Rating_Count]]</f>
        <v>309</v>
      </c>
      <c r="Q1277" s="12" t="str">
        <f t="shared" si="176"/>
        <v>51-60</v>
      </c>
      <c r="R1277" s="13">
        <f>Table2[[#This Row],[Average Rating]]+(Table2[[#This Row],[Rating_Count]]/1000)</f>
        <v>3.1030000000000002</v>
      </c>
      <c r="S1277" s="10">
        <f t="shared" si="177"/>
        <v>3</v>
      </c>
    </row>
    <row r="1278" spans="1:19" x14ac:dyDescent="0.25">
      <c r="A1278" t="s">
        <v>12452</v>
      </c>
      <c r="B1278" t="s">
        <v>12453</v>
      </c>
      <c r="C1278" t="s">
        <v>13085</v>
      </c>
      <c r="D1278">
        <f t="shared" si="178"/>
        <v>77.596996245306642</v>
      </c>
      <c r="E1278">
        <v>179</v>
      </c>
      <c r="F1278">
        <v>799</v>
      </c>
      <c r="G1278" s="1">
        <v>0.78</v>
      </c>
      <c r="H1278" s="5" t="str">
        <f t="shared" si="171"/>
        <v>Yes</v>
      </c>
      <c r="I1278" s="6">
        <f t="shared" si="179"/>
        <v>80699</v>
      </c>
      <c r="J1278" s="6" t="str">
        <f t="shared" si="172"/>
        <v>&lt;200</v>
      </c>
      <c r="K1278">
        <v>3.6</v>
      </c>
      <c r="L1278" s="4">
        <v>101</v>
      </c>
      <c r="M1278" s="4">
        <f t="shared" si="173"/>
        <v>3.6</v>
      </c>
      <c r="N1278" s="4" t="str">
        <f t="shared" si="174"/>
        <v>Low</v>
      </c>
      <c r="O1278" s="4">
        <f t="shared" si="175"/>
        <v>3.7010000000000001</v>
      </c>
      <c r="P1278" s="4">
        <f>Table2[[#This Row],[Rating]]*Table2[[#This Row],[Rating_Count]]</f>
        <v>363.6</v>
      </c>
      <c r="Q1278" s="12" t="str">
        <f t="shared" si="176"/>
        <v>71-80</v>
      </c>
      <c r="R1278" s="13">
        <f>Table2[[#This Row],[Average Rating]]+(Table2[[#This Row],[Rating_Count]]/1000)</f>
        <v>3.7010000000000001</v>
      </c>
      <c r="S1278" s="10">
        <f t="shared" si="177"/>
        <v>4</v>
      </c>
    </row>
    <row r="1279" spans="1:19" x14ac:dyDescent="0.25">
      <c r="A1279" t="s">
        <v>10002</v>
      </c>
      <c r="B1279" t="s">
        <v>10003</v>
      </c>
      <c r="C1279" t="s">
        <v>13085</v>
      </c>
      <c r="D1279">
        <f t="shared" si="178"/>
        <v>0</v>
      </c>
      <c r="E1279">
        <v>79</v>
      </c>
      <c r="F1279">
        <v>79</v>
      </c>
      <c r="G1279" s="1">
        <v>0</v>
      </c>
      <c r="H1279" s="5" t="str">
        <f t="shared" si="171"/>
        <v>No</v>
      </c>
      <c r="I1279" s="6">
        <f t="shared" si="179"/>
        <v>7663</v>
      </c>
      <c r="J1279" s="6" t="str">
        <f t="shared" si="172"/>
        <v>&lt;200</v>
      </c>
      <c r="K1279">
        <v>4</v>
      </c>
      <c r="L1279" s="4">
        <v>97</v>
      </c>
      <c r="M1279" s="4">
        <f t="shared" si="173"/>
        <v>4</v>
      </c>
      <c r="N1279" s="4" t="str">
        <f t="shared" si="174"/>
        <v>Low</v>
      </c>
      <c r="O1279" s="4">
        <f t="shared" si="175"/>
        <v>4.0970000000000004</v>
      </c>
      <c r="P1279" s="4">
        <f>Table2[[#This Row],[Rating]]*Table2[[#This Row],[Rating_Count]]</f>
        <v>388</v>
      </c>
      <c r="Q1279" s="12" t="str">
        <f t="shared" si="176"/>
        <v>Out of Range</v>
      </c>
      <c r="R1279" s="13">
        <f>Table2[[#This Row],[Average Rating]]+(Table2[[#This Row],[Rating_Count]]/1000)</f>
        <v>4.0970000000000004</v>
      </c>
      <c r="S1279" s="10">
        <f t="shared" si="177"/>
        <v>4</v>
      </c>
    </row>
    <row r="1280" spans="1:19" x14ac:dyDescent="0.25">
      <c r="A1280" t="s">
        <v>11375</v>
      </c>
      <c r="B1280" t="s">
        <v>11376</v>
      </c>
      <c r="C1280" t="s">
        <v>13085</v>
      </c>
      <c r="D1280">
        <f t="shared" si="178"/>
        <v>48.459672528805335</v>
      </c>
      <c r="E1280" s="2">
        <v>8499</v>
      </c>
      <c r="F1280" s="2">
        <v>16490</v>
      </c>
      <c r="G1280" s="1">
        <v>0.48</v>
      </c>
      <c r="H1280" s="5" t="str">
        <f t="shared" si="171"/>
        <v>No</v>
      </c>
      <c r="I1280" s="6">
        <f t="shared" si="179"/>
        <v>1599530</v>
      </c>
      <c r="J1280" s="6" t="str">
        <f t="shared" si="172"/>
        <v>&gt;500</v>
      </c>
      <c r="K1280">
        <v>4.3</v>
      </c>
      <c r="L1280" s="4">
        <v>97</v>
      </c>
      <c r="M1280" s="4">
        <f t="shared" si="173"/>
        <v>4.3</v>
      </c>
      <c r="N1280" s="4" t="str">
        <f t="shared" si="174"/>
        <v>Low</v>
      </c>
      <c r="O1280" s="4">
        <f t="shared" si="175"/>
        <v>4.3970000000000002</v>
      </c>
      <c r="P1280" s="4">
        <f>Table2[[#This Row],[Rating]]*Table2[[#This Row],[Rating_Count]]</f>
        <v>417.09999999999997</v>
      </c>
      <c r="Q1280" s="12" t="str">
        <f t="shared" si="176"/>
        <v>41-50</v>
      </c>
      <c r="R1280" s="13">
        <f>Table2[[#This Row],[Average Rating]]+(Table2[[#This Row],[Rating_Count]]/1000)</f>
        <v>4.3970000000000002</v>
      </c>
      <c r="S1280" s="10">
        <f t="shared" si="177"/>
        <v>4</v>
      </c>
    </row>
    <row r="1281" spans="1:19" x14ac:dyDescent="0.25">
      <c r="A1281" t="s">
        <v>11686</v>
      </c>
      <c r="B1281" t="s">
        <v>11687</v>
      </c>
      <c r="C1281" t="s">
        <v>13085</v>
      </c>
      <c r="D1281">
        <f t="shared" si="178"/>
        <v>52.972336668628607</v>
      </c>
      <c r="E1281">
        <v>799</v>
      </c>
      <c r="F1281" s="2">
        <v>1699</v>
      </c>
      <c r="G1281" s="1">
        <v>0.53</v>
      </c>
      <c r="H1281" s="5" t="str">
        <f t="shared" si="171"/>
        <v>Yes</v>
      </c>
      <c r="I1281" s="6">
        <f t="shared" si="179"/>
        <v>164803</v>
      </c>
      <c r="J1281" s="6" t="str">
        <f t="shared" si="172"/>
        <v>&gt;500</v>
      </c>
      <c r="K1281">
        <v>4</v>
      </c>
      <c r="L1281" s="4">
        <v>97</v>
      </c>
      <c r="M1281" s="4">
        <f t="shared" si="173"/>
        <v>4</v>
      </c>
      <c r="N1281" s="4" t="str">
        <f t="shared" si="174"/>
        <v>Low</v>
      </c>
      <c r="O1281" s="4">
        <f t="shared" si="175"/>
        <v>4.0970000000000004</v>
      </c>
      <c r="P1281" s="4">
        <f>Table2[[#This Row],[Rating]]*Table2[[#This Row],[Rating_Count]]</f>
        <v>388</v>
      </c>
      <c r="Q1281" s="12" t="str">
        <f t="shared" si="176"/>
        <v>51-60</v>
      </c>
      <c r="R1281" s="13">
        <f>Table2[[#This Row],[Average Rating]]+(Table2[[#This Row],[Rating_Count]]/1000)</f>
        <v>4.0970000000000004</v>
      </c>
      <c r="S1281" s="10">
        <f t="shared" si="177"/>
        <v>4</v>
      </c>
    </row>
    <row r="1282" spans="1:19" x14ac:dyDescent="0.25">
      <c r="A1282" t="s">
        <v>9467</v>
      </c>
      <c r="B1282" t="s">
        <v>9468</v>
      </c>
      <c r="C1282" t="s">
        <v>13085</v>
      </c>
      <c r="D1282">
        <f t="shared" si="178"/>
        <v>34.869565217391305</v>
      </c>
      <c r="E1282" s="2">
        <v>1498</v>
      </c>
      <c r="F1282" s="2">
        <v>2300</v>
      </c>
      <c r="G1282" s="1">
        <v>0.35</v>
      </c>
      <c r="H1282" s="5" t="str">
        <f t="shared" ref="H1282:H1345" si="180">IF(G1282 &gt;=50%,"Yes","No")</f>
        <v>No</v>
      </c>
      <c r="I1282" s="6">
        <f t="shared" si="179"/>
        <v>218500</v>
      </c>
      <c r="J1282" s="6" t="str">
        <f t="shared" ref="J1282:J1345" si="181">IF(E1282&lt;200,"&lt;200",IF(E1282&lt;=500,"200–500","&gt;500"))</f>
        <v>&gt;500</v>
      </c>
      <c r="K1282">
        <v>3.8</v>
      </c>
      <c r="L1282" s="4">
        <v>95</v>
      </c>
      <c r="M1282" s="4">
        <f t="shared" ref="M1282:M1345" si="182">AVERAGE(K1282)</f>
        <v>3.8</v>
      </c>
      <c r="N1282" s="4" t="str">
        <f t="shared" ref="N1282:N1345" si="183">IF(L1282&lt;1000,"Low","High")</f>
        <v>Low</v>
      </c>
      <c r="O1282" s="4">
        <f t="shared" ref="O1282:O1345" si="184">M1282+(L1282/1000)</f>
        <v>3.895</v>
      </c>
      <c r="P1282" s="4">
        <f>Table2[[#This Row],[Rating]]*Table2[[#This Row],[Rating_Count]]</f>
        <v>361</v>
      </c>
      <c r="Q1282" s="12" t="str">
        <f t="shared" ref="Q1282:Q1345" si="185">IF(AND(ISNUMBER(G1282), G1282&gt;0, G1282&lt;=1), TEXT(INT((G1282*100-1)/10)*10+1,"00") &amp; "-" &amp; TEXT(INT((G1282*100-1)/10)*10+10,"00"), "Out of Range")</f>
        <v>31-40</v>
      </c>
      <c r="R1282" s="13">
        <f>Table2[[#This Row],[Average Rating]]+(Table2[[#This Row],[Rating_Count]]/1000)</f>
        <v>3.895</v>
      </c>
      <c r="S1282" s="10">
        <f t="shared" ref="S1282:S1345" si="186">ROUND(K1282,0)</f>
        <v>4</v>
      </c>
    </row>
    <row r="1283" spans="1:19" x14ac:dyDescent="0.25">
      <c r="A1283" t="s">
        <v>7045</v>
      </c>
      <c r="B1283" t="s">
        <v>7046</v>
      </c>
      <c r="C1283" t="s">
        <v>13081</v>
      </c>
      <c r="D1283">
        <f t="shared" ref="D1283:D1346" si="187">((F1283-E1283) /F1283)*100</f>
        <v>61.516452074391992</v>
      </c>
      <c r="E1283">
        <v>269</v>
      </c>
      <c r="F1283">
        <v>699</v>
      </c>
      <c r="G1283" s="1">
        <v>0.62</v>
      </c>
      <c r="H1283" s="5" t="str">
        <f t="shared" si="180"/>
        <v>Yes</v>
      </c>
      <c r="I1283" s="6">
        <f t="shared" ref="I1283:I1346" si="188">F1283*L1283</f>
        <v>65007</v>
      </c>
      <c r="J1283" s="6" t="str">
        <f t="shared" si="181"/>
        <v>200–500</v>
      </c>
      <c r="K1283">
        <v>4</v>
      </c>
      <c r="L1283" s="4">
        <v>93</v>
      </c>
      <c r="M1283" s="4">
        <f t="shared" si="182"/>
        <v>4</v>
      </c>
      <c r="N1283" s="4" t="str">
        <f t="shared" si="183"/>
        <v>Low</v>
      </c>
      <c r="O1283" s="4">
        <f t="shared" si="184"/>
        <v>4.093</v>
      </c>
      <c r="P1283" s="4">
        <f>Table2[[#This Row],[Rating]]*Table2[[#This Row],[Rating_Count]]</f>
        <v>372</v>
      </c>
      <c r="Q1283" s="12" t="str">
        <f t="shared" si="185"/>
        <v>61-70</v>
      </c>
      <c r="R1283" s="13">
        <f>Table2[[#This Row],[Average Rating]]+(Table2[[#This Row],[Rating_Count]]/1000)</f>
        <v>4.093</v>
      </c>
      <c r="S1283" s="10">
        <f t="shared" si="186"/>
        <v>4</v>
      </c>
    </row>
    <row r="1284" spans="1:19" x14ac:dyDescent="0.25">
      <c r="A1284" t="s">
        <v>11556</v>
      </c>
      <c r="B1284" t="s">
        <v>11557</v>
      </c>
      <c r="C1284" t="s">
        <v>13085</v>
      </c>
      <c r="D1284">
        <f t="shared" si="187"/>
        <v>40</v>
      </c>
      <c r="E1284">
        <v>660</v>
      </c>
      <c r="F1284" s="2">
        <v>1100</v>
      </c>
      <c r="G1284" s="1">
        <v>0.4</v>
      </c>
      <c r="H1284" s="5" t="str">
        <f t="shared" si="180"/>
        <v>No</v>
      </c>
      <c r="I1284" s="6">
        <f t="shared" si="188"/>
        <v>100100</v>
      </c>
      <c r="J1284" s="6" t="str">
        <f t="shared" si="181"/>
        <v>&gt;500</v>
      </c>
      <c r="K1284">
        <v>3.6</v>
      </c>
      <c r="L1284" s="4">
        <v>91</v>
      </c>
      <c r="M1284" s="4">
        <f t="shared" si="182"/>
        <v>3.6</v>
      </c>
      <c r="N1284" s="4" t="str">
        <f t="shared" si="183"/>
        <v>Low</v>
      </c>
      <c r="O1284" s="4">
        <f t="shared" si="184"/>
        <v>3.6910000000000003</v>
      </c>
      <c r="P1284" s="4">
        <f>Table2[[#This Row],[Rating]]*Table2[[#This Row],[Rating_Count]]</f>
        <v>327.60000000000002</v>
      </c>
      <c r="Q1284" s="12" t="str">
        <f t="shared" si="185"/>
        <v>31-40</v>
      </c>
      <c r="R1284" s="13">
        <f>Table2[[#This Row],[Average Rating]]+(Table2[[#This Row],[Rating_Count]]/1000)</f>
        <v>3.6910000000000003</v>
      </c>
      <c r="S1284" s="10">
        <f t="shared" si="186"/>
        <v>4</v>
      </c>
    </row>
    <row r="1285" spans="1:19" x14ac:dyDescent="0.25">
      <c r="A1285" t="s">
        <v>2667</v>
      </c>
      <c r="B1285" t="s">
        <v>2668</v>
      </c>
      <c r="C1285" t="s">
        <v>13081</v>
      </c>
      <c r="D1285">
        <f t="shared" si="187"/>
        <v>80.08008008008008</v>
      </c>
      <c r="E1285">
        <v>199</v>
      </c>
      <c r="F1285">
        <v>999</v>
      </c>
      <c r="G1285" s="1">
        <v>0.8</v>
      </c>
      <c r="H1285" s="5" t="str">
        <f t="shared" si="180"/>
        <v>Yes</v>
      </c>
      <c r="I1285" s="6">
        <f t="shared" si="188"/>
        <v>86913</v>
      </c>
      <c r="J1285" s="6" t="str">
        <f t="shared" si="181"/>
        <v>&lt;200</v>
      </c>
      <c r="K1285">
        <v>4.3</v>
      </c>
      <c r="L1285" s="4">
        <v>87</v>
      </c>
      <c r="M1285" s="4">
        <f t="shared" si="182"/>
        <v>4.3</v>
      </c>
      <c r="N1285" s="4" t="str">
        <f t="shared" si="183"/>
        <v>Low</v>
      </c>
      <c r="O1285" s="4">
        <f t="shared" si="184"/>
        <v>4.3869999999999996</v>
      </c>
      <c r="P1285" s="4">
        <f>Table2[[#This Row],[Rating]]*Table2[[#This Row],[Rating_Count]]</f>
        <v>374.09999999999997</v>
      </c>
      <c r="Q1285" s="12" t="str">
        <f t="shared" si="185"/>
        <v>71-80</v>
      </c>
      <c r="R1285" s="13">
        <f>Table2[[#This Row],[Average Rating]]+(Table2[[#This Row],[Rating_Count]]/1000)</f>
        <v>4.3869999999999996</v>
      </c>
      <c r="S1285" s="10">
        <f t="shared" si="186"/>
        <v>4</v>
      </c>
    </row>
    <row r="1286" spans="1:19" x14ac:dyDescent="0.25">
      <c r="A1286" t="s">
        <v>4501</v>
      </c>
      <c r="B1286" t="s">
        <v>4502</v>
      </c>
      <c r="C1286" t="s">
        <v>13082</v>
      </c>
      <c r="D1286">
        <f t="shared" si="187"/>
        <v>85.942971485742873</v>
      </c>
      <c r="E1286">
        <v>281</v>
      </c>
      <c r="F1286" s="2">
        <v>1999</v>
      </c>
      <c r="G1286" s="1">
        <v>0.86</v>
      </c>
      <c r="H1286" s="5" t="str">
        <f t="shared" si="180"/>
        <v>Yes</v>
      </c>
      <c r="I1286" s="6">
        <f t="shared" si="188"/>
        <v>173913</v>
      </c>
      <c r="J1286" s="6" t="str">
        <f t="shared" si="181"/>
        <v>200–500</v>
      </c>
      <c r="K1286">
        <v>2.8</v>
      </c>
      <c r="L1286" s="4">
        <v>87</v>
      </c>
      <c r="M1286" s="4">
        <f t="shared" si="182"/>
        <v>2.8</v>
      </c>
      <c r="N1286" s="4" t="str">
        <f t="shared" si="183"/>
        <v>Low</v>
      </c>
      <c r="O1286" s="4">
        <f t="shared" si="184"/>
        <v>2.887</v>
      </c>
      <c r="P1286" s="4">
        <f>Table2[[#This Row],[Rating]]*Table2[[#This Row],[Rating_Count]]</f>
        <v>243.6</v>
      </c>
      <c r="Q1286" s="12" t="str">
        <f t="shared" si="185"/>
        <v>81-90</v>
      </c>
      <c r="R1286" s="13">
        <f>Table2[[#This Row],[Average Rating]]+(Table2[[#This Row],[Rating_Count]]/1000)</f>
        <v>2.887</v>
      </c>
      <c r="S1286" s="10">
        <f t="shared" si="186"/>
        <v>3</v>
      </c>
    </row>
    <row r="1287" spans="1:19" x14ac:dyDescent="0.25">
      <c r="A1287" t="s">
        <v>2335</v>
      </c>
      <c r="B1287" t="s">
        <v>2336</v>
      </c>
      <c r="C1287" t="s">
        <v>13081</v>
      </c>
      <c r="D1287">
        <f t="shared" si="187"/>
        <v>80.08008008008008</v>
      </c>
      <c r="E1287">
        <v>199</v>
      </c>
      <c r="F1287">
        <v>999</v>
      </c>
      <c r="G1287" s="1">
        <v>0.8</v>
      </c>
      <c r="H1287" s="5" t="str">
        <f t="shared" si="180"/>
        <v>Yes</v>
      </c>
      <c r="I1287" s="6">
        <f t="shared" si="188"/>
        <v>84915</v>
      </c>
      <c r="J1287" s="6" t="str">
        <f t="shared" si="181"/>
        <v>&lt;200</v>
      </c>
      <c r="K1287">
        <v>4.2</v>
      </c>
      <c r="L1287" s="4">
        <v>85</v>
      </c>
      <c r="M1287" s="4">
        <f t="shared" si="182"/>
        <v>4.2</v>
      </c>
      <c r="N1287" s="4" t="str">
        <f t="shared" si="183"/>
        <v>Low</v>
      </c>
      <c r="O1287" s="4">
        <f t="shared" si="184"/>
        <v>4.2850000000000001</v>
      </c>
      <c r="P1287" s="4">
        <f>Table2[[#This Row],[Rating]]*Table2[[#This Row],[Rating_Count]]</f>
        <v>357</v>
      </c>
      <c r="Q1287" s="12" t="str">
        <f t="shared" si="185"/>
        <v>71-80</v>
      </c>
      <c r="R1287" s="13">
        <f>Table2[[#This Row],[Average Rating]]+(Table2[[#This Row],[Rating_Count]]/1000)</f>
        <v>4.2850000000000001</v>
      </c>
      <c r="S1287" s="10">
        <f t="shared" si="186"/>
        <v>4</v>
      </c>
    </row>
    <row r="1288" spans="1:19" x14ac:dyDescent="0.25">
      <c r="A1288" t="s">
        <v>12623</v>
      </c>
      <c r="B1288" t="s">
        <v>12624</v>
      </c>
      <c r="C1288" t="s">
        <v>13085</v>
      </c>
      <c r="D1288">
        <f t="shared" si="187"/>
        <v>38.397328881469114</v>
      </c>
      <c r="E1288">
        <v>369</v>
      </c>
      <c r="F1288">
        <v>599</v>
      </c>
      <c r="G1288" s="1">
        <v>0.38</v>
      </c>
      <c r="H1288" s="5" t="str">
        <f t="shared" si="180"/>
        <v>No</v>
      </c>
      <c r="I1288" s="6">
        <f t="shared" si="188"/>
        <v>49118</v>
      </c>
      <c r="J1288" s="6" t="str">
        <f t="shared" si="181"/>
        <v>200–500</v>
      </c>
      <c r="K1288">
        <v>3.9</v>
      </c>
      <c r="L1288" s="4">
        <v>82</v>
      </c>
      <c r="M1288" s="4">
        <f t="shared" si="182"/>
        <v>3.9</v>
      </c>
      <c r="N1288" s="4" t="str">
        <f t="shared" si="183"/>
        <v>Low</v>
      </c>
      <c r="O1288" s="4">
        <f t="shared" si="184"/>
        <v>3.9819999999999998</v>
      </c>
      <c r="P1288" s="4">
        <f>Table2[[#This Row],[Rating]]*Table2[[#This Row],[Rating_Count]]</f>
        <v>319.8</v>
      </c>
      <c r="Q1288" s="12" t="str">
        <f t="shared" si="185"/>
        <v>31-40</v>
      </c>
      <c r="R1288" s="13">
        <f>Table2[[#This Row],[Average Rating]]+(Table2[[#This Row],[Rating_Count]]/1000)</f>
        <v>3.9819999999999998</v>
      </c>
      <c r="S1288" s="10">
        <f t="shared" si="186"/>
        <v>4</v>
      </c>
    </row>
    <row r="1289" spans="1:19" x14ac:dyDescent="0.25">
      <c r="A1289" t="s">
        <v>1202</v>
      </c>
      <c r="B1289" t="s">
        <v>1203</v>
      </c>
      <c r="C1289" t="s">
        <v>13081</v>
      </c>
      <c r="D1289">
        <f t="shared" si="187"/>
        <v>40.133779264214049</v>
      </c>
      <c r="E1289">
        <v>179</v>
      </c>
      <c r="F1289">
        <v>299</v>
      </c>
      <c r="G1289" s="1">
        <v>0.4</v>
      </c>
      <c r="H1289" s="5" t="str">
        <f t="shared" si="180"/>
        <v>No</v>
      </c>
      <c r="I1289" s="6">
        <f t="shared" si="188"/>
        <v>24219</v>
      </c>
      <c r="J1289" s="6" t="str">
        <f t="shared" si="181"/>
        <v>&lt;200</v>
      </c>
      <c r="K1289">
        <v>3.9</v>
      </c>
      <c r="L1289" s="4">
        <v>81</v>
      </c>
      <c r="M1289" s="4">
        <f t="shared" si="182"/>
        <v>3.9</v>
      </c>
      <c r="N1289" s="4" t="str">
        <f t="shared" si="183"/>
        <v>Low</v>
      </c>
      <c r="O1289" s="4">
        <f t="shared" si="184"/>
        <v>3.9809999999999999</v>
      </c>
      <c r="P1289" s="4">
        <f>Table2[[#This Row],[Rating]]*Table2[[#This Row],[Rating_Count]]</f>
        <v>315.89999999999998</v>
      </c>
      <c r="Q1289" s="12" t="str">
        <f t="shared" si="185"/>
        <v>31-40</v>
      </c>
      <c r="R1289" s="13">
        <f>Table2[[#This Row],[Average Rating]]+(Table2[[#This Row],[Rating_Count]]/1000)</f>
        <v>3.9809999999999999</v>
      </c>
      <c r="S1289" s="10">
        <f t="shared" si="186"/>
        <v>4</v>
      </c>
    </row>
    <row r="1290" spans="1:19" x14ac:dyDescent="0.25">
      <c r="A1290" t="s">
        <v>10519</v>
      </c>
      <c r="B1290" t="s">
        <v>10520</v>
      </c>
      <c r="C1290" t="s">
        <v>13085</v>
      </c>
      <c r="D1290">
        <f t="shared" si="187"/>
        <v>50.050050050050054</v>
      </c>
      <c r="E1290">
        <v>499</v>
      </c>
      <c r="F1290">
        <v>999</v>
      </c>
      <c r="G1290" s="1">
        <v>0.5</v>
      </c>
      <c r="H1290" s="5" t="str">
        <f t="shared" si="180"/>
        <v>Yes</v>
      </c>
      <c r="I1290" s="6">
        <f t="shared" si="188"/>
        <v>78921</v>
      </c>
      <c r="J1290" s="6" t="str">
        <f t="shared" si="181"/>
        <v>200–500</v>
      </c>
      <c r="K1290">
        <v>4.5999999999999996</v>
      </c>
      <c r="L1290" s="4">
        <v>79</v>
      </c>
      <c r="M1290" s="4">
        <f t="shared" si="182"/>
        <v>4.5999999999999996</v>
      </c>
      <c r="N1290" s="4" t="str">
        <f t="shared" si="183"/>
        <v>Low</v>
      </c>
      <c r="O1290" s="4">
        <f t="shared" si="184"/>
        <v>4.6789999999999994</v>
      </c>
      <c r="P1290" s="4">
        <f>Table2[[#This Row],[Rating]]*Table2[[#This Row],[Rating_Count]]</f>
        <v>363.4</v>
      </c>
      <c r="Q1290" s="12" t="str">
        <f t="shared" si="185"/>
        <v>41-50</v>
      </c>
      <c r="R1290" s="13">
        <f>Table2[[#This Row],[Average Rating]]+(Table2[[#This Row],[Rating_Count]]/1000)</f>
        <v>4.6789999999999994</v>
      </c>
      <c r="S1290" s="10">
        <f t="shared" si="186"/>
        <v>5</v>
      </c>
    </row>
    <row r="1291" spans="1:19" x14ac:dyDescent="0.25">
      <c r="A1291" t="s">
        <v>11836</v>
      </c>
      <c r="B1291" t="s">
        <v>11837</v>
      </c>
      <c r="C1291" t="s">
        <v>13085</v>
      </c>
      <c r="D1291">
        <f t="shared" si="187"/>
        <v>50</v>
      </c>
      <c r="E1291" s="2">
        <v>9495</v>
      </c>
      <c r="F1291" s="2">
        <v>18990</v>
      </c>
      <c r="G1291" s="1">
        <v>0.5</v>
      </c>
      <c r="H1291" s="5" t="str">
        <f t="shared" si="180"/>
        <v>Yes</v>
      </c>
      <c r="I1291" s="6">
        <f t="shared" si="188"/>
        <v>1500210</v>
      </c>
      <c r="J1291" s="6" t="str">
        <f t="shared" si="181"/>
        <v>&gt;500</v>
      </c>
      <c r="K1291">
        <v>4.2</v>
      </c>
      <c r="L1291" s="4">
        <v>79</v>
      </c>
      <c r="M1291" s="4">
        <f t="shared" si="182"/>
        <v>4.2</v>
      </c>
      <c r="N1291" s="4" t="str">
        <f t="shared" si="183"/>
        <v>Low</v>
      </c>
      <c r="O1291" s="4">
        <f t="shared" si="184"/>
        <v>4.2789999999999999</v>
      </c>
      <c r="P1291" s="4">
        <f>Table2[[#This Row],[Rating]]*Table2[[#This Row],[Rating_Count]]</f>
        <v>331.8</v>
      </c>
      <c r="Q1291" s="12" t="str">
        <f t="shared" si="185"/>
        <v>41-50</v>
      </c>
      <c r="R1291" s="13">
        <f>Table2[[#This Row],[Average Rating]]+(Table2[[#This Row],[Rating_Count]]/1000)</f>
        <v>4.2789999999999999</v>
      </c>
      <c r="S1291" s="10">
        <f t="shared" si="186"/>
        <v>4</v>
      </c>
    </row>
    <row r="1292" spans="1:19" x14ac:dyDescent="0.25">
      <c r="A1292" t="s">
        <v>8184</v>
      </c>
      <c r="B1292" t="s">
        <v>8185</v>
      </c>
      <c r="C1292" t="s">
        <v>13081</v>
      </c>
      <c r="D1292">
        <f t="shared" si="187"/>
        <v>79.579271421241657</v>
      </c>
      <c r="E1292">
        <v>398</v>
      </c>
      <c r="F1292" s="2">
        <v>1949</v>
      </c>
      <c r="G1292" s="1">
        <v>0.8</v>
      </c>
      <c r="H1292" s="5" t="str">
        <f t="shared" si="180"/>
        <v>Yes</v>
      </c>
      <c r="I1292" s="6">
        <f t="shared" si="188"/>
        <v>146175</v>
      </c>
      <c r="J1292" s="6" t="str">
        <f t="shared" si="181"/>
        <v>200–500</v>
      </c>
      <c r="K1292">
        <v>4</v>
      </c>
      <c r="L1292" s="4">
        <v>75</v>
      </c>
      <c r="M1292" s="4">
        <f t="shared" si="182"/>
        <v>4</v>
      </c>
      <c r="N1292" s="4" t="str">
        <f t="shared" si="183"/>
        <v>Low</v>
      </c>
      <c r="O1292" s="4">
        <f t="shared" si="184"/>
        <v>4.0750000000000002</v>
      </c>
      <c r="P1292" s="4">
        <f>Table2[[#This Row],[Rating]]*Table2[[#This Row],[Rating_Count]]</f>
        <v>300</v>
      </c>
      <c r="Q1292" s="12" t="str">
        <f t="shared" si="185"/>
        <v>71-80</v>
      </c>
      <c r="R1292" s="13">
        <f>Table2[[#This Row],[Average Rating]]+(Table2[[#This Row],[Rating_Count]]/1000)</f>
        <v>4.0750000000000002</v>
      </c>
      <c r="S1292" s="10">
        <f t="shared" si="186"/>
        <v>4</v>
      </c>
    </row>
    <row r="1293" spans="1:19" x14ac:dyDescent="0.25">
      <c r="A1293" t="s">
        <v>7815</v>
      </c>
      <c r="B1293" t="s">
        <v>7816</v>
      </c>
      <c r="C1293" t="s">
        <v>13081</v>
      </c>
      <c r="D1293">
        <f t="shared" si="187"/>
        <v>35.612903225806456</v>
      </c>
      <c r="E1293">
        <v>499</v>
      </c>
      <c r="F1293">
        <v>775</v>
      </c>
      <c r="G1293" s="1">
        <v>0.36</v>
      </c>
      <c r="H1293" s="5" t="str">
        <f t="shared" si="180"/>
        <v>No</v>
      </c>
      <c r="I1293" s="6">
        <f t="shared" si="188"/>
        <v>57350</v>
      </c>
      <c r="J1293" s="6" t="str">
        <f t="shared" si="181"/>
        <v>200–500</v>
      </c>
      <c r="K1293">
        <v>4.3</v>
      </c>
      <c r="L1293" s="4">
        <v>74</v>
      </c>
      <c r="M1293" s="4">
        <f t="shared" si="182"/>
        <v>4.3</v>
      </c>
      <c r="N1293" s="4" t="str">
        <f t="shared" si="183"/>
        <v>Low</v>
      </c>
      <c r="O1293" s="4">
        <f t="shared" si="184"/>
        <v>4.3739999999999997</v>
      </c>
      <c r="P1293" s="4">
        <f>Table2[[#This Row],[Rating]]*Table2[[#This Row],[Rating_Count]]</f>
        <v>318.2</v>
      </c>
      <c r="Q1293" s="12" t="str">
        <f t="shared" si="185"/>
        <v>31-40</v>
      </c>
      <c r="R1293" s="13">
        <f>Table2[[#This Row],[Average Rating]]+(Table2[[#This Row],[Rating_Count]]/1000)</f>
        <v>4.3739999999999997</v>
      </c>
      <c r="S1293" s="10">
        <f t="shared" si="186"/>
        <v>4</v>
      </c>
    </row>
    <row r="1294" spans="1:19" x14ac:dyDescent="0.25">
      <c r="A1294" t="s">
        <v>10690</v>
      </c>
      <c r="B1294" t="s">
        <v>10691</v>
      </c>
      <c r="C1294" t="s">
        <v>13085</v>
      </c>
      <c r="D1294">
        <f t="shared" si="187"/>
        <v>69.957081545064383</v>
      </c>
      <c r="E1294">
        <v>210</v>
      </c>
      <c r="F1294">
        <v>699</v>
      </c>
      <c r="G1294" s="1">
        <v>0.7</v>
      </c>
      <c r="H1294" s="5" t="str">
        <f t="shared" si="180"/>
        <v>Yes</v>
      </c>
      <c r="I1294" s="6">
        <f t="shared" si="188"/>
        <v>51726</v>
      </c>
      <c r="J1294" s="6" t="str">
        <f t="shared" si="181"/>
        <v>200–500</v>
      </c>
      <c r="K1294">
        <v>3.7</v>
      </c>
      <c r="L1294" s="4">
        <v>74</v>
      </c>
      <c r="M1294" s="4">
        <f t="shared" si="182"/>
        <v>3.7</v>
      </c>
      <c r="N1294" s="4" t="str">
        <f t="shared" si="183"/>
        <v>Low</v>
      </c>
      <c r="O1294" s="4">
        <f t="shared" si="184"/>
        <v>3.774</v>
      </c>
      <c r="P1294" s="4">
        <f>Table2[[#This Row],[Rating]]*Table2[[#This Row],[Rating_Count]]</f>
        <v>273.8</v>
      </c>
      <c r="Q1294" s="12" t="str">
        <f t="shared" si="185"/>
        <v>61-70</v>
      </c>
      <c r="R1294" s="13">
        <f>Table2[[#This Row],[Average Rating]]+(Table2[[#This Row],[Rating_Count]]/1000)</f>
        <v>3.774</v>
      </c>
      <c r="S1294" s="10">
        <f t="shared" si="186"/>
        <v>4</v>
      </c>
    </row>
    <row r="1295" spans="1:19" x14ac:dyDescent="0.25">
      <c r="A1295" t="s">
        <v>2541</v>
      </c>
      <c r="B1295" t="s">
        <v>747</v>
      </c>
      <c r="C1295" t="s">
        <v>13082</v>
      </c>
      <c r="D1295">
        <f t="shared" si="187"/>
        <v>48.419367747098839</v>
      </c>
      <c r="E1295" s="2">
        <v>1289</v>
      </c>
      <c r="F1295" s="2">
        <v>2499</v>
      </c>
      <c r="G1295" s="1">
        <v>0.48</v>
      </c>
      <c r="H1295" s="5" t="str">
        <f t="shared" si="180"/>
        <v>No</v>
      </c>
      <c r="I1295" s="6">
        <f t="shared" si="188"/>
        <v>182427</v>
      </c>
      <c r="J1295" s="6" t="str">
        <f t="shared" si="181"/>
        <v>&gt;500</v>
      </c>
      <c r="K1295">
        <v>3.3</v>
      </c>
      <c r="L1295" s="4">
        <v>73</v>
      </c>
      <c r="M1295" s="4">
        <f t="shared" si="182"/>
        <v>3.3</v>
      </c>
      <c r="N1295" s="4" t="str">
        <f t="shared" si="183"/>
        <v>Low</v>
      </c>
      <c r="O1295" s="4">
        <f t="shared" si="184"/>
        <v>3.3729999999999998</v>
      </c>
      <c r="P1295" s="4">
        <f>Table2[[#This Row],[Rating]]*Table2[[#This Row],[Rating_Count]]</f>
        <v>240.89999999999998</v>
      </c>
      <c r="Q1295" s="12" t="str">
        <f t="shared" si="185"/>
        <v>41-50</v>
      </c>
      <c r="R1295" s="13">
        <f>Table2[[#This Row],[Average Rating]]+(Table2[[#This Row],[Rating_Count]]/1000)</f>
        <v>3.3729999999999998</v>
      </c>
      <c r="S1295" s="10">
        <f t="shared" si="186"/>
        <v>3</v>
      </c>
    </row>
    <row r="1296" spans="1:19" x14ac:dyDescent="0.25">
      <c r="A1296" t="s">
        <v>3476</v>
      </c>
      <c r="B1296" t="s">
        <v>3477</v>
      </c>
      <c r="C1296" t="s">
        <v>13082</v>
      </c>
      <c r="D1296">
        <f t="shared" si="187"/>
        <v>60.006000600060005</v>
      </c>
      <c r="E1296" s="2">
        <v>3999</v>
      </c>
      <c r="F1296" s="2">
        <v>9999</v>
      </c>
      <c r="G1296" s="1">
        <v>0.6</v>
      </c>
      <c r="H1296" s="5" t="str">
        <f t="shared" si="180"/>
        <v>Yes</v>
      </c>
      <c r="I1296" s="6">
        <f t="shared" si="188"/>
        <v>729927</v>
      </c>
      <c r="J1296" s="6" t="str">
        <f t="shared" si="181"/>
        <v>&gt;500</v>
      </c>
      <c r="K1296">
        <v>4.4000000000000004</v>
      </c>
      <c r="L1296" s="4">
        <v>73</v>
      </c>
      <c r="M1296" s="4">
        <f t="shared" si="182"/>
        <v>4.4000000000000004</v>
      </c>
      <c r="N1296" s="4" t="str">
        <f t="shared" si="183"/>
        <v>Low</v>
      </c>
      <c r="O1296" s="4">
        <f t="shared" si="184"/>
        <v>4.4730000000000008</v>
      </c>
      <c r="P1296" s="4">
        <f>Table2[[#This Row],[Rating]]*Table2[[#This Row],[Rating_Count]]</f>
        <v>321.20000000000005</v>
      </c>
      <c r="Q1296" s="12" t="str">
        <f t="shared" si="185"/>
        <v>51-60</v>
      </c>
      <c r="R1296" s="13">
        <f>Table2[[#This Row],[Average Rating]]+(Table2[[#This Row],[Rating_Count]]/1000)</f>
        <v>4.4730000000000008</v>
      </c>
      <c r="S1296" s="10">
        <f t="shared" si="186"/>
        <v>4</v>
      </c>
    </row>
    <row r="1297" spans="1:19" x14ac:dyDescent="0.25">
      <c r="A1297" t="s">
        <v>9140</v>
      </c>
      <c r="B1297" t="s">
        <v>9141</v>
      </c>
      <c r="C1297" t="s">
        <v>13085</v>
      </c>
      <c r="D1297">
        <f t="shared" si="187"/>
        <v>59.82905982905983</v>
      </c>
      <c r="E1297">
        <v>799</v>
      </c>
      <c r="F1297" s="2">
        <v>1989</v>
      </c>
      <c r="G1297" s="1">
        <v>0.6</v>
      </c>
      <c r="H1297" s="5" t="str">
        <f t="shared" si="180"/>
        <v>Yes</v>
      </c>
      <c r="I1297" s="6">
        <f t="shared" si="188"/>
        <v>139230</v>
      </c>
      <c r="J1297" s="6" t="str">
        <f t="shared" si="181"/>
        <v>&gt;500</v>
      </c>
      <c r="K1297">
        <v>4.3</v>
      </c>
      <c r="L1297" s="4">
        <v>70</v>
      </c>
      <c r="M1297" s="4">
        <f t="shared" si="182"/>
        <v>4.3</v>
      </c>
      <c r="N1297" s="4" t="str">
        <f t="shared" si="183"/>
        <v>Low</v>
      </c>
      <c r="O1297" s="4">
        <f t="shared" si="184"/>
        <v>4.37</v>
      </c>
      <c r="P1297" s="4">
        <f>Table2[[#This Row],[Rating]]*Table2[[#This Row],[Rating_Count]]</f>
        <v>301</v>
      </c>
      <c r="Q1297" s="12" t="str">
        <f t="shared" si="185"/>
        <v>51-60</v>
      </c>
      <c r="R1297" s="13">
        <f>Table2[[#This Row],[Average Rating]]+(Table2[[#This Row],[Rating_Count]]/1000)</f>
        <v>4.37</v>
      </c>
      <c r="S1297" s="10">
        <f t="shared" si="186"/>
        <v>4</v>
      </c>
    </row>
    <row r="1298" spans="1:19" x14ac:dyDescent="0.25">
      <c r="A1298" t="s">
        <v>12331</v>
      </c>
      <c r="B1298" t="s">
        <v>12332</v>
      </c>
      <c r="C1298" t="s">
        <v>13085</v>
      </c>
      <c r="D1298">
        <f t="shared" si="187"/>
        <v>61.585835257890686</v>
      </c>
      <c r="E1298">
        <v>499</v>
      </c>
      <c r="F1298" s="2">
        <v>1299</v>
      </c>
      <c r="G1298" s="1">
        <v>0.62</v>
      </c>
      <c r="H1298" s="5" t="str">
        <f t="shared" si="180"/>
        <v>Yes</v>
      </c>
      <c r="I1298" s="6">
        <f t="shared" si="188"/>
        <v>84435</v>
      </c>
      <c r="J1298" s="6" t="str">
        <f t="shared" si="181"/>
        <v>200–500</v>
      </c>
      <c r="K1298">
        <v>3.9</v>
      </c>
      <c r="L1298" s="4">
        <v>65</v>
      </c>
      <c r="M1298" s="4">
        <f t="shared" si="182"/>
        <v>3.9</v>
      </c>
      <c r="N1298" s="4" t="str">
        <f t="shared" si="183"/>
        <v>Low</v>
      </c>
      <c r="O1298" s="4">
        <f t="shared" si="184"/>
        <v>3.9649999999999999</v>
      </c>
      <c r="P1298" s="4">
        <f>Table2[[#This Row],[Rating]]*Table2[[#This Row],[Rating_Count]]</f>
        <v>253.5</v>
      </c>
      <c r="Q1298" s="12" t="str">
        <f t="shared" si="185"/>
        <v>61-70</v>
      </c>
      <c r="R1298" s="13">
        <f>Table2[[#This Row],[Average Rating]]+(Table2[[#This Row],[Rating_Count]]/1000)</f>
        <v>3.9649999999999999</v>
      </c>
      <c r="S1298" s="10">
        <f t="shared" si="186"/>
        <v>4</v>
      </c>
    </row>
    <row r="1299" spans="1:19" x14ac:dyDescent="0.25">
      <c r="A1299" t="s">
        <v>1814</v>
      </c>
      <c r="B1299" t="s">
        <v>1815</v>
      </c>
      <c r="C1299" t="s">
        <v>13082</v>
      </c>
      <c r="D1299">
        <f t="shared" si="187"/>
        <v>62.519537355423573</v>
      </c>
      <c r="E1299" s="2">
        <v>11990</v>
      </c>
      <c r="F1299" s="2">
        <v>31990</v>
      </c>
      <c r="G1299" s="1">
        <v>0.63</v>
      </c>
      <c r="H1299" s="5" t="str">
        <f t="shared" si="180"/>
        <v>Yes</v>
      </c>
      <c r="I1299" s="6">
        <f t="shared" si="188"/>
        <v>2047360</v>
      </c>
      <c r="J1299" s="6" t="str">
        <f t="shared" si="181"/>
        <v>&gt;500</v>
      </c>
      <c r="K1299">
        <v>4.2</v>
      </c>
      <c r="L1299" s="4">
        <v>64</v>
      </c>
      <c r="M1299" s="4">
        <f t="shared" si="182"/>
        <v>4.2</v>
      </c>
      <c r="N1299" s="4" t="str">
        <f t="shared" si="183"/>
        <v>Low</v>
      </c>
      <c r="O1299" s="4">
        <f t="shared" si="184"/>
        <v>4.2640000000000002</v>
      </c>
      <c r="P1299" s="4">
        <f>Table2[[#This Row],[Rating]]*Table2[[#This Row],[Rating_Count]]</f>
        <v>268.8</v>
      </c>
      <c r="Q1299" s="12" t="str">
        <f t="shared" si="185"/>
        <v>61-70</v>
      </c>
      <c r="R1299" s="13">
        <f>Table2[[#This Row],[Average Rating]]+(Table2[[#This Row],[Rating_Count]]/1000)</f>
        <v>4.2640000000000002</v>
      </c>
      <c r="S1299" s="10">
        <f t="shared" si="186"/>
        <v>4</v>
      </c>
    </row>
    <row r="1300" spans="1:19" x14ac:dyDescent="0.25">
      <c r="A1300" t="s">
        <v>11032</v>
      </c>
      <c r="B1300" t="s">
        <v>11033</v>
      </c>
      <c r="C1300" t="s">
        <v>13085</v>
      </c>
      <c r="D1300">
        <f t="shared" si="187"/>
        <v>73.357785928642883</v>
      </c>
      <c r="E1300">
        <v>799</v>
      </c>
      <c r="F1300" s="2">
        <v>2999</v>
      </c>
      <c r="G1300" s="1">
        <v>0.73</v>
      </c>
      <c r="H1300" s="5" t="str">
        <f t="shared" si="180"/>
        <v>Yes</v>
      </c>
      <c r="I1300" s="6">
        <f t="shared" si="188"/>
        <v>188937</v>
      </c>
      <c r="J1300" s="6" t="str">
        <f t="shared" si="181"/>
        <v>&gt;500</v>
      </c>
      <c r="K1300">
        <v>4.5</v>
      </c>
      <c r="L1300" s="4">
        <v>63</v>
      </c>
      <c r="M1300" s="4">
        <f t="shared" si="182"/>
        <v>4.5</v>
      </c>
      <c r="N1300" s="4" t="str">
        <f t="shared" si="183"/>
        <v>Low</v>
      </c>
      <c r="O1300" s="4">
        <f t="shared" si="184"/>
        <v>4.5629999999999997</v>
      </c>
      <c r="P1300" s="4">
        <f>Table2[[#This Row],[Rating]]*Table2[[#This Row],[Rating_Count]]</f>
        <v>283.5</v>
      </c>
      <c r="Q1300" s="12" t="str">
        <f t="shared" si="185"/>
        <v>71-80</v>
      </c>
      <c r="R1300" s="13">
        <f>Table2[[#This Row],[Average Rating]]+(Table2[[#This Row],[Rating_Count]]/1000)</f>
        <v>4.5629999999999997</v>
      </c>
      <c r="S1300" s="10">
        <f t="shared" si="186"/>
        <v>5</v>
      </c>
    </row>
    <row r="1301" spans="1:19" x14ac:dyDescent="0.25">
      <c r="A1301" t="s">
        <v>11275</v>
      </c>
      <c r="B1301" t="s">
        <v>11276</v>
      </c>
      <c r="C1301" t="s">
        <v>13085</v>
      </c>
      <c r="D1301">
        <f t="shared" si="187"/>
        <v>38.333333333333336</v>
      </c>
      <c r="E1301" s="2">
        <v>2590</v>
      </c>
      <c r="F1301" s="2">
        <v>4200</v>
      </c>
      <c r="G1301" s="1">
        <v>0.38</v>
      </c>
      <c r="H1301" s="5" t="str">
        <f t="shared" si="180"/>
        <v>No</v>
      </c>
      <c r="I1301" s="6">
        <f t="shared" si="188"/>
        <v>264600</v>
      </c>
      <c r="J1301" s="6" t="str">
        <f t="shared" si="181"/>
        <v>&gt;500</v>
      </c>
      <c r="K1301">
        <v>4.0999999999999996</v>
      </c>
      <c r="L1301" s="4">
        <v>63</v>
      </c>
      <c r="M1301" s="4">
        <f t="shared" si="182"/>
        <v>4.0999999999999996</v>
      </c>
      <c r="N1301" s="4" t="str">
        <f t="shared" si="183"/>
        <v>Low</v>
      </c>
      <c r="O1301" s="4">
        <f t="shared" si="184"/>
        <v>4.1629999999999994</v>
      </c>
      <c r="P1301" s="4">
        <f>Table2[[#This Row],[Rating]]*Table2[[#This Row],[Rating_Count]]</f>
        <v>258.29999999999995</v>
      </c>
      <c r="Q1301" s="12" t="str">
        <f t="shared" si="185"/>
        <v>31-40</v>
      </c>
      <c r="R1301" s="13">
        <f>Table2[[#This Row],[Average Rating]]+(Table2[[#This Row],[Rating_Count]]/1000)</f>
        <v>4.1629999999999994</v>
      </c>
      <c r="S1301" s="10">
        <f t="shared" si="186"/>
        <v>4</v>
      </c>
    </row>
    <row r="1302" spans="1:19" x14ac:dyDescent="0.25">
      <c r="A1302" t="s">
        <v>12151</v>
      </c>
      <c r="B1302" t="s">
        <v>12152</v>
      </c>
      <c r="C1302" t="s">
        <v>13085</v>
      </c>
      <c r="D1302">
        <f t="shared" si="187"/>
        <v>71.014202840568117</v>
      </c>
      <c r="E1302" s="2">
        <v>1449</v>
      </c>
      <c r="F1302" s="2">
        <v>4999</v>
      </c>
      <c r="G1302" s="1">
        <v>0.71</v>
      </c>
      <c r="H1302" s="5" t="str">
        <f t="shared" si="180"/>
        <v>Yes</v>
      </c>
      <c r="I1302" s="6">
        <f t="shared" si="188"/>
        <v>314937</v>
      </c>
      <c r="J1302" s="6" t="str">
        <f t="shared" si="181"/>
        <v>&gt;500</v>
      </c>
      <c r="K1302">
        <v>3.6</v>
      </c>
      <c r="L1302" s="4">
        <v>63</v>
      </c>
      <c r="M1302" s="4">
        <f t="shared" si="182"/>
        <v>3.6</v>
      </c>
      <c r="N1302" s="4" t="str">
        <f t="shared" si="183"/>
        <v>Low</v>
      </c>
      <c r="O1302" s="4">
        <f t="shared" si="184"/>
        <v>3.6630000000000003</v>
      </c>
      <c r="P1302" s="4">
        <f>Table2[[#This Row],[Rating]]*Table2[[#This Row],[Rating_Count]]</f>
        <v>226.8</v>
      </c>
      <c r="Q1302" s="12" t="str">
        <f t="shared" si="185"/>
        <v>71-80</v>
      </c>
      <c r="R1302" s="13">
        <f>Table2[[#This Row],[Average Rating]]+(Table2[[#This Row],[Rating_Count]]/1000)</f>
        <v>3.6630000000000003</v>
      </c>
      <c r="S1302" s="10">
        <f t="shared" si="186"/>
        <v>4</v>
      </c>
    </row>
    <row r="1303" spans="1:19" x14ac:dyDescent="0.25">
      <c r="A1303" t="s">
        <v>1714</v>
      </c>
      <c r="B1303" t="s">
        <v>1715</v>
      </c>
      <c r="C1303" t="s">
        <v>13081</v>
      </c>
      <c r="D1303">
        <f t="shared" si="187"/>
        <v>74.681238615664853</v>
      </c>
      <c r="E1303">
        <v>139</v>
      </c>
      <c r="F1303">
        <v>549</v>
      </c>
      <c r="G1303" s="1">
        <v>0.75</v>
      </c>
      <c r="H1303" s="5" t="str">
        <f t="shared" si="180"/>
        <v>Yes</v>
      </c>
      <c r="I1303" s="6">
        <f t="shared" si="188"/>
        <v>33489</v>
      </c>
      <c r="J1303" s="6" t="str">
        <f t="shared" si="181"/>
        <v>&lt;200</v>
      </c>
      <c r="K1303">
        <v>3.9</v>
      </c>
      <c r="L1303" s="4">
        <v>61</v>
      </c>
      <c r="M1303" s="4">
        <f t="shared" si="182"/>
        <v>3.9</v>
      </c>
      <c r="N1303" s="4" t="str">
        <f t="shared" si="183"/>
        <v>Low</v>
      </c>
      <c r="O1303" s="4">
        <f t="shared" si="184"/>
        <v>3.9609999999999999</v>
      </c>
      <c r="P1303" s="4">
        <f>Table2[[#This Row],[Rating]]*Table2[[#This Row],[Rating_Count]]</f>
        <v>237.9</v>
      </c>
      <c r="Q1303" s="12" t="str">
        <f t="shared" si="185"/>
        <v>71-80</v>
      </c>
      <c r="R1303" s="13">
        <f>Table2[[#This Row],[Average Rating]]+(Table2[[#This Row],[Rating_Count]]/1000)</f>
        <v>3.9609999999999999</v>
      </c>
      <c r="S1303" s="10">
        <f t="shared" si="186"/>
        <v>4</v>
      </c>
    </row>
    <row r="1304" spans="1:19" x14ac:dyDescent="0.25">
      <c r="A1304" t="s">
        <v>2085</v>
      </c>
      <c r="B1304" t="s">
        <v>2086</v>
      </c>
      <c r="C1304" t="s">
        <v>13081</v>
      </c>
      <c r="D1304">
        <f t="shared" si="187"/>
        <v>76.62841530054645</v>
      </c>
      <c r="E1304">
        <v>128.31</v>
      </c>
      <c r="F1304">
        <v>549</v>
      </c>
      <c r="G1304" s="1">
        <v>0.77</v>
      </c>
      <c r="H1304" s="5" t="str">
        <f t="shared" si="180"/>
        <v>Yes</v>
      </c>
      <c r="I1304" s="6">
        <f t="shared" si="188"/>
        <v>33489</v>
      </c>
      <c r="J1304" s="6" t="str">
        <f t="shared" si="181"/>
        <v>&lt;200</v>
      </c>
      <c r="K1304">
        <v>3.9</v>
      </c>
      <c r="L1304" s="4">
        <v>61</v>
      </c>
      <c r="M1304" s="4">
        <f t="shared" si="182"/>
        <v>3.9</v>
      </c>
      <c r="N1304" s="4" t="str">
        <f t="shared" si="183"/>
        <v>Low</v>
      </c>
      <c r="O1304" s="4">
        <f t="shared" si="184"/>
        <v>3.9609999999999999</v>
      </c>
      <c r="P1304" s="4">
        <f>Table2[[#This Row],[Rating]]*Table2[[#This Row],[Rating_Count]]</f>
        <v>237.9</v>
      </c>
      <c r="Q1304" s="12" t="str">
        <f t="shared" si="185"/>
        <v>71-80</v>
      </c>
      <c r="R1304" s="13">
        <f>Table2[[#This Row],[Average Rating]]+(Table2[[#This Row],[Rating_Count]]/1000)</f>
        <v>3.9609999999999999</v>
      </c>
      <c r="S1304" s="10">
        <f t="shared" si="186"/>
        <v>4</v>
      </c>
    </row>
    <row r="1305" spans="1:19" x14ac:dyDescent="0.25">
      <c r="A1305" t="s">
        <v>1457</v>
      </c>
      <c r="B1305" t="s">
        <v>1458</v>
      </c>
      <c r="C1305" t="s">
        <v>13081</v>
      </c>
      <c r="D1305">
        <f t="shared" si="187"/>
        <v>62.656641604010019</v>
      </c>
      <c r="E1305">
        <v>149</v>
      </c>
      <c r="F1305">
        <v>399</v>
      </c>
      <c r="G1305" s="1">
        <v>0.63</v>
      </c>
      <c r="H1305" s="5" t="str">
        <f t="shared" si="180"/>
        <v>Yes</v>
      </c>
      <c r="I1305" s="6">
        <f t="shared" si="188"/>
        <v>22743</v>
      </c>
      <c r="J1305" s="6" t="str">
        <f t="shared" si="181"/>
        <v>&lt;200</v>
      </c>
      <c r="K1305">
        <v>3.9</v>
      </c>
      <c r="L1305" s="4">
        <v>57</v>
      </c>
      <c r="M1305" s="4">
        <f t="shared" si="182"/>
        <v>3.9</v>
      </c>
      <c r="N1305" s="4" t="str">
        <f t="shared" si="183"/>
        <v>Low</v>
      </c>
      <c r="O1305" s="4">
        <f t="shared" si="184"/>
        <v>3.9569999999999999</v>
      </c>
      <c r="P1305" s="4">
        <f>Table2[[#This Row],[Rating]]*Table2[[#This Row],[Rating_Count]]</f>
        <v>222.29999999999998</v>
      </c>
      <c r="Q1305" s="12" t="str">
        <f t="shared" si="185"/>
        <v>61-70</v>
      </c>
      <c r="R1305" s="13">
        <f>Table2[[#This Row],[Average Rating]]+(Table2[[#This Row],[Rating_Count]]/1000)</f>
        <v>3.9569999999999999</v>
      </c>
      <c r="S1305" s="10">
        <f t="shared" si="186"/>
        <v>4</v>
      </c>
    </row>
    <row r="1306" spans="1:19" x14ac:dyDescent="0.25">
      <c r="A1306" t="s">
        <v>11999</v>
      </c>
      <c r="B1306" t="s">
        <v>12000</v>
      </c>
      <c r="C1306" t="s">
        <v>13085</v>
      </c>
      <c r="D1306">
        <f t="shared" si="187"/>
        <v>63.654551517172386</v>
      </c>
      <c r="E1306" s="2">
        <v>1090</v>
      </c>
      <c r="F1306" s="2">
        <v>2999</v>
      </c>
      <c r="G1306" s="1">
        <v>0.64</v>
      </c>
      <c r="H1306" s="5" t="str">
        <f t="shared" si="180"/>
        <v>Yes</v>
      </c>
      <c r="I1306" s="6">
        <f t="shared" si="188"/>
        <v>170943</v>
      </c>
      <c r="J1306" s="6" t="str">
        <f t="shared" si="181"/>
        <v>&gt;500</v>
      </c>
      <c r="K1306">
        <v>3.5</v>
      </c>
      <c r="L1306" s="4">
        <v>57</v>
      </c>
      <c r="M1306" s="4">
        <f t="shared" si="182"/>
        <v>3.5</v>
      </c>
      <c r="N1306" s="4" t="str">
        <f t="shared" si="183"/>
        <v>Low</v>
      </c>
      <c r="O1306" s="4">
        <f t="shared" si="184"/>
        <v>3.5569999999999999</v>
      </c>
      <c r="P1306" s="4">
        <f>Table2[[#This Row],[Rating]]*Table2[[#This Row],[Rating_Count]]</f>
        <v>199.5</v>
      </c>
      <c r="Q1306" s="12" t="str">
        <f t="shared" si="185"/>
        <v>61-70</v>
      </c>
      <c r="R1306" s="13">
        <f>Table2[[#This Row],[Average Rating]]+(Table2[[#This Row],[Rating_Count]]/1000)</f>
        <v>3.5569999999999999</v>
      </c>
      <c r="S1306" s="10">
        <f t="shared" si="186"/>
        <v>4</v>
      </c>
    </row>
    <row r="1307" spans="1:19" x14ac:dyDescent="0.25">
      <c r="A1307" t="s">
        <v>12351</v>
      </c>
      <c r="B1307" t="s">
        <v>12352</v>
      </c>
      <c r="C1307" t="s">
        <v>13085</v>
      </c>
      <c r="D1307">
        <f t="shared" si="187"/>
        <v>45.193562418442802</v>
      </c>
      <c r="E1307" s="2">
        <v>1260</v>
      </c>
      <c r="F1307" s="2">
        <v>2299</v>
      </c>
      <c r="G1307" s="1">
        <v>0.45</v>
      </c>
      <c r="H1307" s="5" t="str">
        <f t="shared" si="180"/>
        <v>No</v>
      </c>
      <c r="I1307" s="6">
        <f t="shared" si="188"/>
        <v>126445</v>
      </c>
      <c r="J1307" s="6" t="str">
        <f t="shared" si="181"/>
        <v>&gt;500</v>
      </c>
      <c r="K1307">
        <v>4.3</v>
      </c>
      <c r="L1307" s="4">
        <v>55</v>
      </c>
      <c r="M1307" s="4">
        <f t="shared" si="182"/>
        <v>4.3</v>
      </c>
      <c r="N1307" s="4" t="str">
        <f t="shared" si="183"/>
        <v>Low</v>
      </c>
      <c r="O1307" s="4">
        <f t="shared" si="184"/>
        <v>4.3549999999999995</v>
      </c>
      <c r="P1307" s="4">
        <f>Table2[[#This Row],[Rating]]*Table2[[#This Row],[Rating_Count]]</f>
        <v>236.5</v>
      </c>
      <c r="Q1307" s="12" t="str">
        <f t="shared" si="185"/>
        <v>41-50</v>
      </c>
      <c r="R1307" s="13">
        <f>Table2[[#This Row],[Average Rating]]+(Table2[[#This Row],[Rating_Count]]/1000)</f>
        <v>4.3549999999999995</v>
      </c>
      <c r="S1307" s="10">
        <f t="shared" si="186"/>
        <v>4</v>
      </c>
    </row>
    <row r="1308" spans="1:19" x14ac:dyDescent="0.25">
      <c r="A1308" t="s">
        <v>10621</v>
      </c>
      <c r="B1308" t="s">
        <v>10622</v>
      </c>
      <c r="C1308" t="s">
        <v>13085</v>
      </c>
      <c r="D1308">
        <f t="shared" si="187"/>
        <v>61.585835257890686</v>
      </c>
      <c r="E1308">
        <v>499</v>
      </c>
      <c r="F1308" s="2">
        <v>1299</v>
      </c>
      <c r="G1308" s="1">
        <v>0.62</v>
      </c>
      <c r="H1308" s="5" t="str">
        <f t="shared" si="180"/>
        <v>Yes</v>
      </c>
      <c r="I1308" s="6">
        <f t="shared" si="188"/>
        <v>70146</v>
      </c>
      <c r="J1308" s="6" t="str">
        <f t="shared" si="181"/>
        <v>200–500</v>
      </c>
      <c r="K1308">
        <v>4.7</v>
      </c>
      <c r="L1308" s="4">
        <v>54</v>
      </c>
      <c r="M1308" s="4">
        <f t="shared" si="182"/>
        <v>4.7</v>
      </c>
      <c r="N1308" s="4" t="str">
        <f t="shared" si="183"/>
        <v>Low</v>
      </c>
      <c r="O1308" s="4">
        <f t="shared" si="184"/>
        <v>4.7540000000000004</v>
      </c>
      <c r="P1308" s="4">
        <f>Table2[[#This Row],[Rating]]*Table2[[#This Row],[Rating_Count]]</f>
        <v>253.8</v>
      </c>
      <c r="Q1308" s="12" t="str">
        <f t="shared" si="185"/>
        <v>61-70</v>
      </c>
      <c r="R1308" s="13">
        <f>Table2[[#This Row],[Average Rating]]+(Table2[[#This Row],[Rating_Count]]/1000)</f>
        <v>4.7540000000000004</v>
      </c>
      <c r="S1308" s="10">
        <f t="shared" si="186"/>
        <v>5</v>
      </c>
    </row>
    <row r="1309" spans="1:19" x14ac:dyDescent="0.25">
      <c r="A1309" t="s">
        <v>10469</v>
      </c>
      <c r="B1309" t="s">
        <v>10470</v>
      </c>
      <c r="C1309" t="s">
        <v>13085</v>
      </c>
      <c r="D1309">
        <f t="shared" si="187"/>
        <v>77.30786721236926</v>
      </c>
      <c r="E1309">
        <v>499</v>
      </c>
      <c r="F1309" s="2">
        <v>2199</v>
      </c>
      <c r="G1309" s="1">
        <v>0.77</v>
      </c>
      <c r="H1309" s="5" t="str">
        <f t="shared" si="180"/>
        <v>Yes</v>
      </c>
      <c r="I1309" s="6">
        <f t="shared" si="188"/>
        <v>116547</v>
      </c>
      <c r="J1309" s="6" t="str">
        <f t="shared" si="181"/>
        <v>200–500</v>
      </c>
      <c r="K1309">
        <v>3.7</v>
      </c>
      <c r="L1309" s="4">
        <v>53</v>
      </c>
      <c r="M1309" s="4">
        <f t="shared" si="182"/>
        <v>3.7</v>
      </c>
      <c r="N1309" s="4" t="str">
        <f t="shared" si="183"/>
        <v>Low</v>
      </c>
      <c r="O1309" s="4">
        <f t="shared" si="184"/>
        <v>3.7530000000000001</v>
      </c>
      <c r="P1309" s="4">
        <f>Table2[[#This Row],[Rating]]*Table2[[#This Row],[Rating_Count]]</f>
        <v>196.10000000000002</v>
      </c>
      <c r="Q1309" s="12" t="str">
        <f t="shared" si="185"/>
        <v>71-80</v>
      </c>
      <c r="R1309" s="13">
        <f>Table2[[#This Row],[Average Rating]]+(Table2[[#This Row],[Rating_Count]]/1000)</f>
        <v>3.7530000000000001</v>
      </c>
      <c r="S1309" s="10">
        <f t="shared" si="186"/>
        <v>4</v>
      </c>
    </row>
    <row r="1310" spans="1:19" x14ac:dyDescent="0.25">
      <c r="A1310" t="s">
        <v>2432</v>
      </c>
      <c r="B1310" t="s">
        <v>2433</v>
      </c>
      <c r="C1310" t="s">
        <v>13081</v>
      </c>
      <c r="D1310">
        <f t="shared" si="187"/>
        <v>60.200668896321076</v>
      </c>
      <c r="E1310">
        <v>119</v>
      </c>
      <c r="F1310">
        <v>299</v>
      </c>
      <c r="G1310" s="1">
        <v>0.6</v>
      </c>
      <c r="H1310" s="5" t="str">
        <f t="shared" si="180"/>
        <v>Yes</v>
      </c>
      <c r="I1310" s="6">
        <f t="shared" si="188"/>
        <v>15249</v>
      </c>
      <c r="J1310" s="6" t="str">
        <f t="shared" si="181"/>
        <v>&lt;200</v>
      </c>
      <c r="K1310">
        <v>3.8</v>
      </c>
      <c r="L1310" s="4">
        <v>51</v>
      </c>
      <c r="M1310" s="4">
        <f t="shared" si="182"/>
        <v>3.8</v>
      </c>
      <c r="N1310" s="4" t="str">
        <f t="shared" si="183"/>
        <v>Low</v>
      </c>
      <c r="O1310" s="4">
        <f t="shared" si="184"/>
        <v>3.851</v>
      </c>
      <c r="P1310" s="4">
        <f>Table2[[#This Row],[Rating]]*Table2[[#This Row],[Rating_Count]]</f>
        <v>193.79999999999998</v>
      </c>
      <c r="Q1310" s="12" t="str">
        <f t="shared" si="185"/>
        <v>51-60</v>
      </c>
      <c r="R1310" s="13">
        <f>Table2[[#This Row],[Average Rating]]+(Table2[[#This Row],[Rating_Count]]/1000)</f>
        <v>3.851</v>
      </c>
      <c r="S1310" s="10">
        <f t="shared" si="186"/>
        <v>4</v>
      </c>
    </row>
    <row r="1311" spans="1:19" x14ac:dyDescent="0.25">
      <c r="A1311" t="s">
        <v>10194</v>
      </c>
      <c r="B1311" t="s">
        <v>10195</v>
      </c>
      <c r="C1311" t="s">
        <v>13085</v>
      </c>
      <c r="D1311">
        <f t="shared" si="187"/>
        <v>35.035035035035037</v>
      </c>
      <c r="E1311">
        <v>649</v>
      </c>
      <c r="F1311">
        <v>999</v>
      </c>
      <c r="G1311" s="1">
        <v>0.35</v>
      </c>
      <c r="H1311" s="5" t="str">
        <f t="shared" si="180"/>
        <v>No</v>
      </c>
      <c r="I1311" s="6">
        <f t="shared" si="188"/>
        <v>48951</v>
      </c>
      <c r="J1311" s="6" t="str">
        <f t="shared" si="181"/>
        <v>&gt;500</v>
      </c>
      <c r="K1311">
        <v>3.8</v>
      </c>
      <c r="L1311" s="4">
        <v>49</v>
      </c>
      <c r="M1311" s="4">
        <f t="shared" si="182"/>
        <v>3.8</v>
      </c>
      <c r="N1311" s="4" t="str">
        <f t="shared" si="183"/>
        <v>Low</v>
      </c>
      <c r="O1311" s="4">
        <f t="shared" si="184"/>
        <v>3.8489999999999998</v>
      </c>
      <c r="P1311" s="4">
        <f>Table2[[#This Row],[Rating]]*Table2[[#This Row],[Rating_Count]]</f>
        <v>186.2</v>
      </c>
      <c r="Q1311" s="12" t="str">
        <f t="shared" si="185"/>
        <v>31-40</v>
      </c>
      <c r="R1311" s="13">
        <f>Table2[[#This Row],[Average Rating]]+(Table2[[#This Row],[Rating_Count]]/1000)</f>
        <v>3.8489999999999998</v>
      </c>
      <c r="S1311" s="10">
        <f t="shared" si="186"/>
        <v>4</v>
      </c>
    </row>
    <row r="1312" spans="1:19" x14ac:dyDescent="0.25">
      <c r="A1312" t="s">
        <v>2570</v>
      </c>
      <c r="B1312" t="s">
        <v>2571</v>
      </c>
      <c r="C1312" t="s">
        <v>13082</v>
      </c>
      <c r="D1312">
        <f t="shared" si="187"/>
        <v>70.035017508754379</v>
      </c>
      <c r="E1312">
        <v>599</v>
      </c>
      <c r="F1312" s="2">
        <v>1999</v>
      </c>
      <c r="G1312" s="1">
        <v>0.7</v>
      </c>
      <c r="H1312" s="5" t="str">
        <f t="shared" si="180"/>
        <v>Yes</v>
      </c>
      <c r="I1312" s="6">
        <f t="shared" si="188"/>
        <v>93953</v>
      </c>
      <c r="J1312" s="6" t="str">
        <f t="shared" si="181"/>
        <v>&gt;500</v>
      </c>
      <c r="K1312">
        <v>4.2</v>
      </c>
      <c r="L1312" s="4">
        <v>47</v>
      </c>
      <c r="M1312" s="4">
        <f t="shared" si="182"/>
        <v>4.2</v>
      </c>
      <c r="N1312" s="4" t="str">
        <f t="shared" si="183"/>
        <v>Low</v>
      </c>
      <c r="O1312" s="4">
        <f t="shared" si="184"/>
        <v>4.2469999999999999</v>
      </c>
      <c r="P1312" s="4">
        <f>Table2[[#This Row],[Rating]]*Table2[[#This Row],[Rating_Count]]</f>
        <v>197.4</v>
      </c>
      <c r="Q1312" s="12" t="str">
        <f t="shared" si="185"/>
        <v>61-70</v>
      </c>
      <c r="R1312" s="13">
        <f>Table2[[#This Row],[Average Rating]]+(Table2[[#This Row],[Rating_Count]]/1000)</f>
        <v>4.2469999999999999</v>
      </c>
      <c r="S1312" s="10">
        <f t="shared" si="186"/>
        <v>4</v>
      </c>
    </row>
    <row r="1313" spans="1:19" x14ac:dyDescent="0.25">
      <c r="A1313" t="s">
        <v>10295</v>
      </c>
      <c r="B1313" t="s">
        <v>10296</v>
      </c>
      <c r="C1313" t="s">
        <v>13085</v>
      </c>
      <c r="D1313">
        <f t="shared" si="187"/>
        <v>74.074074074074076</v>
      </c>
      <c r="E1313">
        <v>259</v>
      </c>
      <c r="F1313">
        <v>999</v>
      </c>
      <c r="G1313" s="1">
        <v>0.74</v>
      </c>
      <c r="H1313" s="5" t="str">
        <f t="shared" si="180"/>
        <v>Yes</v>
      </c>
      <c r="I1313" s="6">
        <f t="shared" si="188"/>
        <v>42957</v>
      </c>
      <c r="J1313" s="6" t="str">
        <f t="shared" si="181"/>
        <v>200–500</v>
      </c>
      <c r="K1313">
        <v>4</v>
      </c>
      <c r="L1313" s="4">
        <v>43</v>
      </c>
      <c r="M1313" s="4">
        <f t="shared" si="182"/>
        <v>4</v>
      </c>
      <c r="N1313" s="4" t="str">
        <f t="shared" si="183"/>
        <v>Low</v>
      </c>
      <c r="O1313" s="4">
        <f t="shared" si="184"/>
        <v>4.0430000000000001</v>
      </c>
      <c r="P1313" s="4">
        <f>Table2[[#This Row],[Rating]]*Table2[[#This Row],[Rating_Count]]</f>
        <v>172</v>
      </c>
      <c r="Q1313" s="12" t="str">
        <f t="shared" si="185"/>
        <v>71-80</v>
      </c>
      <c r="R1313" s="13">
        <f>Table2[[#This Row],[Average Rating]]+(Table2[[#This Row],[Rating_Count]]/1000)</f>
        <v>4.0430000000000001</v>
      </c>
      <c r="S1313" s="10">
        <f t="shared" si="186"/>
        <v>4</v>
      </c>
    </row>
    <row r="1314" spans="1:19" x14ac:dyDescent="0.25">
      <c r="A1314" t="s">
        <v>2632</v>
      </c>
      <c r="B1314" t="s">
        <v>2633</v>
      </c>
      <c r="C1314" t="s">
        <v>13081</v>
      </c>
      <c r="D1314">
        <f t="shared" si="187"/>
        <v>71.269487750556792</v>
      </c>
      <c r="E1314">
        <v>129</v>
      </c>
      <c r="F1314">
        <v>449</v>
      </c>
      <c r="G1314" s="1">
        <v>0.71</v>
      </c>
      <c r="H1314" s="5" t="str">
        <f t="shared" si="180"/>
        <v>Yes</v>
      </c>
      <c r="I1314" s="6">
        <f t="shared" si="188"/>
        <v>18409</v>
      </c>
      <c r="J1314" s="6" t="str">
        <f t="shared" si="181"/>
        <v>&lt;200</v>
      </c>
      <c r="K1314">
        <v>3.7</v>
      </c>
      <c r="L1314" s="4">
        <v>41</v>
      </c>
      <c r="M1314" s="4">
        <f t="shared" si="182"/>
        <v>3.7</v>
      </c>
      <c r="N1314" s="4" t="str">
        <f t="shared" si="183"/>
        <v>Low</v>
      </c>
      <c r="O1314" s="4">
        <f t="shared" si="184"/>
        <v>3.7410000000000001</v>
      </c>
      <c r="P1314" s="4">
        <f>Table2[[#This Row],[Rating]]*Table2[[#This Row],[Rating_Count]]</f>
        <v>151.70000000000002</v>
      </c>
      <c r="Q1314" s="12" t="str">
        <f t="shared" si="185"/>
        <v>71-80</v>
      </c>
      <c r="R1314" s="13">
        <f>Table2[[#This Row],[Average Rating]]+(Table2[[#This Row],[Rating_Count]]/1000)</f>
        <v>3.7410000000000001</v>
      </c>
      <c r="S1314" s="10">
        <f t="shared" si="186"/>
        <v>4</v>
      </c>
    </row>
    <row r="1315" spans="1:19" x14ac:dyDescent="0.25">
      <c r="A1315" t="s">
        <v>12874</v>
      </c>
      <c r="B1315" t="s">
        <v>12875</v>
      </c>
      <c r="C1315" t="s">
        <v>13085</v>
      </c>
      <c r="D1315">
        <f t="shared" si="187"/>
        <v>55.027513756878442</v>
      </c>
      <c r="E1315">
        <v>899</v>
      </c>
      <c r="F1315" s="2">
        <v>1999</v>
      </c>
      <c r="G1315" s="1">
        <v>0.55000000000000004</v>
      </c>
      <c r="H1315" s="5" t="str">
        <f t="shared" si="180"/>
        <v>Yes</v>
      </c>
      <c r="I1315" s="6">
        <f t="shared" si="188"/>
        <v>77961</v>
      </c>
      <c r="J1315" s="6" t="str">
        <f t="shared" si="181"/>
        <v>&gt;500</v>
      </c>
      <c r="K1315">
        <v>4.2</v>
      </c>
      <c r="L1315" s="4">
        <v>39</v>
      </c>
      <c r="M1315" s="4">
        <f t="shared" si="182"/>
        <v>4.2</v>
      </c>
      <c r="N1315" s="4" t="str">
        <f t="shared" si="183"/>
        <v>Low</v>
      </c>
      <c r="O1315" s="4">
        <f t="shared" si="184"/>
        <v>4.2389999999999999</v>
      </c>
      <c r="P1315" s="4">
        <f>Table2[[#This Row],[Rating]]*Table2[[#This Row],[Rating_Count]]</f>
        <v>163.80000000000001</v>
      </c>
      <c r="Q1315" s="12" t="str">
        <f t="shared" si="185"/>
        <v>51-60</v>
      </c>
      <c r="R1315" s="13">
        <f>Table2[[#This Row],[Average Rating]]+(Table2[[#This Row],[Rating_Count]]/1000)</f>
        <v>4.2389999999999999</v>
      </c>
      <c r="S1315" s="10">
        <f t="shared" si="186"/>
        <v>4</v>
      </c>
    </row>
    <row r="1316" spans="1:19" x14ac:dyDescent="0.25">
      <c r="A1316" t="s">
        <v>4521</v>
      </c>
      <c r="B1316" t="s">
        <v>4522</v>
      </c>
      <c r="C1316" t="s">
        <v>13082</v>
      </c>
      <c r="D1316">
        <f t="shared" si="187"/>
        <v>75.075075075075077</v>
      </c>
      <c r="E1316">
        <v>249</v>
      </c>
      <c r="F1316">
        <v>999</v>
      </c>
      <c r="G1316" s="1">
        <v>0.75</v>
      </c>
      <c r="H1316" s="5" t="str">
        <f t="shared" si="180"/>
        <v>Yes</v>
      </c>
      <c r="I1316" s="6">
        <f t="shared" si="188"/>
        <v>37962</v>
      </c>
      <c r="J1316" s="6" t="str">
        <f t="shared" si="181"/>
        <v>200–500</v>
      </c>
      <c r="K1316">
        <v>4.5</v>
      </c>
      <c r="L1316" s="4">
        <v>38</v>
      </c>
      <c r="M1316" s="4">
        <f t="shared" si="182"/>
        <v>4.5</v>
      </c>
      <c r="N1316" s="4" t="str">
        <f t="shared" si="183"/>
        <v>Low</v>
      </c>
      <c r="O1316" s="4">
        <f t="shared" si="184"/>
        <v>4.5380000000000003</v>
      </c>
      <c r="P1316" s="4">
        <f>Table2[[#This Row],[Rating]]*Table2[[#This Row],[Rating_Count]]</f>
        <v>171</v>
      </c>
      <c r="Q1316" s="12" t="str">
        <f t="shared" si="185"/>
        <v>71-80</v>
      </c>
      <c r="R1316" s="13">
        <f>Table2[[#This Row],[Average Rating]]+(Table2[[#This Row],[Rating_Count]]/1000)</f>
        <v>4.5380000000000003</v>
      </c>
      <c r="S1316" s="10">
        <f t="shared" si="186"/>
        <v>5</v>
      </c>
    </row>
    <row r="1317" spans="1:19" x14ac:dyDescent="0.25">
      <c r="A1317" t="s">
        <v>1096</v>
      </c>
      <c r="B1317" t="s">
        <v>1097</v>
      </c>
      <c r="C1317" t="s">
        <v>13082</v>
      </c>
      <c r="D1317">
        <f t="shared" si="187"/>
        <v>62.515628907226805</v>
      </c>
      <c r="E1317" s="2">
        <v>1499</v>
      </c>
      <c r="F1317" s="2">
        <v>3999</v>
      </c>
      <c r="G1317" s="1">
        <v>0.63</v>
      </c>
      <c r="H1317" s="5" t="str">
        <f t="shared" si="180"/>
        <v>Yes</v>
      </c>
      <c r="I1317" s="6">
        <f t="shared" si="188"/>
        <v>147963</v>
      </c>
      <c r="J1317" s="6" t="str">
        <f t="shared" si="181"/>
        <v>&gt;500</v>
      </c>
      <c r="K1317">
        <v>3.7</v>
      </c>
      <c r="L1317" s="4">
        <v>37</v>
      </c>
      <c r="M1317" s="4">
        <f t="shared" si="182"/>
        <v>3.7</v>
      </c>
      <c r="N1317" s="4" t="str">
        <f t="shared" si="183"/>
        <v>Low</v>
      </c>
      <c r="O1317" s="4">
        <f t="shared" si="184"/>
        <v>3.7370000000000001</v>
      </c>
      <c r="P1317" s="4">
        <f>Table2[[#This Row],[Rating]]*Table2[[#This Row],[Rating_Count]]</f>
        <v>136.9</v>
      </c>
      <c r="Q1317" s="12" t="str">
        <f t="shared" si="185"/>
        <v>61-70</v>
      </c>
      <c r="R1317" s="13">
        <f>Table2[[#This Row],[Average Rating]]+(Table2[[#This Row],[Rating_Count]]/1000)</f>
        <v>3.7370000000000001</v>
      </c>
      <c r="S1317" s="10">
        <f t="shared" si="186"/>
        <v>4</v>
      </c>
    </row>
    <row r="1318" spans="1:19" x14ac:dyDescent="0.25">
      <c r="A1318" t="s">
        <v>4054</v>
      </c>
      <c r="B1318" t="s">
        <v>4055</v>
      </c>
      <c r="C1318" t="s">
        <v>13082</v>
      </c>
      <c r="D1318">
        <f t="shared" si="187"/>
        <v>43.75546943367921</v>
      </c>
      <c r="E1318" s="2">
        <v>4499</v>
      </c>
      <c r="F1318" s="2">
        <v>7999</v>
      </c>
      <c r="G1318" s="1">
        <v>0.44</v>
      </c>
      <c r="H1318" s="5" t="str">
        <f t="shared" si="180"/>
        <v>No</v>
      </c>
      <c r="I1318" s="6">
        <f t="shared" si="188"/>
        <v>295963</v>
      </c>
      <c r="J1318" s="6" t="str">
        <f t="shared" si="181"/>
        <v>&gt;500</v>
      </c>
      <c r="K1318">
        <v>3.5</v>
      </c>
      <c r="L1318" s="4">
        <v>37</v>
      </c>
      <c r="M1318" s="4">
        <f t="shared" si="182"/>
        <v>3.5</v>
      </c>
      <c r="N1318" s="4" t="str">
        <f t="shared" si="183"/>
        <v>Low</v>
      </c>
      <c r="O1318" s="4">
        <f t="shared" si="184"/>
        <v>3.5369999999999999</v>
      </c>
      <c r="P1318" s="4">
        <f>Table2[[#This Row],[Rating]]*Table2[[#This Row],[Rating_Count]]</f>
        <v>129.5</v>
      </c>
      <c r="Q1318" s="12" t="str">
        <f t="shared" si="185"/>
        <v>41-50</v>
      </c>
      <c r="R1318" s="13">
        <f>Table2[[#This Row],[Average Rating]]+(Table2[[#This Row],[Rating_Count]]/1000)</f>
        <v>3.5369999999999999</v>
      </c>
      <c r="S1318" s="10">
        <f t="shared" si="186"/>
        <v>4</v>
      </c>
    </row>
    <row r="1319" spans="1:19" x14ac:dyDescent="0.25">
      <c r="A1319" t="s">
        <v>11447</v>
      </c>
      <c r="B1319" t="s">
        <v>11448</v>
      </c>
      <c r="C1319" t="s">
        <v>13085</v>
      </c>
      <c r="D1319">
        <f t="shared" si="187"/>
        <v>51.629072681704258</v>
      </c>
      <c r="E1319">
        <v>193</v>
      </c>
      <c r="F1319">
        <v>399</v>
      </c>
      <c r="G1319" s="1">
        <v>0.52</v>
      </c>
      <c r="H1319" s="5" t="str">
        <f t="shared" si="180"/>
        <v>Yes</v>
      </c>
      <c r="I1319" s="6">
        <f t="shared" si="188"/>
        <v>14763</v>
      </c>
      <c r="J1319" s="6" t="str">
        <f t="shared" si="181"/>
        <v>&lt;200</v>
      </c>
      <c r="K1319">
        <v>3.6</v>
      </c>
      <c r="L1319" s="4">
        <v>37</v>
      </c>
      <c r="M1319" s="4">
        <f t="shared" si="182"/>
        <v>3.6</v>
      </c>
      <c r="N1319" s="4" t="str">
        <f t="shared" si="183"/>
        <v>Low</v>
      </c>
      <c r="O1319" s="4">
        <f t="shared" si="184"/>
        <v>3.637</v>
      </c>
      <c r="P1319" s="4">
        <f>Table2[[#This Row],[Rating]]*Table2[[#This Row],[Rating_Count]]</f>
        <v>133.20000000000002</v>
      </c>
      <c r="Q1319" s="12" t="str">
        <f t="shared" si="185"/>
        <v>51-60</v>
      </c>
      <c r="R1319" s="13">
        <f>Table2[[#This Row],[Average Rating]]+(Table2[[#This Row],[Rating_Count]]/1000)</f>
        <v>3.637</v>
      </c>
      <c r="S1319" s="10">
        <f t="shared" si="186"/>
        <v>4</v>
      </c>
    </row>
    <row r="1320" spans="1:19" x14ac:dyDescent="0.25">
      <c r="A1320" t="s">
        <v>746</v>
      </c>
      <c r="B1320" t="s">
        <v>747</v>
      </c>
      <c r="C1320" t="s">
        <v>13082</v>
      </c>
      <c r="D1320">
        <f t="shared" si="187"/>
        <v>64.141035258814711</v>
      </c>
      <c r="E1320" s="2">
        <v>1434</v>
      </c>
      <c r="F1320" s="2">
        <v>3999</v>
      </c>
      <c r="G1320" s="1">
        <v>0.64</v>
      </c>
      <c r="H1320" s="5" t="str">
        <f t="shared" si="180"/>
        <v>Yes</v>
      </c>
      <c r="I1320" s="6">
        <f t="shared" si="188"/>
        <v>127968</v>
      </c>
      <c r="J1320" s="6" t="str">
        <f t="shared" si="181"/>
        <v>&gt;500</v>
      </c>
      <c r="K1320">
        <v>4</v>
      </c>
      <c r="L1320" s="4">
        <v>32</v>
      </c>
      <c r="M1320" s="4">
        <f t="shared" si="182"/>
        <v>4</v>
      </c>
      <c r="N1320" s="4" t="str">
        <f t="shared" si="183"/>
        <v>Low</v>
      </c>
      <c r="O1320" s="4">
        <f t="shared" si="184"/>
        <v>4.032</v>
      </c>
      <c r="P1320" s="4">
        <f>Table2[[#This Row],[Rating]]*Table2[[#This Row],[Rating_Count]]</f>
        <v>128</v>
      </c>
      <c r="Q1320" s="12" t="str">
        <f t="shared" si="185"/>
        <v>61-70</v>
      </c>
      <c r="R1320" s="13">
        <f>Table2[[#This Row],[Average Rating]]+(Table2[[#This Row],[Rating_Count]]/1000)</f>
        <v>4.032</v>
      </c>
      <c r="S1320" s="10">
        <f t="shared" si="186"/>
        <v>4</v>
      </c>
    </row>
    <row r="1321" spans="1:19" x14ac:dyDescent="0.25">
      <c r="A1321" t="s">
        <v>10539</v>
      </c>
      <c r="B1321" t="s">
        <v>10540</v>
      </c>
      <c r="C1321" t="s">
        <v>13085</v>
      </c>
      <c r="D1321">
        <f t="shared" si="187"/>
        <v>49.016338779593198</v>
      </c>
      <c r="E1321" s="2">
        <v>1529</v>
      </c>
      <c r="F1321" s="2">
        <v>2999</v>
      </c>
      <c r="G1321" s="1">
        <v>0.49</v>
      </c>
      <c r="H1321" s="5" t="str">
        <f t="shared" si="180"/>
        <v>No</v>
      </c>
      <c r="I1321" s="6">
        <f t="shared" si="188"/>
        <v>86971</v>
      </c>
      <c r="J1321" s="6" t="str">
        <f t="shared" si="181"/>
        <v>&gt;500</v>
      </c>
      <c r="K1321">
        <v>3.3</v>
      </c>
      <c r="L1321" s="4">
        <v>29</v>
      </c>
      <c r="M1321" s="4">
        <f t="shared" si="182"/>
        <v>3.3</v>
      </c>
      <c r="N1321" s="4" t="str">
        <f t="shared" si="183"/>
        <v>Low</v>
      </c>
      <c r="O1321" s="4">
        <f t="shared" si="184"/>
        <v>3.3289999999999997</v>
      </c>
      <c r="P1321" s="4">
        <f>Table2[[#This Row],[Rating]]*Table2[[#This Row],[Rating_Count]]</f>
        <v>95.699999999999989</v>
      </c>
      <c r="Q1321" s="12" t="str">
        <f t="shared" si="185"/>
        <v>41-50</v>
      </c>
      <c r="R1321" s="13">
        <f>Table2[[#This Row],[Average Rating]]+(Table2[[#This Row],[Rating_Count]]/1000)</f>
        <v>3.3289999999999997</v>
      </c>
      <c r="S1321" s="10">
        <f t="shared" si="186"/>
        <v>3</v>
      </c>
    </row>
    <row r="1322" spans="1:19" x14ac:dyDescent="0.25">
      <c r="A1322" t="s">
        <v>10367</v>
      </c>
      <c r="B1322" t="s">
        <v>10368</v>
      </c>
      <c r="C1322" t="s">
        <v>13085</v>
      </c>
      <c r="D1322">
        <f t="shared" si="187"/>
        <v>44.08817635270541</v>
      </c>
      <c r="E1322">
        <v>279</v>
      </c>
      <c r="F1322">
        <v>499</v>
      </c>
      <c r="G1322" s="1">
        <v>0.44</v>
      </c>
      <c r="H1322" s="5" t="str">
        <f t="shared" si="180"/>
        <v>No</v>
      </c>
      <c r="I1322" s="6">
        <f t="shared" si="188"/>
        <v>13972</v>
      </c>
      <c r="J1322" s="6" t="str">
        <f t="shared" si="181"/>
        <v>200–500</v>
      </c>
      <c r="K1322">
        <v>4.8</v>
      </c>
      <c r="L1322" s="4">
        <v>28</v>
      </c>
      <c r="M1322" s="4">
        <f t="shared" si="182"/>
        <v>4.8</v>
      </c>
      <c r="N1322" s="4" t="str">
        <f t="shared" si="183"/>
        <v>Low</v>
      </c>
      <c r="O1322" s="4">
        <f t="shared" si="184"/>
        <v>4.8279999999999994</v>
      </c>
      <c r="P1322" s="4">
        <f>Table2[[#This Row],[Rating]]*Table2[[#This Row],[Rating_Count]]</f>
        <v>134.4</v>
      </c>
      <c r="Q1322" s="12" t="str">
        <f t="shared" si="185"/>
        <v>41-50</v>
      </c>
      <c r="R1322" s="13">
        <f>Table2[[#This Row],[Average Rating]]+(Table2[[#This Row],[Rating_Count]]/1000)</f>
        <v>4.8279999999999994</v>
      </c>
      <c r="S1322" s="10">
        <f t="shared" si="186"/>
        <v>5</v>
      </c>
    </row>
    <row r="1323" spans="1:19" x14ac:dyDescent="0.25">
      <c r="A1323" t="s">
        <v>1853</v>
      </c>
      <c r="B1323" t="s">
        <v>1854</v>
      </c>
      <c r="C1323" t="s">
        <v>13082</v>
      </c>
      <c r="D1323">
        <f t="shared" si="187"/>
        <v>35.035035035035037</v>
      </c>
      <c r="E1323" s="2">
        <v>6490</v>
      </c>
      <c r="F1323" s="2">
        <v>9990</v>
      </c>
      <c r="G1323" s="1">
        <v>0.35</v>
      </c>
      <c r="H1323" s="5" t="str">
        <f t="shared" si="180"/>
        <v>No</v>
      </c>
      <c r="I1323" s="6">
        <f t="shared" si="188"/>
        <v>269730</v>
      </c>
      <c r="J1323" s="6" t="str">
        <f t="shared" si="181"/>
        <v>&gt;500</v>
      </c>
      <c r="K1323">
        <v>4</v>
      </c>
      <c r="L1323" s="4">
        <v>27</v>
      </c>
      <c r="M1323" s="4">
        <f t="shared" si="182"/>
        <v>4</v>
      </c>
      <c r="N1323" s="4" t="str">
        <f t="shared" si="183"/>
        <v>Low</v>
      </c>
      <c r="O1323" s="4">
        <f t="shared" si="184"/>
        <v>4.0270000000000001</v>
      </c>
      <c r="P1323" s="4">
        <f>Table2[[#This Row],[Rating]]*Table2[[#This Row],[Rating_Count]]</f>
        <v>108</v>
      </c>
      <c r="Q1323" s="12" t="str">
        <f t="shared" si="185"/>
        <v>31-40</v>
      </c>
      <c r="R1323" s="13">
        <f>Table2[[#This Row],[Average Rating]]+(Table2[[#This Row],[Rating_Count]]/1000)</f>
        <v>4.0270000000000001</v>
      </c>
      <c r="S1323" s="10">
        <f t="shared" si="186"/>
        <v>4</v>
      </c>
    </row>
    <row r="1324" spans="1:19" x14ac:dyDescent="0.25">
      <c r="A1324" t="s">
        <v>2647</v>
      </c>
      <c r="B1324" t="s">
        <v>2648</v>
      </c>
      <c r="C1324" t="s">
        <v>13082</v>
      </c>
      <c r="D1324">
        <f t="shared" si="187"/>
        <v>62.925851703406806</v>
      </c>
      <c r="E1324">
        <v>185</v>
      </c>
      <c r="F1324">
        <v>499</v>
      </c>
      <c r="G1324" s="1">
        <v>0.63</v>
      </c>
      <c r="H1324" s="5" t="str">
        <f t="shared" si="180"/>
        <v>Yes</v>
      </c>
      <c r="I1324" s="6">
        <f t="shared" si="188"/>
        <v>12475</v>
      </c>
      <c r="J1324" s="6" t="str">
        <f t="shared" si="181"/>
        <v>&lt;200</v>
      </c>
      <c r="K1324">
        <v>4.2</v>
      </c>
      <c r="L1324" s="4">
        <v>25</v>
      </c>
      <c r="M1324" s="4">
        <f t="shared" si="182"/>
        <v>4.2</v>
      </c>
      <c r="N1324" s="4" t="str">
        <f t="shared" si="183"/>
        <v>Low</v>
      </c>
      <c r="O1324" s="4">
        <f t="shared" si="184"/>
        <v>4.2250000000000005</v>
      </c>
      <c r="P1324" s="4">
        <f>Table2[[#This Row],[Rating]]*Table2[[#This Row],[Rating_Count]]</f>
        <v>105</v>
      </c>
      <c r="Q1324" s="12" t="str">
        <f t="shared" si="185"/>
        <v>61-70</v>
      </c>
      <c r="R1324" s="13">
        <f>Table2[[#This Row],[Average Rating]]+(Table2[[#This Row],[Rating_Count]]/1000)</f>
        <v>4.2250000000000005</v>
      </c>
      <c r="S1324" s="10">
        <f t="shared" si="186"/>
        <v>4</v>
      </c>
    </row>
    <row r="1325" spans="1:19" x14ac:dyDescent="0.25">
      <c r="A1325" t="s">
        <v>10730</v>
      </c>
      <c r="B1325" t="s">
        <v>10731</v>
      </c>
      <c r="C1325" t="s">
        <v>13085</v>
      </c>
      <c r="D1325">
        <f t="shared" si="187"/>
        <v>4.1650294695481334</v>
      </c>
      <c r="E1325" s="2">
        <v>2439</v>
      </c>
      <c r="F1325" s="2">
        <v>2545</v>
      </c>
      <c r="G1325" s="1">
        <v>0.04</v>
      </c>
      <c r="H1325" s="5" t="str">
        <f t="shared" si="180"/>
        <v>No</v>
      </c>
      <c r="I1325" s="6">
        <f t="shared" si="188"/>
        <v>63625</v>
      </c>
      <c r="J1325" s="6" t="str">
        <f t="shared" si="181"/>
        <v>&gt;500</v>
      </c>
      <c r="K1325">
        <v>4.0999999999999996</v>
      </c>
      <c r="L1325" s="4">
        <v>25</v>
      </c>
      <c r="M1325" s="4">
        <f t="shared" si="182"/>
        <v>4.0999999999999996</v>
      </c>
      <c r="N1325" s="4" t="str">
        <f t="shared" si="183"/>
        <v>Low</v>
      </c>
      <c r="O1325" s="4">
        <f t="shared" si="184"/>
        <v>4.125</v>
      </c>
      <c r="P1325" s="4">
        <f>Table2[[#This Row],[Rating]]*Table2[[#This Row],[Rating_Count]]</f>
        <v>102.49999999999999</v>
      </c>
      <c r="Q1325" s="12" t="str">
        <f t="shared" si="185"/>
        <v>01-10</v>
      </c>
      <c r="R1325" s="13">
        <f>Table2[[#This Row],[Average Rating]]+(Table2[[#This Row],[Rating_Count]]/1000)</f>
        <v>4.125</v>
      </c>
      <c r="S1325" s="10">
        <f t="shared" si="186"/>
        <v>4</v>
      </c>
    </row>
    <row r="1326" spans="1:19" x14ac:dyDescent="0.25">
      <c r="A1326" t="s">
        <v>1413</v>
      </c>
      <c r="B1326" t="s">
        <v>1414</v>
      </c>
      <c r="C1326" t="s">
        <v>13082</v>
      </c>
      <c r="D1326">
        <f t="shared" si="187"/>
        <v>57.505003335557035</v>
      </c>
      <c r="E1326">
        <v>637</v>
      </c>
      <c r="F1326" s="2">
        <v>1499</v>
      </c>
      <c r="G1326" s="1">
        <v>0.57999999999999996</v>
      </c>
      <c r="H1326" s="5" t="str">
        <f t="shared" si="180"/>
        <v>Yes</v>
      </c>
      <c r="I1326" s="6">
        <f t="shared" si="188"/>
        <v>35976</v>
      </c>
      <c r="J1326" s="6" t="str">
        <f t="shared" si="181"/>
        <v>&gt;500</v>
      </c>
      <c r="K1326">
        <v>4.0999999999999996</v>
      </c>
      <c r="L1326" s="4">
        <v>24</v>
      </c>
      <c r="M1326" s="4">
        <f t="shared" si="182"/>
        <v>4.0999999999999996</v>
      </c>
      <c r="N1326" s="4" t="str">
        <f t="shared" si="183"/>
        <v>Low</v>
      </c>
      <c r="O1326" s="4">
        <f t="shared" si="184"/>
        <v>4.1239999999999997</v>
      </c>
      <c r="P1326" s="4">
        <f>Table2[[#This Row],[Rating]]*Table2[[#This Row],[Rating_Count]]</f>
        <v>98.399999999999991</v>
      </c>
      <c r="Q1326" s="12" t="str">
        <f t="shared" si="185"/>
        <v>51-60</v>
      </c>
      <c r="R1326" s="13">
        <f>Table2[[#This Row],[Average Rating]]+(Table2[[#This Row],[Rating_Count]]/1000)</f>
        <v>4.1239999999999997</v>
      </c>
      <c r="S1326" s="10">
        <f t="shared" si="186"/>
        <v>4</v>
      </c>
    </row>
    <row r="1327" spans="1:19" x14ac:dyDescent="0.25">
      <c r="A1327" t="s">
        <v>11927</v>
      </c>
      <c r="B1327" t="s">
        <v>11928</v>
      </c>
      <c r="C1327" t="s">
        <v>13085</v>
      </c>
      <c r="D1327">
        <f t="shared" si="187"/>
        <v>46.333333333333329</v>
      </c>
      <c r="E1327">
        <v>161</v>
      </c>
      <c r="F1327">
        <v>300</v>
      </c>
      <c r="G1327" s="1">
        <v>0.46</v>
      </c>
      <c r="H1327" s="5" t="str">
        <f t="shared" si="180"/>
        <v>No</v>
      </c>
      <c r="I1327" s="6">
        <f t="shared" si="188"/>
        <v>7200</v>
      </c>
      <c r="J1327" s="6" t="str">
        <f t="shared" si="181"/>
        <v>&lt;200</v>
      </c>
      <c r="K1327">
        <v>2.6</v>
      </c>
      <c r="L1327" s="4">
        <v>24</v>
      </c>
      <c r="M1327" s="4">
        <f t="shared" si="182"/>
        <v>2.6</v>
      </c>
      <c r="N1327" s="4" t="str">
        <f t="shared" si="183"/>
        <v>Low</v>
      </c>
      <c r="O1327" s="4">
        <f t="shared" si="184"/>
        <v>2.6240000000000001</v>
      </c>
      <c r="P1327" s="4">
        <f>Table2[[#This Row],[Rating]]*Table2[[#This Row],[Rating_Count]]</f>
        <v>62.400000000000006</v>
      </c>
      <c r="Q1327" s="12" t="str">
        <f t="shared" si="185"/>
        <v>41-50</v>
      </c>
      <c r="R1327" s="13">
        <f>Table2[[#This Row],[Average Rating]]+(Table2[[#This Row],[Rating_Count]]/1000)</f>
        <v>2.6240000000000001</v>
      </c>
      <c r="S1327" s="10">
        <f t="shared" si="186"/>
        <v>3</v>
      </c>
    </row>
    <row r="1328" spans="1:19" x14ac:dyDescent="0.25">
      <c r="A1328" t="s">
        <v>12834</v>
      </c>
      <c r="B1328" t="s">
        <v>12835</v>
      </c>
      <c r="C1328" t="s">
        <v>13085</v>
      </c>
      <c r="D1328">
        <f t="shared" si="187"/>
        <v>39.494470774091624</v>
      </c>
      <c r="E1328" s="2">
        <v>1149</v>
      </c>
      <c r="F1328" s="2">
        <v>1899</v>
      </c>
      <c r="G1328" s="1">
        <v>0.39</v>
      </c>
      <c r="H1328" s="5" t="str">
        <f t="shared" si="180"/>
        <v>No</v>
      </c>
      <c r="I1328" s="6">
        <f t="shared" si="188"/>
        <v>45576</v>
      </c>
      <c r="J1328" s="6" t="str">
        <f t="shared" si="181"/>
        <v>&gt;500</v>
      </c>
      <c r="K1328">
        <v>3.5</v>
      </c>
      <c r="L1328" s="4">
        <v>24</v>
      </c>
      <c r="M1328" s="4">
        <f t="shared" si="182"/>
        <v>3.5</v>
      </c>
      <c r="N1328" s="4" t="str">
        <f t="shared" si="183"/>
        <v>Low</v>
      </c>
      <c r="O1328" s="4">
        <f t="shared" si="184"/>
        <v>3.524</v>
      </c>
      <c r="P1328" s="4">
        <f>Table2[[#This Row],[Rating]]*Table2[[#This Row],[Rating_Count]]</f>
        <v>84</v>
      </c>
      <c r="Q1328" s="12" t="str">
        <f t="shared" si="185"/>
        <v>31-40</v>
      </c>
      <c r="R1328" s="13">
        <f>Table2[[#This Row],[Average Rating]]+(Table2[[#This Row],[Rating_Count]]/1000)</f>
        <v>3.524</v>
      </c>
      <c r="S1328" s="10">
        <f t="shared" si="186"/>
        <v>4</v>
      </c>
    </row>
    <row r="1329" spans="1:19" x14ac:dyDescent="0.25">
      <c r="A1329" t="s">
        <v>2417</v>
      </c>
      <c r="B1329" t="s">
        <v>2418</v>
      </c>
      <c r="C1329" t="s">
        <v>13082</v>
      </c>
      <c r="D1329">
        <f t="shared" si="187"/>
        <v>60.06006006006006</v>
      </c>
      <c r="E1329">
        <v>399</v>
      </c>
      <c r="F1329">
        <v>999</v>
      </c>
      <c r="G1329" s="1">
        <v>0.6</v>
      </c>
      <c r="H1329" s="5" t="str">
        <f t="shared" si="180"/>
        <v>Yes</v>
      </c>
      <c r="I1329" s="6">
        <f t="shared" si="188"/>
        <v>22977</v>
      </c>
      <c r="J1329" s="6" t="str">
        <f t="shared" si="181"/>
        <v>200–500</v>
      </c>
      <c r="K1329">
        <v>3.3</v>
      </c>
      <c r="L1329" s="4">
        <v>23</v>
      </c>
      <c r="M1329" s="4">
        <f t="shared" si="182"/>
        <v>3.3</v>
      </c>
      <c r="N1329" s="4" t="str">
        <f t="shared" si="183"/>
        <v>Low</v>
      </c>
      <c r="O1329" s="4">
        <f t="shared" si="184"/>
        <v>3.323</v>
      </c>
      <c r="P1329" s="4">
        <f>Table2[[#This Row],[Rating]]*Table2[[#This Row],[Rating_Count]]</f>
        <v>75.899999999999991</v>
      </c>
      <c r="Q1329" s="12" t="str">
        <f t="shared" si="185"/>
        <v>51-60</v>
      </c>
      <c r="R1329" s="13">
        <f>Table2[[#This Row],[Average Rating]]+(Table2[[#This Row],[Rating_Count]]/1000)</f>
        <v>3.323</v>
      </c>
      <c r="S1329" s="10">
        <f t="shared" si="186"/>
        <v>3</v>
      </c>
    </row>
    <row r="1330" spans="1:19" x14ac:dyDescent="0.25">
      <c r="A1330" t="s">
        <v>6388</v>
      </c>
      <c r="B1330" t="s">
        <v>6389</v>
      </c>
      <c r="C1330" t="s">
        <v>13081</v>
      </c>
      <c r="D1330">
        <f t="shared" si="187"/>
        <v>50.1</v>
      </c>
      <c r="E1330">
        <v>499</v>
      </c>
      <c r="F1330" s="2">
        <v>1000</v>
      </c>
      <c r="G1330" s="1">
        <v>0.5</v>
      </c>
      <c r="H1330" s="5" t="str">
        <f t="shared" si="180"/>
        <v>Yes</v>
      </c>
      <c r="I1330" s="6">
        <f t="shared" si="188"/>
        <v>23000</v>
      </c>
      <c r="J1330" s="6" t="str">
        <f t="shared" si="181"/>
        <v>200–500</v>
      </c>
      <c r="K1330">
        <v>5</v>
      </c>
      <c r="L1330" s="4">
        <v>23</v>
      </c>
      <c r="M1330" s="4">
        <f t="shared" si="182"/>
        <v>5</v>
      </c>
      <c r="N1330" s="4" t="str">
        <f t="shared" si="183"/>
        <v>Low</v>
      </c>
      <c r="O1330" s="4">
        <f t="shared" si="184"/>
        <v>5.0229999999999997</v>
      </c>
      <c r="P1330" s="4">
        <f>Table2[[#This Row],[Rating]]*Table2[[#This Row],[Rating_Count]]</f>
        <v>115</v>
      </c>
      <c r="Q1330" s="12" t="str">
        <f t="shared" si="185"/>
        <v>41-50</v>
      </c>
      <c r="R1330" s="13">
        <f>Table2[[#This Row],[Average Rating]]+(Table2[[#This Row],[Rating_Count]]/1000)</f>
        <v>5.0229999999999997</v>
      </c>
      <c r="S1330" s="10">
        <f t="shared" si="186"/>
        <v>5</v>
      </c>
    </row>
    <row r="1331" spans="1:19" x14ac:dyDescent="0.25">
      <c r="A1331" t="s">
        <v>7264</v>
      </c>
      <c r="B1331" t="s">
        <v>7265</v>
      </c>
      <c r="C1331" t="s">
        <v>13081</v>
      </c>
      <c r="D1331">
        <f t="shared" si="187"/>
        <v>64.92985971943888</v>
      </c>
      <c r="E1331">
        <v>175</v>
      </c>
      <c r="F1331">
        <v>499</v>
      </c>
      <c r="G1331" s="1">
        <v>0.65</v>
      </c>
      <c r="H1331" s="5" t="str">
        <f t="shared" si="180"/>
        <v>Yes</v>
      </c>
      <c r="I1331" s="6">
        <f t="shared" si="188"/>
        <v>10479</v>
      </c>
      <c r="J1331" s="6" t="str">
        <f t="shared" si="181"/>
        <v>&lt;200</v>
      </c>
      <c r="K1331">
        <v>4.0999999999999996</v>
      </c>
      <c r="L1331" s="4">
        <v>21</v>
      </c>
      <c r="M1331" s="4">
        <f t="shared" si="182"/>
        <v>4.0999999999999996</v>
      </c>
      <c r="N1331" s="4" t="str">
        <f t="shared" si="183"/>
        <v>Low</v>
      </c>
      <c r="O1331" s="4">
        <f t="shared" si="184"/>
        <v>4.1209999999999996</v>
      </c>
      <c r="P1331" s="4">
        <f>Table2[[#This Row],[Rating]]*Table2[[#This Row],[Rating_Count]]</f>
        <v>86.1</v>
      </c>
      <c r="Q1331" s="12" t="str">
        <f t="shared" si="185"/>
        <v>61-70</v>
      </c>
      <c r="R1331" s="13">
        <f>Table2[[#This Row],[Average Rating]]+(Table2[[#This Row],[Rating_Count]]/1000)</f>
        <v>4.1209999999999996</v>
      </c>
      <c r="S1331" s="10">
        <f t="shared" si="186"/>
        <v>4</v>
      </c>
    </row>
    <row r="1332" spans="1:19" x14ac:dyDescent="0.25">
      <c r="A1332" t="s">
        <v>9992</v>
      </c>
      <c r="B1332" t="s">
        <v>9993</v>
      </c>
      <c r="C1332" t="s">
        <v>13085</v>
      </c>
      <c r="D1332">
        <f t="shared" si="187"/>
        <v>51.717239079693236</v>
      </c>
      <c r="E1332" s="2">
        <v>1448</v>
      </c>
      <c r="F1332" s="2">
        <v>2999</v>
      </c>
      <c r="G1332" s="1">
        <v>0.52</v>
      </c>
      <c r="H1332" s="5" t="str">
        <f t="shared" si="180"/>
        <v>Yes</v>
      </c>
      <c r="I1332" s="6">
        <f t="shared" si="188"/>
        <v>56981</v>
      </c>
      <c r="J1332" s="6" t="str">
        <f t="shared" si="181"/>
        <v>&gt;500</v>
      </c>
      <c r="K1332">
        <v>4.5</v>
      </c>
      <c r="L1332" s="4">
        <v>19</v>
      </c>
      <c r="M1332" s="4">
        <f t="shared" si="182"/>
        <v>4.5</v>
      </c>
      <c r="N1332" s="4" t="str">
        <f t="shared" si="183"/>
        <v>Low</v>
      </c>
      <c r="O1332" s="4">
        <f t="shared" si="184"/>
        <v>4.5190000000000001</v>
      </c>
      <c r="P1332" s="4">
        <f>Table2[[#This Row],[Rating]]*Table2[[#This Row],[Rating_Count]]</f>
        <v>85.5</v>
      </c>
      <c r="Q1332" s="12" t="str">
        <f t="shared" si="185"/>
        <v>51-60</v>
      </c>
      <c r="R1332" s="13">
        <f>Table2[[#This Row],[Average Rating]]+(Table2[[#This Row],[Rating_Count]]/1000)</f>
        <v>4.5190000000000001</v>
      </c>
      <c r="S1332" s="10">
        <f t="shared" si="186"/>
        <v>5</v>
      </c>
    </row>
    <row r="1333" spans="1:19" x14ac:dyDescent="0.25">
      <c r="A1333" t="s">
        <v>12734</v>
      </c>
      <c r="B1333" t="s">
        <v>12735</v>
      </c>
      <c r="C1333" t="s">
        <v>13085</v>
      </c>
      <c r="D1333">
        <f t="shared" si="187"/>
        <v>33.361134278565466</v>
      </c>
      <c r="E1333">
        <v>799</v>
      </c>
      <c r="F1333" s="2">
        <v>1199</v>
      </c>
      <c r="G1333" s="1">
        <v>0.33</v>
      </c>
      <c r="H1333" s="5" t="str">
        <f t="shared" si="180"/>
        <v>No</v>
      </c>
      <c r="I1333" s="6">
        <f t="shared" si="188"/>
        <v>20383</v>
      </c>
      <c r="J1333" s="6" t="str">
        <f t="shared" si="181"/>
        <v>&gt;500</v>
      </c>
      <c r="K1333">
        <v>4.4000000000000004</v>
      </c>
      <c r="L1333" s="4">
        <v>17</v>
      </c>
      <c r="M1333" s="4">
        <f t="shared" si="182"/>
        <v>4.4000000000000004</v>
      </c>
      <c r="N1333" s="4" t="str">
        <f t="shared" si="183"/>
        <v>Low</v>
      </c>
      <c r="O1333" s="4">
        <f t="shared" si="184"/>
        <v>4.4170000000000007</v>
      </c>
      <c r="P1333" s="4">
        <f>Table2[[#This Row],[Rating]]*Table2[[#This Row],[Rating_Count]]</f>
        <v>74.800000000000011</v>
      </c>
      <c r="Q1333" s="12" t="str">
        <f t="shared" si="185"/>
        <v>31-40</v>
      </c>
      <c r="R1333" s="13">
        <f>Table2[[#This Row],[Average Rating]]+(Table2[[#This Row],[Rating_Count]]/1000)</f>
        <v>4.4170000000000007</v>
      </c>
      <c r="S1333" s="10">
        <f t="shared" si="186"/>
        <v>4</v>
      </c>
    </row>
    <row r="1334" spans="1:19" x14ac:dyDescent="0.25">
      <c r="A1334" t="s">
        <v>11285</v>
      </c>
      <c r="B1334" t="s">
        <v>11286</v>
      </c>
      <c r="C1334" t="s">
        <v>13085</v>
      </c>
      <c r="D1334">
        <f t="shared" si="187"/>
        <v>43.777360850531579</v>
      </c>
      <c r="E1334">
        <v>899</v>
      </c>
      <c r="F1334" s="2">
        <v>1599</v>
      </c>
      <c r="G1334" s="1">
        <v>0.44</v>
      </c>
      <c r="H1334" s="5" t="str">
        <f t="shared" si="180"/>
        <v>No</v>
      </c>
      <c r="I1334" s="6">
        <f t="shared" si="188"/>
        <v>23985</v>
      </c>
      <c r="J1334" s="6" t="str">
        <f t="shared" si="181"/>
        <v>&gt;500</v>
      </c>
      <c r="K1334">
        <v>3.4</v>
      </c>
      <c r="L1334" s="4">
        <v>15</v>
      </c>
      <c r="M1334" s="4">
        <f t="shared" si="182"/>
        <v>3.4</v>
      </c>
      <c r="N1334" s="4" t="str">
        <f t="shared" si="183"/>
        <v>Low</v>
      </c>
      <c r="O1334" s="4">
        <f t="shared" si="184"/>
        <v>3.415</v>
      </c>
      <c r="P1334" s="4">
        <f>Table2[[#This Row],[Rating]]*Table2[[#This Row],[Rating_Count]]</f>
        <v>51</v>
      </c>
      <c r="Q1334" s="12" t="str">
        <f t="shared" si="185"/>
        <v>41-50</v>
      </c>
      <c r="R1334" s="13">
        <f>Table2[[#This Row],[Average Rating]]+(Table2[[#This Row],[Rating_Count]]/1000)</f>
        <v>3.415</v>
      </c>
      <c r="S1334" s="10">
        <f t="shared" si="186"/>
        <v>3</v>
      </c>
    </row>
    <row r="1335" spans="1:19" x14ac:dyDescent="0.25">
      <c r="A1335" t="s">
        <v>4735</v>
      </c>
      <c r="B1335" t="s">
        <v>4736</v>
      </c>
      <c r="C1335" t="s">
        <v>13082</v>
      </c>
      <c r="D1335">
        <f t="shared" si="187"/>
        <v>56.112224448897798</v>
      </c>
      <c r="E1335">
        <v>219</v>
      </c>
      <c r="F1335">
        <v>499</v>
      </c>
      <c r="G1335" s="1">
        <v>0.56000000000000005</v>
      </c>
      <c r="H1335" s="5" t="str">
        <f t="shared" si="180"/>
        <v>Yes</v>
      </c>
      <c r="I1335" s="6">
        <f t="shared" si="188"/>
        <v>6986</v>
      </c>
      <c r="J1335" s="6" t="str">
        <f t="shared" si="181"/>
        <v>200–500</v>
      </c>
      <c r="K1335">
        <v>4.4000000000000004</v>
      </c>
      <c r="L1335" s="4">
        <v>14</v>
      </c>
      <c r="M1335" s="4">
        <f t="shared" si="182"/>
        <v>4.4000000000000004</v>
      </c>
      <c r="N1335" s="4" t="str">
        <f t="shared" si="183"/>
        <v>Low</v>
      </c>
      <c r="O1335" s="4">
        <f t="shared" si="184"/>
        <v>4.4140000000000006</v>
      </c>
      <c r="P1335" s="4">
        <f>Table2[[#This Row],[Rating]]*Table2[[#This Row],[Rating_Count]]</f>
        <v>61.600000000000009</v>
      </c>
      <c r="Q1335" s="12" t="str">
        <f t="shared" si="185"/>
        <v>51-60</v>
      </c>
      <c r="R1335" s="13">
        <f>Table2[[#This Row],[Average Rating]]+(Table2[[#This Row],[Rating_Count]]/1000)</f>
        <v>4.4140000000000006</v>
      </c>
      <c r="S1335" s="10">
        <f t="shared" si="186"/>
        <v>4</v>
      </c>
    </row>
    <row r="1336" spans="1:19" x14ac:dyDescent="0.25">
      <c r="A1336" t="s">
        <v>10789</v>
      </c>
      <c r="B1336" t="s">
        <v>10790</v>
      </c>
      <c r="C1336" t="s">
        <v>13085</v>
      </c>
      <c r="D1336">
        <f t="shared" si="187"/>
        <v>55.370246831220818</v>
      </c>
      <c r="E1336">
        <v>669</v>
      </c>
      <c r="F1336" s="2">
        <v>1499</v>
      </c>
      <c r="G1336" s="1">
        <v>0.55000000000000004</v>
      </c>
      <c r="H1336" s="5" t="str">
        <f t="shared" si="180"/>
        <v>Yes</v>
      </c>
      <c r="I1336" s="6">
        <f t="shared" si="188"/>
        <v>19487</v>
      </c>
      <c r="J1336" s="6" t="str">
        <f t="shared" si="181"/>
        <v>&gt;500</v>
      </c>
      <c r="K1336">
        <v>2.2999999999999998</v>
      </c>
      <c r="L1336" s="4">
        <v>13</v>
      </c>
      <c r="M1336" s="4">
        <f t="shared" si="182"/>
        <v>2.2999999999999998</v>
      </c>
      <c r="N1336" s="4" t="str">
        <f t="shared" si="183"/>
        <v>Low</v>
      </c>
      <c r="O1336" s="4">
        <f t="shared" si="184"/>
        <v>2.3129999999999997</v>
      </c>
      <c r="P1336" s="4">
        <f>Table2[[#This Row],[Rating]]*Table2[[#This Row],[Rating_Count]]</f>
        <v>29.9</v>
      </c>
      <c r="Q1336" s="12" t="str">
        <f t="shared" si="185"/>
        <v>51-60</v>
      </c>
      <c r="R1336" s="13">
        <f>Table2[[#This Row],[Average Rating]]+(Table2[[#This Row],[Rating_Count]]/1000)</f>
        <v>2.3129999999999997</v>
      </c>
      <c r="S1336" s="10">
        <f t="shared" si="186"/>
        <v>2</v>
      </c>
    </row>
    <row r="1337" spans="1:19" x14ac:dyDescent="0.25">
      <c r="A1337" t="s">
        <v>1387</v>
      </c>
      <c r="B1337" t="s">
        <v>1388</v>
      </c>
      <c r="C1337" t="s">
        <v>13082</v>
      </c>
      <c r="D1337">
        <f t="shared" si="187"/>
        <v>50.062578222778477</v>
      </c>
      <c r="E1337">
        <v>399</v>
      </c>
      <c r="F1337">
        <v>799</v>
      </c>
      <c r="G1337" s="1">
        <v>0.5</v>
      </c>
      <c r="H1337" s="5" t="str">
        <f t="shared" si="180"/>
        <v>Yes</v>
      </c>
      <c r="I1337" s="6">
        <f t="shared" si="188"/>
        <v>9588</v>
      </c>
      <c r="J1337" s="6" t="str">
        <f t="shared" si="181"/>
        <v>200–500</v>
      </c>
      <c r="K1337">
        <v>4.3</v>
      </c>
      <c r="L1337" s="4">
        <v>12</v>
      </c>
      <c r="M1337" s="4">
        <f t="shared" si="182"/>
        <v>4.3</v>
      </c>
      <c r="N1337" s="4" t="str">
        <f t="shared" si="183"/>
        <v>Low</v>
      </c>
      <c r="O1337" s="4">
        <f t="shared" si="184"/>
        <v>4.3119999999999994</v>
      </c>
      <c r="P1337" s="4">
        <f>Table2[[#This Row],[Rating]]*Table2[[#This Row],[Rating_Count]]</f>
        <v>51.599999999999994</v>
      </c>
      <c r="Q1337" s="12" t="str">
        <f t="shared" si="185"/>
        <v>41-50</v>
      </c>
      <c r="R1337" s="13">
        <f>Table2[[#This Row],[Average Rating]]+(Table2[[#This Row],[Rating_Count]]/1000)</f>
        <v>4.3119999999999994</v>
      </c>
      <c r="S1337" s="10">
        <f t="shared" si="186"/>
        <v>4</v>
      </c>
    </row>
    <row r="1338" spans="1:19" x14ac:dyDescent="0.25">
      <c r="A1338" t="s">
        <v>9734</v>
      </c>
      <c r="B1338" t="s">
        <v>9735</v>
      </c>
      <c r="C1338" t="s">
        <v>13085</v>
      </c>
      <c r="D1338">
        <f t="shared" si="187"/>
        <v>60.120240480961925</v>
      </c>
      <c r="E1338">
        <v>199</v>
      </c>
      <c r="F1338">
        <v>499</v>
      </c>
      <c r="G1338" s="1">
        <v>0.6</v>
      </c>
      <c r="H1338" s="5" t="str">
        <f t="shared" si="180"/>
        <v>Yes</v>
      </c>
      <c r="I1338" s="6">
        <f t="shared" si="188"/>
        <v>5988</v>
      </c>
      <c r="J1338" s="6" t="str">
        <f t="shared" si="181"/>
        <v>&lt;200</v>
      </c>
      <c r="K1338">
        <v>3.3</v>
      </c>
      <c r="L1338" s="4">
        <v>12</v>
      </c>
      <c r="M1338" s="4">
        <f t="shared" si="182"/>
        <v>3.3</v>
      </c>
      <c r="N1338" s="4" t="str">
        <f t="shared" si="183"/>
        <v>Low</v>
      </c>
      <c r="O1338" s="4">
        <f t="shared" si="184"/>
        <v>3.3119999999999998</v>
      </c>
      <c r="P1338" s="4">
        <f>Table2[[#This Row],[Rating]]*Table2[[#This Row],[Rating_Count]]</f>
        <v>39.599999999999994</v>
      </c>
      <c r="Q1338" s="12" t="str">
        <f t="shared" si="185"/>
        <v>51-60</v>
      </c>
      <c r="R1338" s="13">
        <f>Table2[[#This Row],[Average Rating]]+(Table2[[#This Row],[Rating_Count]]/1000)</f>
        <v>3.3119999999999998</v>
      </c>
      <c r="S1338" s="10">
        <f t="shared" si="186"/>
        <v>3</v>
      </c>
    </row>
    <row r="1339" spans="1:19" x14ac:dyDescent="0.25">
      <c r="A1339" t="s">
        <v>9932</v>
      </c>
      <c r="B1339" t="s">
        <v>9933</v>
      </c>
      <c r="C1339" t="s">
        <v>13085</v>
      </c>
      <c r="D1339">
        <f t="shared" si="187"/>
        <v>50.969355847404628</v>
      </c>
      <c r="E1339">
        <v>784</v>
      </c>
      <c r="F1339" s="2">
        <v>1599</v>
      </c>
      <c r="G1339" s="1">
        <v>0.51</v>
      </c>
      <c r="H1339" s="5" t="str">
        <f t="shared" si="180"/>
        <v>Yes</v>
      </c>
      <c r="I1339" s="6">
        <f t="shared" si="188"/>
        <v>17589</v>
      </c>
      <c r="J1339" s="6" t="str">
        <f t="shared" si="181"/>
        <v>&gt;500</v>
      </c>
      <c r="K1339">
        <v>4.5</v>
      </c>
      <c r="L1339" s="4">
        <v>11</v>
      </c>
      <c r="M1339" s="4">
        <f t="shared" si="182"/>
        <v>4.5</v>
      </c>
      <c r="N1339" s="4" t="str">
        <f t="shared" si="183"/>
        <v>Low</v>
      </c>
      <c r="O1339" s="4">
        <f t="shared" si="184"/>
        <v>4.5110000000000001</v>
      </c>
      <c r="P1339" s="4">
        <f>Table2[[#This Row],[Rating]]*Table2[[#This Row],[Rating_Count]]</f>
        <v>49.5</v>
      </c>
      <c r="Q1339" s="12" t="str">
        <f t="shared" si="185"/>
        <v>51-60</v>
      </c>
      <c r="R1339" s="13">
        <f>Table2[[#This Row],[Average Rating]]+(Table2[[#This Row],[Rating_Count]]/1000)</f>
        <v>4.5110000000000001</v>
      </c>
      <c r="S1339" s="10">
        <f t="shared" si="186"/>
        <v>5</v>
      </c>
    </row>
    <row r="1340" spans="1:19" x14ac:dyDescent="0.25">
      <c r="A1340" t="s">
        <v>11295</v>
      </c>
      <c r="B1340" t="s">
        <v>11296</v>
      </c>
      <c r="C1340" t="s">
        <v>13085</v>
      </c>
      <c r="D1340">
        <f t="shared" si="187"/>
        <v>66.722240746915645</v>
      </c>
      <c r="E1340">
        <v>998</v>
      </c>
      <c r="F1340" s="2">
        <v>2999</v>
      </c>
      <c r="G1340" s="1">
        <v>0.67</v>
      </c>
      <c r="H1340" s="5" t="str">
        <f t="shared" si="180"/>
        <v>Yes</v>
      </c>
      <c r="I1340" s="6">
        <f t="shared" si="188"/>
        <v>26991</v>
      </c>
      <c r="J1340" s="6" t="str">
        <f t="shared" si="181"/>
        <v>&gt;500</v>
      </c>
      <c r="K1340">
        <v>4.5999999999999996</v>
      </c>
      <c r="L1340" s="4">
        <v>9</v>
      </c>
      <c r="M1340" s="4">
        <f t="shared" si="182"/>
        <v>4.5999999999999996</v>
      </c>
      <c r="N1340" s="4" t="str">
        <f t="shared" si="183"/>
        <v>Low</v>
      </c>
      <c r="O1340" s="4">
        <f t="shared" si="184"/>
        <v>4.609</v>
      </c>
      <c r="P1340" s="4">
        <f>Table2[[#This Row],[Rating]]*Table2[[#This Row],[Rating_Count]]</f>
        <v>41.4</v>
      </c>
      <c r="Q1340" s="12" t="str">
        <f t="shared" si="185"/>
        <v>61-70</v>
      </c>
      <c r="R1340" s="13">
        <f>Table2[[#This Row],[Average Rating]]+(Table2[[#This Row],[Rating_Count]]/1000)</f>
        <v>4.609</v>
      </c>
      <c r="S1340" s="10">
        <f t="shared" si="186"/>
        <v>5</v>
      </c>
    </row>
    <row r="1341" spans="1:19" x14ac:dyDescent="0.25">
      <c r="A1341" t="s">
        <v>12110</v>
      </c>
      <c r="B1341" t="s">
        <v>12111</v>
      </c>
      <c r="C1341" t="s">
        <v>13085</v>
      </c>
      <c r="D1341">
        <f t="shared" si="187"/>
        <v>22.122122122122121</v>
      </c>
      <c r="E1341">
        <v>778</v>
      </c>
      <c r="F1341">
        <v>999</v>
      </c>
      <c r="G1341" s="1">
        <v>0.22</v>
      </c>
      <c r="H1341" s="5" t="str">
        <f t="shared" si="180"/>
        <v>No</v>
      </c>
      <c r="I1341" s="6">
        <f t="shared" si="188"/>
        <v>7992</v>
      </c>
      <c r="J1341" s="6" t="str">
        <f t="shared" si="181"/>
        <v>&gt;500</v>
      </c>
      <c r="K1341">
        <v>3.3</v>
      </c>
      <c r="L1341" s="4">
        <v>8</v>
      </c>
      <c r="M1341" s="4">
        <f t="shared" si="182"/>
        <v>3.3</v>
      </c>
      <c r="N1341" s="4" t="str">
        <f t="shared" si="183"/>
        <v>Low</v>
      </c>
      <c r="O1341" s="4">
        <f t="shared" si="184"/>
        <v>3.3079999999999998</v>
      </c>
      <c r="P1341" s="4">
        <f>Table2[[#This Row],[Rating]]*Table2[[#This Row],[Rating_Count]]</f>
        <v>26.4</v>
      </c>
      <c r="Q1341" s="12" t="str">
        <f t="shared" si="185"/>
        <v>21-30</v>
      </c>
      <c r="R1341" s="13">
        <f>Table2[[#This Row],[Average Rating]]+(Table2[[#This Row],[Rating_Count]]/1000)</f>
        <v>3.3079999999999998</v>
      </c>
      <c r="S1341" s="10">
        <f t="shared" si="186"/>
        <v>3</v>
      </c>
    </row>
    <row r="1342" spans="1:19" x14ac:dyDescent="0.25">
      <c r="A1342" t="s">
        <v>2622</v>
      </c>
      <c r="B1342" t="s">
        <v>2623</v>
      </c>
      <c r="C1342" t="s">
        <v>13082</v>
      </c>
      <c r="D1342">
        <f t="shared" si="187"/>
        <v>51.591695501730108</v>
      </c>
      <c r="E1342" s="2">
        <v>13990</v>
      </c>
      <c r="F1342" s="2">
        <v>28900</v>
      </c>
      <c r="G1342" s="1">
        <v>0.52</v>
      </c>
      <c r="H1342" s="5" t="str">
        <f t="shared" si="180"/>
        <v>Yes</v>
      </c>
      <c r="I1342" s="6">
        <f t="shared" si="188"/>
        <v>202300</v>
      </c>
      <c r="J1342" s="6" t="str">
        <f t="shared" si="181"/>
        <v>&gt;500</v>
      </c>
      <c r="K1342">
        <v>4.5</v>
      </c>
      <c r="L1342" s="4">
        <v>7</v>
      </c>
      <c r="M1342" s="4">
        <f t="shared" si="182"/>
        <v>4.5</v>
      </c>
      <c r="N1342" s="4" t="str">
        <f t="shared" si="183"/>
        <v>Low</v>
      </c>
      <c r="O1342" s="4">
        <f t="shared" si="184"/>
        <v>4.5069999999999997</v>
      </c>
      <c r="P1342" s="4">
        <f>Table2[[#This Row],[Rating]]*Table2[[#This Row],[Rating_Count]]</f>
        <v>31.5</v>
      </c>
      <c r="Q1342" s="12" t="str">
        <f t="shared" si="185"/>
        <v>51-60</v>
      </c>
      <c r="R1342" s="13">
        <f>Table2[[#This Row],[Average Rating]]+(Table2[[#This Row],[Rating_Count]]/1000)</f>
        <v>4.5069999999999997</v>
      </c>
      <c r="S1342" s="10">
        <f t="shared" si="186"/>
        <v>5</v>
      </c>
    </row>
    <row r="1343" spans="1:19" x14ac:dyDescent="0.25">
      <c r="A1343" t="s">
        <v>10580</v>
      </c>
      <c r="B1343" t="s">
        <v>10581</v>
      </c>
      <c r="C1343" t="s">
        <v>13085</v>
      </c>
      <c r="D1343">
        <f t="shared" si="187"/>
        <v>0</v>
      </c>
      <c r="E1343">
        <v>239</v>
      </c>
      <c r="F1343">
        <v>239</v>
      </c>
      <c r="G1343" s="1">
        <v>0</v>
      </c>
      <c r="H1343" s="5" t="str">
        <f t="shared" si="180"/>
        <v>No</v>
      </c>
      <c r="I1343" s="6">
        <f t="shared" si="188"/>
        <v>1673</v>
      </c>
      <c r="J1343" s="6" t="str">
        <f t="shared" si="181"/>
        <v>200–500</v>
      </c>
      <c r="K1343">
        <v>4.3</v>
      </c>
      <c r="L1343" s="4">
        <v>7</v>
      </c>
      <c r="M1343" s="4">
        <f t="shared" si="182"/>
        <v>4.3</v>
      </c>
      <c r="N1343" s="4" t="str">
        <f t="shared" si="183"/>
        <v>Low</v>
      </c>
      <c r="O1343" s="4">
        <f t="shared" si="184"/>
        <v>4.3069999999999995</v>
      </c>
      <c r="P1343" s="4">
        <f>Table2[[#This Row],[Rating]]*Table2[[#This Row],[Rating_Count]]</f>
        <v>30.099999999999998</v>
      </c>
      <c r="Q1343" s="12" t="str">
        <f t="shared" si="185"/>
        <v>Out of Range</v>
      </c>
      <c r="R1343" s="13">
        <f>Table2[[#This Row],[Average Rating]]+(Table2[[#This Row],[Rating_Count]]/1000)</f>
        <v>4.3069999999999995</v>
      </c>
      <c r="S1343" s="10">
        <f t="shared" si="186"/>
        <v>4</v>
      </c>
    </row>
    <row r="1344" spans="1:19" x14ac:dyDescent="0.25">
      <c r="A1344" t="s">
        <v>9559</v>
      </c>
      <c r="B1344" t="s">
        <v>9560</v>
      </c>
      <c r="C1344" t="s">
        <v>13085</v>
      </c>
      <c r="D1344">
        <f t="shared" si="187"/>
        <v>70.669168230143839</v>
      </c>
      <c r="E1344">
        <v>469</v>
      </c>
      <c r="F1344" s="2">
        <v>1599</v>
      </c>
      <c r="G1344" s="1">
        <v>0.71</v>
      </c>
      <c r="H1344" s="5" t="str">
        <f t="shared" si="180"/>
        <v>Yes</v>
      </c>
      <c r="I1344" s="6">
        <f t="shared" si="188"/>
        <v>9594</v>
      </c>
      <c r="J1344" s="6" t="str">
        <f t="shared" si="181"/>
        <v>200–500</v>
      </c>
      <c r="K1344">
        <v>3.7</v>
      </c>
      <c r="L1344" s="4">
        <v>6</v>
      </c>
      <c r="M1344" s="4">
        <f t="shared" si="182"/>
        <v>3.7</v>
      </c>
      <c r="N1344" s="4" t="str">
        <f t="shared" si="183"/>
        <v>Low</v>
      </c>
      <c r="O1344" s="4">
        <f t="shared" si="184"/>
        <v>3.706</v>
      </c>
      <c r="P1344" s="4">
        <f>Table2[[#This Row],[Rating]]*Table2[[#This Row],[Rating_Count]]</f>
        <v>22.200000000000003</v>
      </c>
      <c r="Q1344" s="12" t="str">
        <f t="shared" si="185"/>
        <v>71-80</v>
      </c>
      <c r="R1344" s="13">
        <f>Table2[[#This Row],[Average Rating]]+(Table2[[#This Row],[Rating_Count]]/1000)</f>
        <v>3.706</v>
      </c>
      <c r="S1344" s="10">
        <f t="shared" si="186"/>
        <v>4</v>
      </c>
    </row>
    <row r="1345" spans="1:19" x14ac:dyDescent="0.25">
      <c r="A1345" t="s">
        <v>1550</v>
      </c>
      <c r="B1345" t="s">
        <v>1551</v>
      </c>
      <c r="C1345" t="s">
        <v>13081</v>
      </c>
      <c r="D1345">
        <f t="shared" si="187"/>
        <v>80.040020010004994</v>
      </c>
      <c r="E1345">
        <v>399</v>
      </c>
      <c r="F1345" s="2">
        <v>1999</v>
      </c>
      <c r="G1345" s="1">
        <v>0.8</v>
      </c>
      <c r="H1345" s="5" t="str">
        <f t="shared" si="180"/>
        <v>Yes</v>
      </c>
      <c r="I1345" s="6">
        <f t="shared" si="188"/>
        <v>9995</v>
      </c>
      <c r="J1345" s="6" t="str">
        <f t="shared" si="181"/>
        <v>200–500</v>
      </c>
      <c r="K1345">
        <v>5</v>
      </c>
      <c r="L1345" s="4">
        <v>5</v>
      </c>
      <c r="M1345" s="4">
        <f t="shared" si="182"/>
        <v>5</v>
      </c>
      <c r="N1345" s="4" t="str">
        <f t="shared" si="183"/>
        <v>Low</v>
      </c>
      <c r="O1345" s="4">
        <f t="shared" si="184"/>
        <v>5.0049999999999999</v>
      </c>
      <c r="P1345" s="4">
        <f>Table2[[#This Row],[Rating]]*Table2[[#This Row],[Rating_Count]]</f>
        <v>25</v>
      </c>
      <c r="Q1345" s="12" t="str">
        <f t="shared" si="185"/>
        <v>71-80</v>
      </c>
      <c r="R1345" s="13">
        <f>Table2[[#This Row],[Average Rating]]+(Table2[[#This Row],[Rating_Count]]/1000)</f>
        <v>5.0049999999999999</v>
      </c>
      <c r="S1345" s="10">
        <f t="shared" si="186"/>
        <v>5</v>
      </c>
    </row>
    <row r="1346" spans="1:19" x14ac:dyDescent="0.25">
      <c r="A1346" t="s">
        <v>9039</v>
      </c>
      <c r="B1346" t="s">
        <v>9040</v>
      </c>
      <c r="C1346" t="s">
        <v>13085</v>
      </c>
      <c r="D1346">
        <f t="shared" si="187"/>
        <v>54.208333333333336</v>
      </c>
      <c r="E1346" s="2">
        <v>1099</v>
      </c>
      <c r="F1346" s="2">
        <v>2400</v>
      </c>
      <c r="G1346" s="1">
        <v>0.54</v>
      </c>
      <c r="H1346" s="5" t="str">
        <f t="shared" ref="H1346:H1352" si="189">IF(G1346 &gt;=50%,"Yes","No")</f>
        <v>Yes</v>
      </c>
      <c r="I1346" s="6">
        <f t="shared" si="188"/>
        <v>9600</v>
      </c>
      <c r="J1346" s="6" t="str">
        <f t="shared" ref="J1346:J1352" si="190">IF(E1346&lt;200,"&lt;200",IF(E1346&lt;=500,"200–500","&gt;500"))</f>
        <v>&gt;500</v>
      </c>
      <c r="K1346">
        <v>3.8</v>
      </c>
      <c r="L1346" s="4">
        <v>4</v>
      </c>
      <c r="M1346" s="4">
        <f t="shared" ref="M1346:M1352" si="191">AVERAGE(K1346)</f>
        <v>3.8</v>
      </c>
      <c r="N1346" s="4" t="str">
        <f t="shared" ref="N1346:N1352" si="192">IF(L1346&lt;1000,"Low","High")</f>
        <v>Low</v>
      </c>
      <c r="O1346" s="4">
        <f t="shared" ref="O1346:O1352" si="193">M1346+(L1346/1000)</f>
        <v>3.8039999999999998</v>
      </c>
      <c r="P1346" s="4">
        <f>Table2[[#This Row],[Rating]]*Table2[[#This Row],[Rating_Count]]</f>
        <v>15.2</v>
      </c>
      <c r="Q1346" s="12" t="str">
        <f t="shared" ref="Q1346:Q1352" si="194">IF(AND(ISNUMBER(G1346), G1346&gt;0, G1346&lt;=1), TEXT(INT((G1346*100-1)/10)*10+1,"00") &amp; "-" &amp; TEXT(INT((G1346*100-1)/10)*10+10,"00"), "Out of Range")</f>
        <v>51-60</v>
      </c>
      <c r="R1346" s="13">
        <f>Table2[[#This Row],[Average Rating]]+(Table2[[#This Row],[Rating_Count]]/1000)</f>
        <v>3.8039999999999998</v>
      </c>
      <c r="S1346" s="10">
        <f t="shared" ref="S1346:S1352" si="195">ROUND(K1346,0)</f>
        <v>4</v>
      </c>
    </row>
    <row r="1347" spans="1:19" x14ac:dyDescent="0.25">
      <c r="A1347" t="s">
        <v>11806</v>
      </c>
      <c r="B1347" t="s">
        <v>11807</v>
      </c>
      <c r="C1347" t="s">
        <v>13085</v>
      </c>
      <c r="D1347">
        <f t="shared" ref="D1347:D1352" si="196">((F1347-E1347) /F1347)*100</f>
        <v>57.75352432924057</v>
      </c>
      <c r="E1347">
        <v>929</v>
      </c>
      <c r="F1347" s="2">
        <v>2199</v>
      </c>
      <c r="G1347" s="1">
        <v>0.57999999999999996</v>
      </c>
      <c r="H1347" s="5" t="str">
        <f t="shared" si="189"/>
        <v>Yes</v>
      </c>
      <c r="I1347" s="6">
        <f t="shared" ref="I1347:I1352" si="197">F1347*L1347</f>
        <v>8796</v>
      </c>
      <c r="J1347" s="6" t="str">
        <f t="shared" si="190"/>
        <v>&gt;500</v>
      </c>
      <c r="K1347">
        <v>3.7</v>
      </c>
      <c r="L1347" s="4">
        <v>4</v>
      </c>
      <c r="M1347" s="4">
        <f t="shared" si="191"/>
        <v>3.7</v>
      </c>
      <c r="N1347" s="4" t="str">
        <f t="shared" si="192"/>
        <v>Low</v>
      </c>
      <c r="O1347" s="4">
        <f t="shared" si="193"/>
        <v>3.7040000000000002</v>
      </c>
      <c r="P1347" s="4">
        <f>Table2[[#This Row],[Rating]]*Table2[[#This Row],[Rating_Count]]</f>
        <v>14.8</v>
      </c>
      <c r="Q1347" s="12" t="str">
        <f t="shared" si="194"/>
        <v>51-60</v>
      </c>
      <c r="R1347" s="13">
        <f>Table2[[#This Row],[Average Rating]]+(Table2[[#This Row],[Rating_Count]]/1000)</f>
        <v>3.7040000000000002</v>
      </c>
      <c r="S1347" s="10">
        <f t="shared" si="195"/>
        <v>4</v>
      </c>
    </row>
    <row r="1348" spans="1:19" x14ac:dyDescent="0.25">
      <c r="A1348" t="s">
        <v>12221</v>
      </c>
      <c r="B1348" t="s">
        <v>12222</v>
      </c>
      <c r="C1348" t="s">
        <v>13085</v>
      </c>
      <c r="D1348">
        <f t="shared" si="196"/>
        <v>35.035035035035037</v>
      </c>
      <c r="E1348">
        <v>649</v>
      </c>
      <c r="F1348">
        <v>999</v>
      </c>
      <c r="G1348" s="1">
        <v>0.35</v>
      </c>
      <c r="H1348" s="5" t="str">
        <f t="shared" si="189"/>
        <v>No</v>
      </c>
      <c r="I1348" s="6">
        <f t="shared" si="197"/>
        <v>3996</v>
      </c>
      <c r="J1348" s="6" t="str">
        <f t="shared" si="190"/>
        <v>&gt;500</v>
      </c>
      <c r="K1348">
        <v>3.6</v>
      </c>
      <c r="L1348" s="4">
        <v>4</v>
      </c>
      <c r="M1348" s="4">
        <f t="shared" si="191"/>
        <v>3.6</v>
      </c>
      <c r="N1348" s="4" t="str">
        <f t="shared" si="192"/>
        <v>Low</v>
      </c>
      <c r="O1348" s="4">
        <f t="shared" si="193"/>
        <v>3.6040000000000001</v>
      </c>
      <c r="P1348" s="4">
        <f>Table2[[#This Row],[Rating]]*Table2[[#This Row],[Rating_Count]]</f>
        <v>14.4</v>
      </c>
      <c r="Q1348" s="12" t="str">
        <f t="shared" si="194"/>
        <v>31-40</v>
      </c>
      <c r="R1348" s="13">
        <f>Table2[[#This Row],[Average Rating]]+(Table2[[#This Row],[Rating_Count]]/1000)</f>
        <v>3.6040000000000001</v>
      </c>
      <c r="S1348" s="10">
        <f t="shared" si="195"/>
        <v>4</v>
      </c>
    </row>
    <row r="1349" spans="1:19" x14ac:dyDescent="0.25">
      <c r="A1349" t="s">
        <v>11457</v>
      </c>
      <c r="B1349" t="s">
        <v>11458</v>
      </c>
      <c r="C1349" t="s">
        <v>13085</v>
      </c>
      <c r="D1349">
        <f t="shared" si="196"/>
        <v>47.935871743486977</v>
      </c>
      <c r="E1349" s="2">
        <v>1299</v>
      </c>
      <c r="F1349" s="2">
        <v>2495</v>
      </c>
      <c r="G1349" s="1">
        <v>0.48</v>
      </c>
      <c r="H1349" s="5" t="str">
        <f t="shared" si="189"/>
        <v>No</v>
      </c>
      <c r="I1349" s="6">
        <f t="shared" si="197"/>
        <v>4990</v>
      </c>
      <c r="J1349" s="6" t="str">
        <f t="shared" si="190"/>
        <v>&gt;500</v>
      </c>
      <c r="K1349">
        <v>2</v>
      </c>
      <c r="L1349" s="4">
        <v>2</v>
      </c>
      <c r="M1349" s="4">
        <f t="shared" si="191"/>
        <v>2</v>
      </c>
      <c r="N1349" s="4" t="str">
        <f t="shared" si="192"/>
        <v>Low</v>
      </c>
      <c r="O1349" s="4">
        <f t="shared" si="193"/>
        <v>2.0019999999999998</v>
      </c>
      <c r="P1349" s="4">
        <f>Table2[[#This Row],[Rating]]*Table2[[#This Row],[Rating_Count]]</f>
        <v>4</v>
      </c>
      <c r="Q1349" s="12" t="str">
        <f t="shared" si="194"/>
        <v>41-50</v>
      </c>
      <c r="R1349" s="13">
        <f>Table2[[#This Row],[Average Rating]]+(Table2[[#This Row],[Rating_Count]]/1000)</f>
        <v>2.0019999999999998</v>
      </c>
      <c r="S1349" s="10">
        <f t="shared" si="195"/>
        <v>2</v>
      </c>
    </row>
    <row r="1350" spans="1:19" x14ac:dyDescent="0.25">
      <c r="A1350" t="s">
        <v>12964</v>
      </c>
      <c r="B1350" t="s">
        <v>12965</v>
      </c>
      <c r="C1350" t="s">
        <v>13085</v>
      </c>
      <c r="D1350">
        <f t="shared" si="196"/>
        <v>80.08008008008008</v>
      </c>
      <c r="E1350">
        <v>199</v>
      </c>
      <c r="F1350">
        <v>999</v>
      </c>
      <c r="G1350" s="1">
        <v>0.8</v>
      </c>
      <c r="H1350" s="5" t="str">
        <f t="shared" si="189"/>
        <v>Yes</v>
      </c>
      <c r="I1350" s="6">
        <f t="shared" si="197"/>
        <v>1998</v>
      </c>
      <c r="J1350" s="6" t="str">
        <f t="shared" si="190"/>
        <v>&lt;200</v>
      </c>
      <c r="K1350">
        <v>3.1</v>
      </c>
      <c r="L1350" s="4">
        <v>2</v>
      </c>
      <c r="M1350" s="4">
        <f t="shared" si="191"/>
        <v>3.1</v>
      </c>
      <c r="N1350" s="4" t="str">
        <f t="shared" si="192"/>
        <v>Low</v>
      </c>
      <c r="O1350" s="4">
        <f t="shared" si="193"/>
        <v>3.1019999999999999</v>
      </c>
      <c r="P1350" s="4">
        <f>Table2[[#This Row],[Rating]]*Table2[[#This Row],[Rating_Count]]</f>
        <v>6.2</v>
      </c>
      <c r="Q1350" s="12" t="str">
        <f t="shared" si="194"/>
        <v>71-80</v>
      </c>
      <c r="R1350" s="13">
        <f>Table2[[#This Row],[Average Rating]]+(Table2[[#This Row],[Rating_Count]]/1000)</f>
        <v>3.1019999999999999</v>
      </c>
      <c r="S1350" s="10">
        <f t="shared" si="195"/>
        <v>3</v>
      </c>
    </row>
    <row r="1351" spans="1:19" x14ac:dyDescent="0.25">
      <c r="A1351" t="s">
        <v>2477</v>
      </c>
      <c r="B1351" t="s">
        <v>2478</v>
      </c>
      <c r="C1351" t="s">
        <v>13081</v>
      </c>
      <c r="D1351">
        <f t="shared" si="196"/>
        <v>80.08008008008008</v>
      </c>
      <c r="E1351">
        <v>199</v>
      </c>
      <c r="F1351">
        <v>999</v>
      </c>
      <c r="G1351" s="1">
        <v>0.8</v>
      </c>
      <c r="H1351" s="5" t="str">
        <f t="shared" si="189"/>
        <v>Yes</v>
      </c>
      <c r="I1351" s="6">
        <f t="shared" si="197"/>
        <v>0</v>
      </c>
      <c r="J1351" s="6" t="str">
        <f t="shared" si="190"/>
        <v>&lt;200</v>
      </c>
      <c r="K1351">
        <v>3</v>
      </c>
      <c r="L1351" s="4">
        <v>0</v>
      </c>
      <c r="M1351" s="4">
        <f t="shared" si="191"/>
        <v>3</v>
      </c>
      <c r="N1351" s="4" t="str">
        <f t="shared" si="192"/>
        <v>Low</v>
      </c>
      <c r="O1351" s="4">
        <f t="shared" si="193"/>
        <v>3</v>
      </c>
      <c r="P1351" s="4">
        <f>Table2[[#This Row],[Rating]]*Table2[[#This Row],[Rating_Count]]</f>
        <v>0</v>
      </c>
      <c r="Q1351" s="12" t="str">
        <f t="shared" si="194"/>
        <v>71-80</v>
      </c>
      <c r="R1351" s="13">
        <f>Table2[[#This Row],[Average Rating]]+(Table2[[#This Row],[Rating_Count]]/1000)</f>
        <v>3</v>
      </c>
      <c r="S1351" s="10">
        <f t="shared" si="195"/>
        <v>3</v>
      </c>
    </row>
    <row r="1352" spans="1:19" x14ac:dyDescent="0.25">
      <c r="A1352" t="s">
        <v>2861</v>
      </c>
      <c r="B1352" t="s">
        <v>2862</v>
      </c>
      <c r="C1352" t="s">
        <v>13081</v>
      </c>
      <c r="D1352">
        <f t="shared" si="196"/>
        <v>75.075075075075077</v>
      </c>
      <c r="E1352">
        <v>249</v>
      </c>
      <c r="F1352">
        <v>999</v>
      </c>
      <c r="G1352" s="1">
        <v>0.75</v>
      </c>
      <c r="H1352" s="5" t="str">
        <f t="shared" si="189"/>
        <v>Yes</v>
      </c>
      <c r="I1352" s="6">
        <f t="shared" si="197"/>
        <v>0</v>
      </c>
      <c r="J1352" s="6" t="str">
        <f t="shared" si="190"/>
        <v>200–500</v>
      </c>
      <c r="K1352">
        <v>5</v>
      </c>
      <c r="L1352" s="4">
        <v>0</v>
      </c>
      <c r="M1352" s="4">
        <f t="shared" si="191"/>
        <v>5</v>
      </c>
      <c r="N1352" s="4" t="str">
        <f t="shared" si="192"/>
        <v>Low</v>
      </c>
      <c r="O1352" s="4">
        <f t="shared" si="193"/>
        <v>5</v>
      </c>
      <c r="P1352" s="4">
        <f>Table2[[#This Row],[Rating]]*Table2[[#This Row],[Rating_Count]]</f>
        <v>0</v>
      </c>
      <c r="Q1352" s="12" t="str">
        <f t="shared" si="194"/>
        <v>71-80</v>
      </c>
      <c r="R1352" s="13">
        <f>Table2[[#This Row],[Average Rating]]+(Table2[[#This Row],[Rating_Count]]/1000)</f>
        <v>5</v>
      </c>
      <c r="S1352" s="10">
        <f t="shared" si="195"/>
        <v>5</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01D86-E085-43EA-A180-097BDCC44F32}">
  <dimension ref="B3:J1108"/>
  <sheetViews>
    <sheetView showGridLines="0" topLeftCell="B1" zoomScale="53" zoomScaleNormal="86" workbookViewId="0">
      <selection activeCell="AZ1" sqref="AZ1"/>
    </sheetView>
  </sheetViews>
  <sheetFormatPr defaultRowHeight="15.75" x14ac:dyDescent="0.25"/>
  <cols>
    <col min="1" max="1" width="19.125" bestFit="1" customWidth="1"/>
    <col min="2" max="2" width="23" bestFit="1" customWidth="1"/>
    <col min="3" max="3" width="38.125" bestFit="1" customWidth="1"/>
    <col min="4" max="4" width="17.375" bestFit="1" customWidth="1"/>
    <col min="5" max="5" width="23" bestFit="1" customWidth="1"/>
    <col min="6" max="6" width="24.625" bestFit="1" customWidth="1"/>
    <col min="7" max="7" width="36.125" bestFit="1" customWidth="1"/>
    <col min="8" max="8" width="23" bestFit="1" customWidth="1"/>
    <col min="9" max="9" width="24.125" bestFit="1" customWidth="1"/>
    <col min="10" max="10" width="35.625" bestFit="1" customWidth="1"/>
    <col min="11" max="16" width="4.375" bestFit="1" customWidth="1"/>
    <col min="17" max="17" width="8.125" bestFit="1" customWidth="1"/>
    <col min="18" max="47" width="4.375" bestFit="1" customWidth="1"/>
    <col min="48" max="48" width="10.125" bestFit="1" customWidth="1"/>
  </cols>
  <sheetData>
    <row r="3" spans="2:9" x14ac:dyDescent="0.25">
      <c r="D3" s="17" t="s">
        <v>13138</v>
      </c>
      <c r="E3" s="16"/>
      <c r="F3" s="16"/>
      <c r="G3" s="16"/>
    </row>
    <row r="4" spans="2:9" x14ac:dyDescent="0.25">
      <c r="D4" s="16"/>
      <c r="E4" s="16"/>
      <c r="F4" s="16"/>
      <c r="G4" s="16"/>
    </row>
    <row r="5" spans="2:9" x14ac:dyDescent="0.25">
      <c r="D5" s="16"/>
      <c r="E5" s="16"/>
      <c r="F5" s="16"/>
      <c r="G5" s="16"/>
    </row>
    <row r="6" spans="2:9" x14ac:dyDescent="0.25">
      <c r="D6" s="16"/>
      <c r="E6" s="16"/>
      <c r="F6" s="16"/>
      <c r="G6" s="16"/>
    </row>
    <row r="8" spans="2:9" x14ac:dyDescent="0.25">
      <c r="B8" s="15" t="s">
        <v>13095</v>
      </c>
      <c r="C8" s="15"/>
      <c r="E8" s="15" t="s">
        <v>13096</v>
      </c>
      <c r="F8" s="16"/>
      <c r="H8" s="15" t="s">
        <v>13097</v>
      </c>
      <c r="I8" s="16"/>
    </row>
    <row r="9" spans="2:9" x14ac:dyDescent="0.25">
      <c r="B9" s="7" t="s">
        <v>13090</v>
      </c>
      <c r="C9" t="s">
        <v>13093</v>
      </c>
      <c r="E9" s="7" t="s">
        <v>13090</v>
      </c>
      <c r="F9" t="s">
        <v>13094</v>
      </c>
      <c r="H9" s="7" t="s">
        <v>13090</v>
      </c>
      <c r="I9" t="s">
        <v>13098</v>
      </c>
    </row>
    <row r="10" spans="2:9" x14ac:dyDescent="0.25">
      <c r="B10" s="8" t="s">
        <v>13088</v>
      </c>
      <c r="C10" s="1">
        <v>0.42</v>
      </c>
      <c r="E10" s="8" t="s">
        <v>13088</v>
      </c>
      <c r="F10">
        <v>1</v>
      </c>
      <c r="H10" s="8" t="s">
        <v>13088</v>
      </c>
      <c r="I10" s="9">
        <v>1118</v>
      </c>
    </row>
    <row r="11" spans="2:9" x14ac:dyDescent="0.25">
      <c r="B11" s="8" t="s">
        <v>13081</v>
      </c>
      <c r="C11" s="1">
        <v>0.53224000000000027</v>
      </c>
      <c r="E11" s="8" t="s">
        <v>13081</v>
      </c>
      <c r="F11">
        <v>375</v>
      </c>
      <c r="H11" s="8" t="s">
        <v>13081</v>
      </c>
      <c r="I11" s="9">
        <v>6335177</v>
      </c>
    </row>
    <row r="12" spans="2:9" x14ac:dyDescent="0.25">
      <c r="B12" s="8" t="s">
        <v>13082</v>
      </c>
      <c r="C12" s="1">
        <v>0.49906122448979584</v>
      </c>
      <c r="E12" s="8" t="s">
        <v>13082</v>
      </c>
      <c r="F12">
        <v>490</v>
      </c>
      <c r="H12" s="8" t="s">
        <v>13082</v>
      </c>
      <c r="I12" s="9">
        <v>14208406</v>
      </c>
    </row>
    <row r="13" spans="2:9" x14ac:dyDescent="0.25">
      <c r="B13" s="8" t="s">
        <v>13089</v>
      </c>
      <c r="C13" s="1">
        <v>0.53</v>
      </c>
      <c r="E13" s="8" t="s">
        <v>13089</v>
      </c>
      <c r="F13">
        <v>1</v>
      </c>
      <c r="H13" s="8" t="s">
        <v>13089</v>
      </c>
      <c r="I13" s="9">
        <v>3663</v>
      </c>
    </row>
    <row r="14" spans="2:9" x14ac:dyDescent="0.25">
      <c r="B14" s="8" t="s">
        <v>13085</v>
      </c>
      <c r="C14" s="1">
        <v>0.4012053571428576</v>
      </c>
      <c r="E14" s="8" t="s">
        <v>13085</v>
      </c>
      <c r="F14">
        <v>448</v>
      </c>
      <c r="H14" s="8" t="s">
        <v>13085</v>
      </c>
      <c r="I14" s="9">
        <v>2991069</v>
      </c>
    </row>
    <row r="15" spans="2:9" x14ac:dyDescent="0.25">
      <c r="B15" s="8" t="s">
        <v>13086</v>
      </c>
      <c r="C15" s="1">
        <v>0.57499999999999996</v>
      </c>
      <c r="E15" s="8" t="s">
        <v>13086</v>
      </c>
      <c r="F15">
        <v>2</v>
      </c>
      <c r="H15" s="8" t="s">
        <v>13086</v>
      </c>
      <c r="I15" s="9">
        <v>8566</v>
      </c>
    </row>
    <row r="16" spans="2:9" x14ac:dyDescent="0.25">
      <c r="B16" s="8" t="s">
        <v>13083</v>
      </c>
      <c r="C16" s="1">
        <v>0.45999999999999996</v>
      </c>
      <c r="E16" s="8" t="s">
        <v>13083</v>
      </c>
      <c r="F16">
        <v>2</v>
      </c>
      <c r="H16" s="8" t="s">
        <v>13083</v>
      </c>
      <c r="I16" s="9">
        <v>88882</v>
      </c>
    </row>
    <row r="17" spans="2:10" x14ac:dyDescent="0.25">
      <c r="B17" s="8" t="s">
        <v>13084</v>
      </c>
      <c r="C17" s="1">
        <v>0.12354838709677422</v>
      </c>
      <c r="E17" s="8" t="s">
        <v>13084</v>
      </c>
      <c r="F17">
        <v>31</v>
      </c>
      <c r="H17" s="8" t="s">
        <v>13084</v>
      </c>
      <c r="I17" s="9">
        <v>149675</v>
      </c>
    </row>
    <row r="18" spans="2:10" x14ac:dyDescent="0.25">
      <c r="B18" s="8" t="s">
        <v>13087</v>
      </c>
      <c r="C18" s="1">
        <v>0</v>
      </c>
      <c r="E18" s="8" t="s">
        <v>13087</v>
      </c>
      <c r="F18">
        <v>1</v>
      </c>
      <c r="H18" s="8" t="s">
        <v>13087</v>
      </c>
      <c r="I18" s="9">
        <v>15867</v>
      </c>
    </row>
    <row r="19" spans="2:10" x14ac:dyDescent="0.25">
      <c r="B19" s="8" t="s">
        <v>13091</v>
      </c>
      <c r="C19" s="1">
        <v>0.46685418208734258</v>
      </c>
      <c r="E19" s="8" t="s">
        <v>13091</v>
      </c>
      <c r="F19">
        <v>1351</v>
      </c>
      <c r="H19" s="8" t="s">
        <v>13091</v>
      </c>
      <c r="I19" s="9">
        <v>23802423</v>
      </c>
    </row>
    <row r="23" spans="2:10" x14ac:dyDescent="0.25">
      <c r="B23" s="15" t="s">
        <v>13099</v>
      </c>
      <c r="C23" s="15"/>
      <c r="E23" s="15" t="s">
        <v>13102</v>
      </c>
      <c r="F23" s="15"/>
      <c r="G23" s="15"/>
      <c r="I23" s="15" t="s">
        <v>13103</v>
      </c>
      <c r="J23" s="15"/>
    </row>
    <row r="24" spans="2:10" x14ac:dyDescent="0.25">
      <c r="B24" s="7" t="s">
        <v>13090</v>
      </c>
      <c r="C24" t="s">
        <v>13106</v>
      </c>
      <c r="E24" s="7" t="s">
        <v>13090</v>
      </c>
      <c r="F24" t="s">
        <v>13100</v>
      </c>
      <c r="G24" t="s">
        <v>13101</v>
      </c>
      <c r="I24" s="7" t="s">
        <v>13090</v>
      </c>
      <c r="J24" t="s">
        <v>13107</v>
      </c>
    </row>
    <row r="25" spans="2:10" x14ac:dyDescent="0.25">
      <c r="B25" s="8" t="s">
        <v>6388</v>
      </c>
      <c r="C25">
        <v>5</v>
      </c>
      <c r="E25" s="8" t="s">
        <v>13088</v>
      </c>
      <c r="F25">
        <v>4000</v>
      </c>
      <c r="G25">
        <v>2339</v>
      </c>
      <c r="I25" s="8" t="s">
        <v>455</v>
      </c>
      <c r="J25" s="9">
        <v>426973</v>
      </c>
    </row>
    <row r="26" spans="2:10" x14ac:dyDescent="0.25">
      <c r="B26" s="8" t="s">
        <v>11355</v>
      </c>
      <c r="C26">
        <v>4.8</v>
      </c>
      <c r="E26" s="8" t="s">
        <v>13081</v>
      </c>
      <c r="F26">
        <v>1857.7456533333334</v>
      </c>
      <c r="G26">
        <v>947.48895999999991</v>
      </c>
      <c r="I26" s="8" t="s">
        <v>616</v>
      </c>
      <c r="J26" s="9">
        <v>426973</v>
      </c>
    </row>
    <row r="27" spans="2:10" x14ac:dyDescent="0.25">
      <c r="B27" s="8" t="s">
        <v>1550</v>
      </c>
      <c r="C27">
        <v>5</v>
      </c>
      <c r="E27" s="8" t="s">
        <v>13082</v>
      </c>
      <c r="F27">
        <v>10418.083673469388</v>
      </c>
      <c r="G27">
        <v>6225.8693877551023</v>
      </c>
      <c r="I27" s="8" t="s">
        <v>3116</v>
      </c>
      <c r="J27" s="9">
        <v>363713</v>
      </c>
    </row>
    <row r="28" spans="2:10" x14ac:dyDescent="0.25">
      <c r="B28" s="8" t="s">
        <v>10367</v>
      </c>
      <c r="C28">
        <v>4.8</v>
      </c>
      <c r="E28" s="8" t="s">
        <v>13089</v>
      </c>
      <c r="F28">
        <v>1900</v>
      </c>
      <c r="G28">
        <v>899</v>
      </c>
      <c r="I28" s="8" t="s">
        <v>3466</v>
      </c>
      <c r="J28" s="9">
        <v>363713</v>
      </c>
    </row>
    <row r="29" spans="2:10" x14ac:dyDescent="0.25">
      <c r="B29" s="8" t="s">
        <v>2861</v>
      </c>
      <c r="C29">
        <v>5</v>
      </c>
      <c r="E29" s="8" t="s">
        <v>13085</v>
      </c>
      <c r="F29">
        <v>4162.0736607142853</v>
      </c>
      <c r="G29">
        <v>2330.6156473214287</v>
      </c>
      <c r="I29" s="8" t="s">
        <v>127</v>
      </c>
      <c r="J29" s="9">
        <v>426973</v>
      </c>
    </row>
    <row r="30" spans="2:10" x14ac:dyDescent="0.25">
      <c r="B30" s="8" t="s">
        <v>9804</v>
      </c>
      <c r="C30">
        <v>4.8</v>
      </c>
      <c r="E30" s="8" t="s">
        <v>13086</v>
      </c>
      <c r="F30">
        <v>799</v>
      </c>
      <c r="G30">
        <v>337</v>
      </c>
      <c r="I30" s="8" t="s">
        <v>13091</v>
      </c>
      <c r="J30" s="9">
        <v>426973</v>
      </c>
    </row>
    <row r="31" spans="2:10" x14ac:dyDescent="0.25">
      <c r="B31" s="8" t="s">
        <v>13091</v>
      </c>
      <c r="C31">
        <v>4.9000000000000004</v>
      </c>
      <c r="E31" s="8" t="s">
        <v>13083</v>
      </c>
      <c r="F31">
        <v>1347</v>
      </c>
      <c r="G31">
        <v>638</v>
      </c>
    </row>
    <row r="32" spans="2:10" x14ac:dyDescent="0.25">
      <c r="E32" s="8" t="s">
        <v>13084</v>
      </c>
      <c r="F32">
        <v>397.19354838709677</v>
      </c>
      <c r="G32">
        <v>301.58064516129031</v>
      </c>
    </row>
    <row r="33" spans="2:9" x14ac:dyDescent="0.25">
      <c r="E33" s="8" t="s">
        <v>13087</v>
      </c>
      <c r="F33">
        <v>150</v>
      </c>
      <c r="G33">
        <v>150</v>
      </c>
    </row>
    <row r="34" spans="2:9" x14ac:dyDescent="0.25">
      <c r="E34" s="8" t="s">
        <v>13091</v>
      </c>
      <c r="F34">
        <v>5691.1766247224277</v>
      </c>
      <c r="G34">
        <v>3304.8017542561065</v>
      </c>
    </row>
    <row r="39" spans="2:9" x14ac:dyDescent="0.25">
      <c r="B39" s="7" t="s">
        <v>13076</v>
      </c>
      <c r="C39" t="s">
        <v>13104</v>
      </c>
      <c r="E39" s="15" t="s">
        <v>13109</v>
      </c>
      <c r="F39" s="15"/>
    </row>
    <row r="40" spans="2:9" x14ac:dyDescent="0.25">
      <c r="B40" s="14" t="s">
        <v>13105</v>
      </c>
      <c r="C40" s="14"/>
      <c r="E40" s="7" t="s">
        <v>13090</v>
      </c>
      <c r="F40" t="s">
        <v>13110</v>
      </c>
      <c r="H40" s="15" t="s">
        <v>13111</v>
      </c>
      <c r="I40" s="15"/>
    </row>
    <row r="41" spans="2:9" x14ac:dyDescent="0.25">
      <c r="B41" s="7" t="s">
        <v>13090</v>
      </c>
      <c r="C41" t="s">
        <v>13092</v>
      </c>
      <c r="E41" s="11">
        <v>1</v>
      </c>
      <c r="F41">
        <v>1</v>
      </c>
      <c r="H41" s="7" t="s">
        <v>13090</v>
      </c>
      <c r="I41" t="s">
        <v>13111</v>
      </c>
    </row>
    <row r="42" spans="2:9" x14ac:dyDescent="0.25">
      <c r="B42" s="8" t="s">
        <v>13081</v>
      </c>
      <c r="C42" s="1">
        <v>158.26999999999987</v>
      </c>
      <c r="E42" s="11">
        <v>2</v>
      </c>
      <c r="F42">
        <v>2</v>
      </c>
      <c r="H42" s="8" t="s">
        <v>13088</v>
      </c>
      <c r="I42">
        <v>4472000</v>
      </c>
    </row>
    <row r="43" spans="2:9" x14ac:dyDescent="0.25">
      <c r="B43" s="8" t="s">
        <v>13082</v>
      </c>
      <c r="C43" s="1">
        <v>179.73999999999995</v>
      </c>
      <c r="E43" s="11">
        <v>3</v>
      </c>
      <c r="F43">
        <v>39</v>
      </c>
      <c r="H43" s="8" t="s">
        <v>13081</v>
      </c>
      <c r="I43">
        <v>11628224482.380001</v>
      </c>
    </row>
    <row r="44" spans="2:9" x14ac:dyDescent="0.25">
      <c r="B44" s="8" t="s">
        <v>13089</v>
      </c>
      <c r="C44" s="1">
        <v>0.53</v>
      </c>
      <c r="E44" s="11">
        <v>4</v>
      </c>
      <c r="F44">
        <v>1213</v>
      </c>
      <c r="H44" s="8" t="s">
        <v>13082</v>
      </c>
      <c r="I44">
        <v>91323918321</v>
      </c>
    </row>
    <row r="45" spans="2:9" x14ac:dyDescent="0.25">
      <c r="B45" s="8" t="s">
        <v>13085</v>
      </c>
      <c r="C45" s="1">
        <v>86.929999999999978</v>
      </c>
      <c r="E45" s="11">
        <v>5</v>
      </c>
      <c r="F45">
        <v>96</v>
      </c>
      <c r="H45" s="8" t="s">
        <v>13089</v>
      </c>
      <c r="I45">
        <v>6959700</v>
      </c>
    </row>
    <row r="46" spans="2:9" x14ac:dyDescent="0.25">
      <c r="B46" s="8" t="s">
        <v>13086</v>
      </c>
      <c r="C46" s="1">
        <v>1.1499999999999999</v>
      </c>
      <c r="E46" s="11" t="s">
        <v>13091</v>
      </c>
      <c r="F46">
        <v>1351</v>
      </c>
      <c r="H46" s="8" t="s">
        <v>13085</v>
      </c>
      <c r="I46">
        <v>10459722337</v>
      </c>
    </row>
    <row r="47" spans="2:9" x14ac:dyDescent="0.25">
      <c r="B47" s="8" t="s">
        <v>13083</v>
      </c>
      <c r="C47" s="1">
        <v>0.6</v>
      </c>
      <c r="H47" s="8" t="s">
        <v>13086</v>
      </c>
      <c r="I47">
        <v>6163434</v>
      </c>
    </row>
    <row r="48" spans="2:9" x14ac:dyDescent="0.25">
      <c r="B48" s="8" t="s">
        <v>13084</v>
      </c>
      <c r="C48" s="1">
        <v>1.28</v>
      </c>
      <c r="H48" s="8" t="s">
        <v>13083</v>
      </c>
      <c r="I48">
        <v>151117062</v>
      </c>
    </row>
    <row r="49" spans="2:10" x14ac:dyDescent="0.25">
      <c r="B49" s="8" t="s">
        <v>13091</v>
      </c>
      <c r="C49" s="1">
        <v>428.49999999999977</v>
      </c>
      <c r="H49" s="8" t="s">
        <v>13084</v>
      </c>
      <c r="I49">
        <v>60778817</v>
      </c>
    </row>
    <row r="50" spans="2:10" x14ac:dyDescent="0.25">
      <c r="H50" s="8" t="s">
        <v>13087</v>
      </c>
      <c r="I50">
        <v>2380050</v>
      </c>
    </row>
    <row r="51" spans="2:10" x14ac:dyDescent="0.25">
      <c r="H51" s="8" t="s">
        <v>13091</v>
      </c>
      <c r="I51">
        <v>113643736203.38</v>
      </c>
    </row>
    <row r="53" spans="2:10" x14ac:dyDescent="0.25">
      <c r="B53" s="11"/>
    </row>
    <row r="54" spans="2:10" x14ac:dyDescent="0.25">
      <c r="B54" s="15" t="s">
        <v>13117</v>
      </c>
      <c r="C54" s="15"/>
      <c r="F54" s="15" t="s">
        <v>13136</v>
      </c>
      <c r="G54" s="15"/>
      <c r="I54" s="15" t="s">
        <v>13137</v>
      </c>
      <c r="J54" s="15"/>
    </row>
    <row r="55" spans="2:10" x14ac:dyDescent="0.25">
      <c r="B55" s="7" t="s">
        <v>13090</v>
      </c>
      <c r="C55" t="s">
        <v>13094</v>
      </c>
      <c r="F55" s="7" t="s">
        <v>13090</v>
      </c>
      <c r="G55" t="s">
        <v>13130</v>
      </c>
      <c r="I55" s="7" t="s">
        <v>13090</v>
      </c>
      <c r="J55" t="s">
        <v>13115</v>
      </c>
    </row>
    <row r="56" spans="2:10" x14ac:dyDescent="0.25">
      <c r="B56" s="8" t="s">
        <v>13114</v>
      </c>
      <c r="C56">
        <v>159</v>
      </c>
      <c r="F56" s="8" t="s">
        <v>13120</v>
      </c>
      <c r="G56">
        <v>4.1599999999999993</v>
      </c>
      <c r="I56" s="8" t="s">
        <v>13088</v>
      </c>
      <c r="J56" s="1">
        <v>0.42</v>
      </c>
    </row>
    <row r="57" spans="2:10" x14ac:dyDescent="0.25">
      <c r="B57" s="8" t="s">
        <v>13113</v>
      </c>
      <c r="C57">
        <v>850</v>
      </c>
      <c r="F57" s="8" t="s">
        <v>13121</v>
      </c>
      <c r="G57">
        <v>4.103191489361703</v>
      </c>
      <c r="I57" s="8" t="s">
        <v>13081</v>
      </c>
      <c r="J57" s="1">
        <v>0.94</v>
      </c>
    </row>
    <row r="58" spans="2:10" x14ac:dyDescent="0.25">
      <c r="B58" s="8" t="s">
        <v>13112</v>
      </c>
      <c r="C58">
        <v>342</v>
      </c>
      <c r="F58" s="8" t="s">
        <v>13122</v>
      </c>
      <c r="G58">
        <v>4.1531249999999975</v>
      </c>
      <c r="I58" s="8" t="s">
        <v>13082</v>
      </c>
      <c r="J58" s="1">
        <v>0.91</v>
      </c>
    </row>
    <row r="59" spans="2:10" x14ac:dyDescent="0.25">
      <c r="B59" s="8" t="s">
        <v>13091</v>
      </c>
      <c r="C59">
        <v>1351</v>
      </c>
      <c r="F59" s="8" t="s">
        <v>13123</v>
      </c>
      <c r="G59">
        <v>4.0994082840236707</v>
      </c>
      <c r="I59" s="8" t="s">
        <v>13089</v>
      </c>
      <c r="J59" s="1">
        <v>0.53</v>
      </c>
    </row>
    <row r="60" spans="2:10" x14ac:dyDescent="0.25">
      <c r="F60" s="8" t="s">
        <v>13124</v>
      </c>
      <c r="G60">
        <v>4.0907563025210045</v>
      </c>
      <c r="I60" s="8" t="s">
        <v>13085</v>
      </c>
      <c r="J60" s="1">
        <v>0.9</v>
      </c>
    </row>
    <row r="61" spans="2:10" x14ac:dyDescent="0.25">
      <c r="F61" s="8" t="s">
        <v>13125</v>
      </c>
      <c r="G61">
        <v>4.0502164502164515</v>
      </c>
      <c r="I61" s="8" t="s">
        <v>13086</v>
      </c>
      <c r="J61" s="1">
        <v>0.57999999999999996</v>
      </c>
    </row>
    <row r="62" spans="2:10" x14ac:dyDescent="0.25">
      <c r="F62" s="8" t="s">
        <v>13126</v>
      </c>
      <c r="G62">
        <v>4.1010638297872353</v>
      </c>
      <c r="I62" s="8" t="s">
        <v>13083</v>
      </c>
      <c r="J62" s="1">
        <v>0.6</v>
      </c>
    </row>
    <row r="63" spans="2:10" x14ac:dyDescent="0.25">
      <c r="B63" s="15" t="s">
        <v>13135</v>
      </c>
      <c r="C63" s="15"/>
      <c r="F63" s="8" t="s">
        <v>13127</v>
      </c>
      <c r="G63">
        <v>4.0173913043478287</v>
      </c>
      <c r="I63" s="8" t="s">
        <v>13084</v>
      </c>
      <c r="J63" s="1">
        <v>0.75</v>
      </c>
    </row>
    <row r="64" spans="2:10" x14ac:dyDescent="0.25">
      <c r="B64" s="7" t="s">
        <v>13080</v>
      </c>
      <c r="C64" t="s">
        <v>13134</v>
      </c>
      <c r="F64" s="8" t="s">
        <v>13128</v>
      </c>
      <c r="G64">
        <v>3.9400000000000017</v>
      </c>
      <c r="I64" s="8" t="s">
        <v>13087</v>
      </c>
      <c r="J64" s="1">
        <v>0</v>
      </c>
    </row>
    <row r="65" spans="2:10" x14ac:dyDescent="0.25">
      <c r="F65" s="8" t="s">
        <v>13129</v>
      </c>
      <c r="G65">
        <v>4.2166666666666668</v>
      </c>
      <c r="I65" s="8" t="s">
        <v>13091</v>
      </c>
      <c r="J65" s="1">
        <v>0.94</v>
      </c>
    </row>
    <row r="66" spans="2:10" x14ac:dyDescent="0.25">
      <c r="B66" s="7" t="s">
        <v>13090</v>
      </c>
      <c r="C66" t="s">
        <v>13098</v>
      </c>
      <c r="F66" s="8" t="s">
        <v>13119</v>
      </c>
      <c r="G66">
        <v>4.238297872340425</v>
      </c>
    </row>
    <row r="67" spans="2:10" x14ac:dyDescent="0.25">
      <c r="B67" s="8" t="s">
        <v>445</v>
      </c>
      <c r="C67" s="9">
        <v>8131</v>
      </c>
      <c r="F67" s="8" t="s">
        <v>13091</v>
      </c>
      <c r="G67">
        <v>4.0895632864544842</v>
      </c>
    </row>
    <row r="68" spans="2:10" x14ac:dyDescent="0.25">
      <c r="B68" s="8" t="s">
        <v>1287</v>
      </c>
      <c r="C68" s="9">
        <v>179692</v>
      </c>
    </row>
    <row r="69" spans="2:10" x14ac:dyDescent="0.25">
      <c r="B69" s="8" t="s">
        <v>5923</v>
      </c>
      <c r="C69" s="9">
        <v>27201</v>
      </c>
      <c r="I69">
        <v>13</v>
      </c>
    </row>
    <row r="70" spans="2:10" x14ac:dyDescent="0.25">
      <c r="B70" s="8" t="s">
        <v>5937</v>
      </c>
      <c r="C70" s="9">
        <v>31534</v>
      </c>
    </row>
    <row r="71" spans="2:10" x14ac:dyDescent="0.25">
      <c r="B71" s="8" t="s">
        <v>6016</v>
      </c>
      <c r="C71" s="9">
        <v>54405</v>
      </c>
    </row>
    <row r="72" spans="2:10" x14ac:dyDescent="0.25">
      <c r="B72" s="8" t="s">
        <v>4832</v>
      </c>
      <c r="C72" s="9">
        <v>253105</v>
      </c>
    </row>
    <row r="73" spans="2:10" x14ac:dyDescent="0.25">
      <c r="B73" s="8" t="s">
        <v>1331</v>
      </c>
      <c r="C73" s="9">
        <v>30023</v>
      </c>
    </row>
    <row r="74" spans="2:10" x14ac:dyDescent="0.25">
      <c r="B74" s="8" t="s">
        <v>1671</v>
      </c>
      <c r="C74" s="9">
        <v>30023</v>
      </c>
      <c r="F74" s="15" t="s">
        <v>13133</v>
      </c>
      <c r="G74" s="15"/>
    </row>
    <row r="75" spans="2:10" x14ac:dyDescent="0.25">
      <c r="B75" s="8" t="s">
        <v>2128</v>
      </c>
      <c r="C75" s="9">
        <v>12091</v>
      </c>
      <c r="F75" s="7" t="s">
        <v>13090</v>
      </c>
      <c r="G75" t="s">
        <v>13132</v>
      </c>
    </row>
    <row r="76" spans="2:10" x14ac:dyDescent="0.25">
      <c r="B76" s="8" t="s">
        <v>10164</v>
      </c>
      <c r="C76" s="9">
        <v>9331</v>
      </c>
      <c r="F76" s="8" t="s">
        <v>455</v>
      </c>
      <c r="G76" s="9">
        <v>431.37299999999999</v>
      </c>
    </row>
    <row r="77" spans="2:10" x14ac:dyDescent="0.25">
      <c r="B77" s="8" t="s">
        <v>8111</v>
      </c>
      <c r="C77" s="9">
        <v>20668</v>
      </c>
      <c r="F77" s="8" t="s">
        <v>616</v>
      </c>
      <c r="G77" s="9">
        <v>431.37299999999999</v>
      </c>
    </row>
    <row r="78" spans="2:10" x14ac:dyDescent="0.25">
      <c r="B78" s="8" t="s">
        <v>7295</v>
      </c>
      <c r="C78" s="9">
        <v>22375</v>
      </c>
      <c r="F78" s="8" t="s">
        <v>3116</v>
      </c>
      <c r="G78" s="9">
        <v>367.81300000000005</v>
      </c>
    </row>
    <row r="79" spans="2:10" x14ac:dyDescent="0.25">
      <c r="B79" s="8" t="s">
        <v>11696</v>
      </c>
      <c r="C79" s="9">
        <v>6055</v>
      </c>
      <c r="F79" s="8" t="s">
        <v>3466</v>
      </c>
      <c r="G79" s="9">
        <v>367.81300000000005</v>
      </c>
    </row>
    <row r="80" spans="2:10" x14ac:dyDescent="0.25">
      <c r="B80" s="8" t="s">
        <v>536</v>
      </c>
      <c r="C80" s="9">
        <v>179691</v>
      </c>
      <c r="F80" s="8" t="s">
        <v>127</v>
      </c>
      <c r="G80" s="9">
        <v>431.37299999999999</v>
      </c>
    </row>
    <row r="81" spans="2:7" x14ac:dyDescent="0.25">
      <c r="B81" s="8" t="s">
        <v>96</v>
      </c>
      <c r="C81" s="9">
        <v>179691</v>
      </c>
      <c r="F81" s="8" t="s">
        <v>13091</v>
      </c>
      <c r="G81" s="9">
        <v>2029.7450000000001</v>
      </c>
    </row>
    <row r="82" spans="2:7" x14ac:dyDescent="0.25">
      <c r="B82" s="8" t="s">
        <v>10429</v>
      </c>
      <c r="C82" s="9">
        <v>7681</v>
      </c>
    </row>
    <row r="83" spans="2:7" x14ac:dyDescent="0.25">
      <c r="B83" s="8" t="s">
        <v>10960</v>
      </c>
      <c r="C83" s="9">
        <v>3815</v>
      </c>
    </row>
    <row r="84" spans="2:7" x14ac:dyDescent="0.25">
      <c r="B84" s="8" t="s">
        <v>6575</v>
      </c>
      <c r="C84" s="9">
        <v>20398</v>
      </c>
    </row>
    <row r="85" spans="2:7" x14ac:dyDescent="0.25">
      <c r="B85" s="8" t="s">
        <v>8895</v>
      </c>
      <c r="C85" s="9">
        <v>37974</v>
      </c>
    </row>
    <row r="86" spans="2:7" x14ac:dyDescent="0.25">
      <c r="B86" s="8" t="s">
        <v>9714</v>
      </c>
      <c r="C86" s="9">
        <v>37126</v>
      </c>
    </row>
    <row r="87" spans="2:7" x14ac:dyDescent="0.25">
      <c r="B87" s="8" t="s">
        <v>9110</v>
      </c>
      <c r="C87" s="9">
        <v>46647</v>
      </c>
    </row>
    <row r="88" spans="2:7" x14ac:dyDescent="0.25">
      <c r="B88" s="8" t="s">
        <v>9794</v>
      </c>
      <c r="C88" s="9">
        <v>13406</v>
      </c>
    </row>
    <row r="89" spans="2:7" x14ac:dyDescent="0.25">
      <c r="B89" s="8" t="s">
        <v>12392</v>
      </c>
      <c r="C89" s="9">
        <v>5967</v>
      </c>
    </row>
    <row r="90" spans="2:7" x14ac:dyDescent="0.25">
      <c r="B90" s="8" t="s">
        <v>10184</v>
      </c>
      <c r="C90" s="9">
        <v>11456</v>
      </c>
    </row>
    <row r="91" spans="2:7" x14ac:dyDescent="0.25">
      <c r="B91" s="8" t="s">
        <v>7569</v>
      </c>
      <c r="C91" s="9">
        <v>7222</v>
      </c>
    </row>
    <row r="92" spans="2:7" x14ac:dyDescent="0.25">
      <c r="B92" s="8" t="s">
        <v>10449</v>
      </c>
      <c r="C92" s="9">
        <v>9772</v>
      </c>
    </row>
    <row r="93" spans="2:7" x14ac:dyDescent="0.25">
      <c r="B93" s="8" t="s">
        <v>9314</v>
      </c>
      <c r="C93" s="9">
        <v>1716</v>
      </c>
    </row>
    <row r="94" spans="2:7" x14ac:dyDescent="0.25">
      <c r="B94" s="8" t="s">
        <v>9008</v>
      </c>
      <c r="C94" s="9">
        <v>2446</v>
      </c>
    </row>
    <row r="95" spans="2:7" x14ac:dyDescent="0.25">
      <c r="B95" s="8" t="s">
        <v>11385</v>
      </c>
      <c r="C95" s="9">
        <v>7223</v>
      </c>
    </row>
    <row r="96" spans="2:7" x14ac:dyDescent="0.25">
      <c r="B96" s="8" t="s">
        <v>4970</v>
      </c>
      <c r="C96" s="9">
        <v>54315</v>
      </c>
    </row>
    <row r="97" spans="2:3" x14ac:dyDescent="0.25">
      <c r="B97" s="8" t="s">
        <v>5743</v>
      </c>
      <c r="C97" s="9">
        <v>156638</v>
      </c>
    </row>
    <row r="98" spans="2:3" x14ac:dyDescent="0.25">
      <c r="B98" s="8" t="s">
        <v>11646</v>
      </c>
      <c r="C98" s="9">
        <v>3740</v>
      </c>
    </row>
    <row r="99" spans="2:3" x14ac:dyDescent="0.25">
      <c r="B99" s="8" t="s">
        <v>9406</v>
      </c>
      <c r="C99" s="9">
        <v>18462</v>
      </c>
    </row>
    <row r="100" spans="2:3" x14ac:dyDescent="0.25">
      <c r="B100" s="8" t="s">
        <v>8842</v>
      </c>
      <c r="C100" s="9">
        <v>36017</v>
      </c>
    </row>
    <row r="101" spans="2:3" x14ac:dyDescent="0.25">
      <c r="B101" s="8" t="s">
        <v>5400</v>
      </c>
      <c r="C101" s="9">
        <v>12179</v>
      </c>
    </row>
    <row r="102" spans="2:3" x14ac:dyDescent="0.25">
      <c r="B102" s="8" t="s">
        <v>11042</v>
      </c>
      <c r="C102" s="9">
        <v>4740</v>
      </c>
    </row>
    <row r="103" spans="2:3" x14ac:dyDescent="0.25">
      <c r="B103" s="8" t="s">
        <v>11738</v>
      </c>
      <c r="C103" s="9">
        <v>1106</v>
      </c>
    </row>
    <row r="104" spans="2:3" x14ac:dyDescent="0.25">
      <c r="B104" s="8" t="s">
        <v>6971</v>
      </c>
      <c r="C104" s="9">
        <v>13971</v>
      </c>
    </row>
    <row r="105" spans="2:3" x14ac:dyDescent="0.25">
      <c r="B105" s="8" t="s">
        <v>8327</v>
      </c>
      <c r="C105" s="9">
        <v>22860</v>
      </c>
    </row>
    <row r="106" spans="2:3" x14ac:dyDescent="0.25">
      <c r="B106" s="8" t="s">
        <v>6917</v>
      </c>
      <c r="C106" s="9">
        <v>17413</v>
      </c>
    </row>
    <row r="107" spans="2:3" x14ac:dyDescent="0.25">
      <c r="B107" s="8" t="s">
        <v>7732</v>
      </c>
      <c r="C107" s="9">
        <v>15867</v>
      </c>
    </row>
    <row r="108" spans="2:3" x14ac:dyDescent="0.25">
      <c r="B108" s="8" t="s">
        <v>6960</v>
      </c>
      <c r="C108" s="9">
        <v>31599</v>
      </c>
    </row>
    <row r="109" spans="2:3" x14ac:dyDescent="0.25">
      <c r="B109" s="8" t="s">
        <v>9631</v>
      </c>
      <c r="C109" s="9">
        <v>10907</v>
      </c>
    </row>
    <row r="110" spans="2:3" x14ac:dyDescent="0.25">
      <c r="B110" s="8" t="s">
        <v>8978</v>
      </c>
      <c r="C110" s="9">
        <v>39724</v>
      </c>
    </row>
    <row r="111" spans="2:3" x14ac:dyDescent="0.25">
      <c r="B111" s="8" t="s">
        <v>8346</v>
      </c>
      <c r="C111" s="9">
        <v>16182</v>
      </c>
    </row>
    <row r="112" spans="2:3" x14ac:dyDescent="0.25">
      <c r="B112" s="8" t="s">
        <v>9365</v>
      </c>
      <c r="C112" s="9">
        <v>5355</v>
      </c>
    </row>
    <row r="113" spans="2:3" x14ac:dyDescent="0.25">
      <c r="B113" s="8" t="s">
        <v>1606</v>
      </c>
      <c r="C113" s="9">
        <v>2957</v>
      </c>
    </row>
    <row r="114" spans="2:3" x14ac:dyDescent="0.25">
      <c r="B114" s="8" t="s">
        <v>1794</v>
      </c>
      <c r="C114" s="9">
        <v>44054</v>
      </c>
    </row>
    <row r="115" spans="2:3" x14ac:dyDescent="0.25">
      <c r="B115" s="8" t="s">
        <v>1764</v>
      </c>
      <c r="C115" s="9">
        <v>2399</v>
      </c>
    </row>
    <row r="116" spans="2:3" x14ac:dyDescent="0.25">
      <c r="B116" s="8" t="s">
        <v>2841</v>
      </c>
      <c r="C116" s="9">
        <v>1454</v>
      </c>
    </row>
    <row r="117" spans="2:3" x14ac:dyDescent="0.25">
      <c r="B117" s="8" t="s">
        <v>12924</v>
      </c>
      <c r="C117" s="9">
        <v>1127</v>
      </c>
    </row>
    <row r="118" spans="2:3" x14ac:dyDescent="0.25">
      <c r="B118" s="8" t="s">
        <v>6338</v>
      </c>
      <c r="C118" s="9">
        <v>8372</v>
      </c>
    </row>
    <row r="119" spans="2:3" x14ac:dyDescent="0.25">
      <c r="B119" s="8" t="s">
        <v>9477</v>
      </c>
      <c r="C119" s="9">
        <v>1558</v>
      </c>
    </row>
    <row r="120" spans="2:3" x14ac:dyDescent="0.25">
      <c r="B120" s="8" t="s">
        <v>9642</v>
      </c>
      <c r="C120" s="9">
        <v>13250</v>
      </c>
    </row>
    <row r="121" spans="2:3" x14ac:dyDescent="0.25">
      <c r="B121" s="8" t="s">
        <v>8550</v>
      </c>
      <c r="C121" s="9">
        <v>13300</v>
      </c>
    </row>
    <row r="122" spans="2:3" x14ac:dyDescent="0.25">
      <c r="B122" s="8" t="s">
        <v>8802</v>
      </c>
      <c r="C122" s="9">
        <v>41349</v>
      </c>
    </row>
    <row r="123" spans="2:3" x14ac:dyDescent="0.25">
      <c r="B123" s="8" t="s">
        <v>9744</v>
      </c>
      <c r="C123" s="9">
        <v>13165</v>
      </c>
    </row>
    <row r="124" spans="2:3" x14ac:dyDescent="0.25">
      <c r="B124" s="8" t="s">
        <v>6535</v>
      </c>
      <c r="C124" s="9">
        <v>3182</v>
      </c>
    </row>
    <row r="125" spans="2:3" x14ac:dyDescent="0.25">
      <c r="B125" s="8" t="s">
        <v>13004</v>
      </c>
      <c r="C125" s="9">
        <v>8031</v>
      </c>
    </row>
    <row r="126" spans="2:3" x14ac:dyDescent="0.25">
      <c r="B126" s="8" t="s">
        <v>12742</v>
      </c>
      <c r="C126" s="9">
        <v>10429</v>
      </c>
    </row>
    <row r="127" spans="2:3" x14ac:dyDescent="0.25">
      <c r="B127" s="8" t="s">
        <v>7972</v>
      </c>
      <c r="C127" s="9">
        <v>4426</v>
      </c>
    </row>
    <row r="128" spans="2:3" x14ac:dyDescent="0.25">
      <c r="B128" s="8" t="s">
        <v>12181</v>
      </c>
      <c r="C128" s="9">
        <v>6550</v>
      </c>
    </row>
    <row r="129" spans="2:3" x14ac:dyDescent="0.25">
      <c r="B129" s="8" t="s">
        <v>12683</v>
      </c>
      <c r="C129" s="9">
        <v>7801</v>
      </c>
    </row>
    <row r="130" spans="2:3" x14ac:dyDescent="0.25">
      <c r="B130" s="8" t="s">
        <v>7407</v>
      </c>
      <c r="C130" s="9">
        <v>5882</v>
      </c>
    </row>
    <row r="131" spans="2:3" x14ac:dyDescent="0.25">
      <c r="B131" s="8" t="s">
        <v>9345</v>
      </c>
      <c r="C131" s="9">
        <v>1889</v>
      </c>
    </row>
    <row r="132" spans="2:3" x14ac:dyDescent="0.25">
      <c r="B132" s="8" t="s">
        <v>5221</v>
      </c>
      <c r="C132" s="9">
        <v>49551</v>
      </c>
    </row>
    <row r="133" spans="2:3" x14ac:dyDescent="0.25">
      <c r="B133" s="8" t="s">
        <v>6420</v>
      </c>
      <c r="C133" s="9">
        <v>8053</v>
      </c>
    </row>
    <row r="134" spans="2:3" x14ac:dyDescent="0.25">
      <c r="B134" s="8" t="s">
        <v>6271</v>
      </c>
      <c r="C134" s="9">
        <v>3785</v>
      </c>
    </row>
    <row r="135" spans="2:3" x14ac:dyDescent="0.25">
      <c r="B135" s="8" t="s">
        <v>6312</v>
      </c>
      <c r="C135" s="9">
        <v>5719</v>
      </c>
    </row>
    <row r="136" spans="2:3" x14ac:dyDescent="0.25">
      <c r="B136" s="8" t="s">
        <v>6230</v>
      </c>
      <c r="C136" s="9">
        <v>3095</v>
      </c>
    </row>
    <row r="137" spans="2:3" x14ac:dyDescent="0.25">
      <c r="B137" s="8" t="s">
        <v>7335</v>
      </c>
      <c r="C137" s="9">
        <v>3061</v>
      </c>
    </row>
    <row r="138" spans="2:3" x14ac:dyDescent="0.25">
      <c r="B138" s="8" t="s">
        <v>7142</v>
      </c>
      <c r="C138" s="9">
        <v>2450</v>
      </c>
    </row>
    <row r="139" spans="2:3" x14ac:dyDescent="0.25">
      <c r="B139" s="8" t="s">
        <v>11917</v>
      </c>
      <c r="C139" s="9">
        <v>3246</v>
      </c>
    </row>
    <row r="140" spans="2:3" x14ac:dyDescent="0.25">
      <c r="B140" s="8" t="s">
        <v>8625</v>
      </c>
      <c r="C140" s="9">
        <v>2602</v>
      </c>
    </row>
    <row r="141" spans="2:3" x14ac:dyDescent="0.25">
      <c r="B141" s="8" t="s">
        <v>5529</v>
      </c>
      <c r="C141" s="9">
        <v>26556</v>
      </c>
    </row>
    <row r="142" spans="2:3" x14ac:dyDescent="0.25">
      <c r="B142" s="8" t="s">
        <v>5345</v>
      </c>
      <c r="C142" s="9">
        <v>7203</v>
      </c>
    </row>
    <row r="143" spans="2:3" x14ac:dyDescent="0.25">
      <c r="B143" s="8" t="s">
        <v>8229</v>
      </c>
      <c r="C143" s="9">
        <v>9427</v>
      </c>
    </row>
    <row r="144" spans="2:3" x14ac:dyDescent="0.25">
      <c r="B144" s="8" t="s">
        <v>8407</v>
      </c>
      <c r="C144" s="9">
        <v>4798</v>
      </c>
    </row>
    <row r="145" spans="2:3" x14ac:dyDescent="0.25">
      <c r="B145" s="8" t="s">
        <v>7549</v>
      </c>
      <c r="C145" s="9">
        <v>10170</v>
      </c>
    </row>
    <row r="146" spans="2:3" x14ac:dyDescent="0.25">
      <c r="B146" s="8" t="s">
        <v>5952</v>
      </c>
      <c r="C146" s="9">
        <v>6537</v>
      </c>
    </row>
    <row r="147" spans="2:3" x14ac:dyDescent="0.25">
      <c r="B147" s="8" t="s">
        <v>5621</v>
      </c>
      <c r="C147" s="9">
        <v>8618</v>
      </c>
    </row>
    <row r="148" spans="2:3" x14ac:dyDescent="0.25">
      <c r="B148" s="8" t="s">
        <v>7680</v>
      </c>
      <c r="C148" s="9">
        <v>3686</v>
      </c>
    </row>
    <row r="149" spans="2:3" x14ac:dyDescent="0.25">
      <c r="B149" s="8" t="s">
        <v>5273</v>
      </c>
      <c r="C149" s="9">
        <v>15233</v>
      </c>
    </row>
    <row r="150" spans="2:3" x14ac:dyDescent="0.25">
      <c r="B150" s="8" t="s">
        <v>6843</v>
      </c>
      <c r="C150" s="9">
        <v>22618</v>
      </c>
    </row>
    <row r="151" spans="2:3" x14ac:dyDescent="0.25">
      <c r="B151" s="8" t="s">
        <v>6865</v>
      </c>
      <c r="C151" s="9">
        <v>7429</v>
      </c>
    </row>
    <row r="152" spans="2:3" x14ac:dyDescent="0.25">
      <c r="B152" s="8" t="s">
        <v>5067</v>
      </c>
      <c r="C152" s="9">
        <v>14778</v>
      </c>
    </row>
    <row r="153" spans="2:3" x14ac:dyDescent="0.25">
      <c r="B153" s="8" t="s">
        <v>7055</v>
      </c>
      <c r="C153" s="9">
        <v>40895</v>
      </c>
    </row>
    <row r="154" spans="2:3" x14ac:dyDescent="0.25">
      <c r="B154" s="8" t="s">
        <v>8061</v>
      </c>
      <c r="C154" s="9">
        <v>10760</v>
      </c>
    </row>
    <row r="155" spans="2:3" x14ac:dyDescent="0.25">
      <c r="B155" s="8" t="s">
        <v>396</v>
      </c>
      <c r="C155" s="9">
        <v>107687</v>
      </c>
    </row>
    <row r="156" spans="2:3" x14ac:dyDescent="0.25">
      <c r="B156" s="8" t="s">
        <v>302</v>
      </c>
      <c r="C156" s="9">
        <v>74976</v>
      </c>
    </row>
    <row r="157" spans="2:3" x14ac:dyDescent="0.25">
      <c r="B157" s="8" t="s">
        <v>1641</v>
      </c>
      <c r="C157" s="9">
        <v>10911</v>
      </c>
    </row>
    <row r="158" spans="2:3" x14ac:dyDescent="0.25">
      <c r="B158" s="8" t="s">
        <v>1873</v>
      </c>
      <c r="C158" s="9">
        <v>74977</v>
      </c>
    </row>
    <row r="159" spans="2:3" x14ac:dyDescent="0.25">
      <c r="B159" s="8" t="s">
        <v>10021</v>
      </c>
      <c r="C159" s="9">
        <v>15034</v>
      </c>
    </row>
    <row r="160" spans="2:3" x14ac:dyDescent="0.25">
      <c r="B160" s="8" t="s">
        <v>5963</v>
      </c>
      <c r="C160" s="9">
        <v>21010</v>
      </c>
    </row>
    <row r="161" spans="2:3" x14ac:dyDescent="0.25">
      <c r="B161" s="8" t="s">
        <v>8656</v>
      </c>
      <c r="C161" s="9">
        <v>15592</v>
      </c>
    </row>
    <row r="162" spans="2:3" x14ac:dyDescent="0.25">
      <c r="B162" s="8" t="s">
        <v>8676</v>
      </c>
      <c r="C162" s="9">
        <v>14120</v>
      </c>
    </row>
    <row r="163" spans="2:3" x14ac:dyDescent="0.25">
      <c r="B163" s="8" t="s">
        <v>9589</v>
      </c>
      <c r="C163" s="9">
        <v>12999</v>
      </c>
    </row>
    <row r="164" spans="2:3" x14ac:dyDescent="0.25">
      <c r="B164" s="8" t="s">
        <v>2936</v>
      </c>
      <c r="C164" s="9">
        <v>1902</v>
      </c>
    </row>
    <row r="165" spans="2:3" x14ac:dyDescent="0.25">
      <c r="B165" s="8" t="s">
        <v>10631</v>
      </c>
      <c r="C165" s="9">
        <v>7229</v>
      </c>
    </row>
    <row r="166" spans="2:3" x14ac:dyDescent="0.25">
      <c r="B166" s="8" t="s">
        <v>7077</v>
      </c>
      <c r="C166" s="9">
        <v>8938</v>
      </c>
    </row>
    <row r="167" spans="2:3" x14ac:dyDescent="0.25">
      <c r="B167" s="8" t="s">
        <v>6742</v>
      </c>
      <c r="C167" s="9">
        <v>1269</v>
      </c>
    </row>
    <row r="168" spans="2:3" x14ac:dyDescent="0.25">
      <c r="B168" s="8" t="s">
        <v>7242</v>
      </c>
      <c r="C168" s="9">
        <v>4428</v>
      </c>
    </row>
    <row r="169" spans="2:3" x14ac:dyDescent="0.25">
      <c r="B169" s="8" t="s">
        <v>9610</v>
      </c>
      <c r="C169" s="9">
        <v>4238</v>
      </c>
    </row>
    <row r="170" spans="2:3" x14ac:dyDescent="0.25">
      <c r="B170" s="8" t="s">
        <v>5764</v>
      </c>
      <c r="C170" s="9">
        <v>4875</v>
      </c>
    </row>
    <row r="171" spans="2:3" x14ac:dyDescent="0.25">
      <c r="B171" s="8" t="s">
        <v>1302</v>
      </c>
      <c r="C171" s="9">
        <v>1383</v>
      </c>
    </row>
    <row r="172" spans="2:3" x14ac:dyDescent="0.25">
      <c r="B172" s="8" t="s">
        <v>1804</v>
      </c>
      <c r="C172" s="9">
        <v>3231</v>
      </c>
    </row>
    <row r="173" spans="2:3" x14ac:dyDescent="0.25">
      <c r="B173" s="8" t="s">
        <v>8296</v>
      </c>
      <c r="C173" s="9">
        <v>6199</v>
      </c>
    </row>
    <row r="174" spans="2:3" x14ac:dyDescent="0.25">
      <c r="B174" s="8" t="s">
        <v>10569</v>
      </c>
      <c r="C174" s="9">
        <v>2810</v>
      </c>
    </row>
    <row r="175" spans="2:3" x14ac:dyDescent="0.25">
      <c r="B175" s="8" t="s">
        <v>9621</v>
      </c>
      <c r="C175" s="9">
        <v>2781</v>
      </c>
    </row>
    <row r="176" spans="2:3" x14ac:dyDescent="0.25">
      <c r="B176" s="8" t="s">
        <v>11437</v>
      </c>
      <c r="C176" s="9">
        <v>7786</v>
      </c>
    </row>
    <row r="177" spans="2:3" x14ac:dyDescent="0.25">
      <c r="B177" s="8" t="s">
        <v>9973</v>
      </c>
      <c r="C177" s="9">
        <v>3036</v>
      </c>
    </row>
    <row r="178" spans="2:3" x14ac:dyDescent="0.25">
      <c r="B178" s="8" t="s">
        <v>8947</v>
      </c>
      <c r="C178" s="9">
        <v>3543</v>
      </c>
    </row>
    <row r="179" spans="2:3" x14ac:dyDescent="0.25">
      <c r="B179" s="8" t="s">
        <v>12944</v>
      </c>
      <c r="C179" s="9">
        <v>2518</v>
      </c>
    </row>
    <row r="180" spans="2:3" x14ac:dyDescent="0.25">
      <c r="B180" s="8" t="s">
        <v>5753</v>
      </c>
      <c r="C180" s="9">
        <v>9344</v>
      </c>
    </row>
    <row r="181" spans="2:3" x14ac:dyDescent="0.25">
      <c r="B181" s="8" t="s">
        <v>8337</v>
      </c>
      <c r="C181" s="9">
        <v>13572</v>
      </c>
    </row>
    <row r="182" spans="2:3" x14ac:dyDescent="0.25">
      <c r="B182" s="8" t="s">
        <v>897</v>
      </c>
      <c r="C182" s="9">
        <v>22420</v>
      </c>
    </row>
    <row r="183" spans="2:3" x14ac:dyDescent="0.25">
      <c r="B183" s="8" t="s">
        <v>9324</v>
      </c>
      <c r="C183" s="9">
        <v>32931</v>
      </c>
    </row>
    <row r="184" spans="2:3" x14ac:dyDescent="0.25">
      <c r="B184" s="8" t="s">
        <v>7111</v>
      </c>
      <c r="C184" s="9">
        <v>5036</v>
      </c>
    </row>
    <row r="185" spans="2:3" x14ac:dyDescent="0.25">
      <c r="B185" s="8" t="s">
        <v>9150</v>
      </c>
      <c r="C185" s="9">
        <v>26164</v>
      </c>
    </row>
    <row r="186" spans="2:3" x14ac:dyDescent="0.25">
      <c r="B186" s="8" t="s">
        <v>5717</v>
      </c>
      <c r="C186" s="9">
        <v>13797</v>
      </c>
    </row>
    <row r="187" spans="2:3" x14ac:dyDescent="0.25">
      <c r="B187" s="8" t="s">
        <v>8863</v>
      </c>
      <c r="C187" s="9">
        <v>31388</v>
      </c>
    </row>
    <row r="188" spans="2:3" x14ac:dyDescent="0.25">
      <c r="B188" s="8" t="s">
        <v>9963</v>
      </c>
      <c r="C188" s="9">
        <v>14290</v>
      </c>
    </row>
    <row r="189" spans="2:3" x14ac:dyDescent="0.25">
      <c r="B189" s="8" t="s">
        <v>5004</v>
      </c>
      <c r="C189" s="9">
        <v>28829</v>
      </c>
    </row>
    <row r="190" spans="2:3" x14ac:dyDescent="0.25">
      <c r="B190" s="8" t="s">
        <v>3673</v>
      </c>
      <c r="C190" s="9">
        <v>11339</v>
      </c>
    </row>
    <row r="191" spans="2:3" x14ac:dyDescent="0.25">
      <c r="B191" s="8" t="s">
        <v>1377</v>
      </c>
      <c r="C191" s="9">
        <v>4642</v>
      </c>
    </row>
    <row r="192" spans="2:3" x14ac:dyDescent="0.25">
      <c r="B192" s="8" t="s">
        <v>10920</v>
      </c>
      <c r="C192" s="9">
        <v>9275</v>
      </c>
    </row>
    <row r="193" spans="2:3" x14ac:dyDescent="0.25">
      <c r="B193" s="8" t="s">
        <v>11405</v>
      </c>
      <c r="C193" s="9">
        <v>4570</v>
      </c>
    </row>
    <row r="194" spans="2:3" x14ac:dyDescent="0.25">
      <c r="B194" s="8" t="s">
        <v>6251</v>
      </c>
      <c r="C194" s="9">
        <v>25771</v>
      </c>
    </row>
    <row r="195" spans="2:3" x14ac:dyDescent="0.25">
      <c r="B195" s="8" t="s">
        <v>9426</v>
      </c>
      <c r="C195" s="9">
        <v>15276</v>
      </c>
    </row>
    <row r="196" spans="2:3" x14ac:dyDescent="0.25">
      <c r="B196" s="8" t="s">
        <v>828</v>
      </c>
      <c r="C196" s="9">
        <v>10134</v>
      </c>
    </row>
    <row r="197" spans="2:3" x14ac:dyDescent="0.25">
      <c r="B197" s="8" t="s">
        <v>13014</v>
      </c>
      <c r="C197" s="9">
        <v>6987</v>
      </c>
    </row>
    <row r="198" spans="2:3" x14ac:dyDescent="0.25">
      <c r="B198" s="8" t="s">
        <v>8081</v>
      </c>
      <c r="C198" s="9">
        <v>16146</v>
      </c>
    </row>
    <row r="199" spans="2:3" x14ac:dyDescent="0.25">
      <c r="B199" s="8" t="s">
        <v>11776</v>
      </c>
      <c r="C199" s="9">
        <v>3584</v>
      </c>
    </row>
    <row r="200" spans="2:3" x14ac:dyDescent="0.25">
      <c r="B200" s="8" t="s">
        <v>455</v>
      </c>
      <c r="C200" s="9">
        <v>426973</v>
      </c>
    </row>
    <row r="201" spans="2:3" x14ac:dyDescent="0.25">
      <c r="B201" s="8" t="s">
        <v>616</v>
      </c>
      <c r="C201" s="9">
        <v>426973</v>
      </c>
    </row>
    <row r="202" spans="2:3" x14ac:dyDescent="0.25">
      <c r="B202" s="8" t="s">
        <v>5045</v>
      </c>
      <c r="C202" s="9">
        <v>28030</v>
      </c>
    </row>
    <row r="203" spans="2:3" x14ac:dyDescent="0.25">
      <c r="B203" s="8" t="s">
        <v>8463</v>
      </c>
      <c r="C203" s="9">
        <v>2111</v>
      </c>
    </row>
    <row r="204" spans="2:3" x14ac:dyDescent="0.25">
      <c r="B204" s="8" t="s">
        <v>12714</v>
      </c>
      <c r="C204" s="9">
        <v>1202</v>
      </c>
    </row>
    <row r="205" spans="2:3" x14ac:dyDescent="0.25">
      <c r="B205" s="8" t="s">
        <v>1131</v>
      </c>
      <c r="C205" s="9">
        <v>28638</v>
      </c>
    </row>
    <row r="206" spans="2:3" x14ac:dyDescent="0.25">
      <c r="B206" s="8" t="s">
        <v>5645</v>
      </c>
      <c r="C206" s="9">
        <v>11687</v>
      </c>
    </row>
    <row r="207" spans="2:3" x14ac:dyDescent="0.25">
      <c r="B207" s="8" t="s">
        <v>1616</v>
      </c>
      <c r="C207" s="9">
        <v>6736</v>
      </c>
    </row>
    <row r="208" spans="2:3" x14ac:dyDescent="0.25">
      <c r="B208" s="8" t="s">
        <v>2024</v>
      </c>
      <c r="C208" s="9">
        <v>5626</v>
      </c>
    </row>
    <row r="209" spans="2:3" x14ac:dyDescent="0.25">
      <c r="B209" s="8" t="s">
        <v>6409</v>
      </c>
      <c r="C209" s="9">
        <v>15783</v>
      </c>
    </row>
    <row r="210" spans="2:3" x14ac:dyDescent="0.25">
      <c r="B210" s="8" t="s">
        <v>6855</v>
      </c>
      <c r="C210" s="9">
        <v>20342</v>
      </c>
    </row>
    <row r="211" spans="2:3" x14ac:dyDescent="0.25">
      <c r="B211" s="8" t="s">
        <v>6658</v>
      </c>
      <c r="C211" s="9">
        <v>25607</v>
      </c>
    </row>
    <row r="212" spans="2:3" x14ac:dyDescent="0.25">
      <c r="B212" s="8" t="s">
        <v>12884</v>
      </c>
      <c r="C212" s="9">
        <v>6531</v>
      </c>
    </row>
    <row r="213" spans="2:3" x14ac:dyDescent="0.25">
      <c r="B213" s="8" t="s">
        <v>9663</v>
      </c>
      <c r="C213" s="9">
        <v>11828</v>
      </c>
    </row>
    <row r="214" spans="2:3" x14ac:dyDescent="0.25">
      <c r="B214" s="8" t="s">
        <v>11576</v>
      </c>
      <c r="C214" s="9">
        <v>11957</v>
      </c>
    </row>
    <row r="215" spans="2:3" x14ac:dyDescent="0.25">
      <c r="B215" s="8" t="s">
        <v>8697</v>
      </c>
      <c r="C215" s="9">
        <v>23316</v>
      </c>
    </row>
    <row r="216" spans="2:3" x14ac:dyDescent="0.25">
      <c r="B216" s="8" t="s">
        <v>8792</v>
      </c>
      <c r="C216" s="9">
        <v>24247</v>
      </c>
    </row>
    <row r="217" spans="2:3" x14ac:dyDescent="0.25">
      <c r="B217" s="8" t="s">
        <v>12593</v>
      </c>
      <c r="C217" s="9">
        <v>3524</v>
      </c>
    </row>
    <row r="218" spans="2:3" x14ac:dyDescent="0.25">
      <c r="B218" s="8" t="s">
        <v>1171</v>
      </c>
      <c r="C218" s="9">
        <v>69538</v>
      </c>
    </row>
    <row r="219" spans="2:3" x14ac:dyDescent="0.25">
      <c r="B219" s="8" t="s">
        <v>1141</v>
      </c>
      <c r="C219" s="9">
        <v>12835</v>
      </c>
    </row>
    <row r="220" spans="2:3" x14ac:dyDescent="0.25">
      <c r="B220" s="8" t="s">
        <v>2289</v>
      </c>
      <c r="C220" s="9">
        <v>8714</v>
      </c>
    </row>
    <row r="221" spans="2:3" x14ac:dyDescent="0.25">
      <c r="B221" s="8" t="s">
        <v>3064</v>
      </c>
      <c r="C221" s="9">
        <v>192590</v>
      </c>
    </row>
    <row r="222" spans="2:3" x14ac:dyDescent="0.25">
      <c r="B222" s="8" t="s">
        <v>4004</v>
      </c>
      <c r="C222" s="9">
        <v>192589</v>
      </c>
    </row>
    <row r="223" spans="2:3" x14ac:dyDescent="0.25">
      <c r="B223" s="8" t="s">
        <v>6937</v>
      </c>
      <c r="C223" s="9">
        <v>8076</v>
      </c>
    </row>
    <row r="224" spans="2:3" x14ac:dyDescent="0.25">
      <c r="B224" s="8" t="s">
        <v>5796</v>
      </c>
      <c r="C224" s="9">
        <v>17810</v>
      </c>
    </row>
    <row r="225" spans="2:3" x14ac:dyDescent="0.25">
      <c r="B225" s="8" t="s">
        <v>7701</v>
      </c>
      <c r="C225" s="9">
        <v>12185</v>
      </c>
    </row>
    <row r="226" spans="2:3" x14ac:dyDescent="0.25">
      <c r="B226" s="8" t="s">
        <v>9090</v>
      </c>
      <c r="C226" s="9">
        <v>15453</v>
      </c>
    </row>
    <row r="227" spans="2:3" x14ac:dyDescent="0.25">
      <c r="B227" s="8" t="s">
        <v>6302</v>
      </c>
      <c r="C227" s="9">
        <v>82356</v>
      </c>
    </row>
    <row r="228" spans="2:3" x14ac:dyDescent="0.25">
      <c r="B228" s="8" t="s">
        <v>3912</v>
      </c>
      <c r="C228" s="9">
        <v>31539</v>
      </c>
    </row>
    <row r="229" spans="2:3" x14ac:dyDescent="0.25">
      <c r="B229" s="8" t="s">
        <v>4307</v>
      </c>
      <c r="C229" s="9">
        <v>31539</v>
      </c>
    </row>
    <row r="230" spans="2:3" x14ac:dyDescent="0.25">
      <c r="B230" s="8" t="s">
        <v>12573</v>
      </c>
      <c r="C230" s="9">
        <v>4971</v>
      </c>
    </row>
    <row r="231" spans="2:3" x14ac:dyDescent="0.25">
      <c r="B231" s="8" t="s">
        <v>4423</v>
      </c>
      <c r="C231" s="9">
        <v>97175</v>
      </c>
    </row>
    <row r="232" spans="2:3" x14ac:dyDescent="0.25">
      <c r="B232" s="8" t="s">
        <v>8645</v>
      </c>
      <c r="C232" s="9">
        <v>54032</v>
      </c>
    </row>
    <row r="233" spans="2:3" x14ac:dyDescent="0.25">
      <c r="B233" s="8" t="s">
        <v>652</v>
      </c>
      <c r="C233" s="9">
        <v>20053</v>
      </c>
    </row>
    <row r="234" spans="2:3" x14ac:dyDescent="0.25">
      <c r="B234" s="8" t="s">
        <v>596</v>
      </c>
      <c r="C234" s="9">
        <v>29746</v>
      </c>
    </row>
    <row r="235" spans="2:3" x14ac:dyDescent="0.25">
      <c r="B235" s="8" t="s">
        <v>2186</v>
      </c>
      <c r="C235" s="9">
        <v>29746</v>
      </c>
    </row>
    <row r="236" spans="2:3" x14ac:dyDescent="0.25">
      <c r="B236" s="8" t="s">
        <v>9488</v>
      </c>
      <c r="C236" s="9">
        <v>26543</v>
      </c>
    </row>
    <row r="237" spans="2:3" x14ac:dyDescent="0.25">
      <c r="B237" s="8" t="s">
        <v>6028</v>
      </c>
      <c r="C237" s="9">
        <v>122478</v>
      </c>
    </row>
    <row r="238" spans="2:3" x14ac:dyDescent="0.25">
      <c r="B238" s="8" t="s">
        <v>5022</v>
      </c>
      <c r="C238" s="9">
        <v>33176</v>
      </c>
    </row>
    <row r="239" spans="2:3" x14ac:dyDescent="0.25">
      <c r="B239" s="8" t="s">
        <v>9549</v>
      </c>
      <c r="C239" s="9">
        <v>14667</v>
      </c>
    </row>
    <row r="240" spans="2:3" x14ac:dyDescent="0.25">
      <c r="B240" s="8" t="s">
        <v>5881</v>
      </c>
      <c r="C240" s="9">
        <v>24432</v>
      </c>
    </row>
    <row r="241" spans="2:3" x14ac:dyDescent="0.25">
      <c r="B241" s="8" t="s">
        <v>6906</v>
      </c>
      <c r="C241" s="9">
        <v>10174</v>
      </c>
    </row>
    <row r="242" spans="2:3" x14ac:dyDescent="0.25">
      <c r="B242" s="8" t="s">
        <v>4843</v>
      </c>
      <c r="C242" s="9">
        <v>61314</v>
      </c>
    </row>
    <row r="243" spans="2:3" x14ac:dyDescent="0.25">
      <c r="B243" s="8" t="s">
        <v>6823</v>
      </c>
      <c r="C243" s="9">
        <v>33434</v>
      </c>
    </row>
    <row r="244" spans="2:3" x14ac:dyDescent="0.25">
      <c r="B244" s="8" t="s">
        <v>2044</v>
      </c>
      <c r="C244" s="9">
        <v>25177</v>
      </c>
    </row>
    <row r="245" spans="2:3" x14ac:dyDescent="0.25">
      <c r="B245" s="8" t="s">
        <v>8091</v>
      </c>
      <c r="C245" s="9">
        <v>8280</v>
      </c>
    </row>
    <row r="246" spans="2:3" x14ac:dyDescent="0.25">
      <c r="B246" s="8" t="s">
        <v>10700</v>
      </c>
      <c r="C246" s="9">
        <v>2026</v>
      </c>
    </row>
    <row r="247" spans="2:3" x14ac:dyDescent="0.25">
      <c r="B247" s="8" t="s">
        <v>6625</v>
      </c>
      <c r="C247" s="9">
        <v>23174</v>
      </c>
    </row>
    <row r="248" spans="2:3" x14ac:dyDescent="0.25">
      <c r="B248" s="8" t="s">
        <v>10529</v>
      </c>
      <c r="C248" s="9">
        <v>4157</v>
      </c>
    </row>
    <row r="249" spans="2:3" x14ac:dyDescent="0.25">
      <c r="B249" s="8" t="s">
        <v>12793</v>
      </c>
      <c r="C249" s="9">
        <v>2686</v>
      </c>
    </row>
    <row r="250" spans="2:3" x14ac:dyDescent="0.25">
      <c r="B250" s="8" t="s">
        <v>4960</v>
      </c>
      <c r="C250" s="9">
        <v>64273</v>
      </c>
    </row>
    <row r="251" spans="2:3" x14ac:dyDescent="0.25">
      <c r="B251" s="8" t="s">
        <v>2580</v>
      </c>
      <c r="C251" s="9">
        <v>14896</v>
      </c>
    </row>
    <row r="252" spans="2:3" x14ac:dyDescent="0.25">
      <c r="B252" s="8" t="s">
        <v>8604</v>
      </c>
      <c r="C252" s="9">
        <v>270563</v>
      </c>
    </row>
    <row r="253" spans="2:3" x14ac:dyDescent="0.25">
      <c r="B253" s="8" t="s">
        <v>11305</v>
      </c>
      <c r="C253" s="9">
        <v>7274</v>
      </c>
    </row>
    <row r="254" spans="2:3" x14ac:dyDescent="0.25">
      <c r="B254" s="8" t="s">
        <v>8453</v>
      </c>
      <c r="C254" s="9">
        <v>4959</v>
      </c>
    </row>
    <row r="255" spans="2:3" x14ac:dyDescent="0.25">
      <c r="B255" s="8" t="s">
        <v>10103</v>
      </c>
      <c r="C255" s="9">
        <v>9650</v>
      </c>
    </row>
    <row r="256" spans="2:3" x14ac:dyDescent="0.25">
      <c r="B256" s="8" t="s">
        <v>9293</v>
      </c>
      <c r="C256" s="9">
        <v>19998</v>
      </c>
    </row>
    <row r="257" spans="2:3" x14ac:dyDescent="0.25">
      <c r="B257" s="8" t="s">
        <v>252</v>
      </c>
      <c r="C257" s="9">
        <v>12153</v>
      </c>
    </row>
    <row r="258" spans="2:3" x14ac:dyDescent="0.25">
      <c r="B258" s="8" t="s">
        <v>2642</v>
      </c>
      <c r="C258" s="9">
        <v>12153</v>
      </c>
    </row>
    <row r="259" spans="2:3" x14ac:dyDescent="0.25">
      <c r="B259" s="8" t="s">
        <v>9190</v>
      </c>
      <c r="C259" s="9">
        <v>7946</v>
      </c>
    </row>
    <row r="260" spans="2:3" x14ac:dyDescent="0.25">
      <c r="B260" s="8" t="s">
        <v>8730</v>
      </c>
      <c r="C260" s="9">
        <v>2961</v>
      </c>
    </row>
    <row r="261" spans="2:3" x14ac:dyDescent="0.25">
      <c r="B261" s="8" t="s">
        <v>12984</v>
      </c>
      <c r="C261" s="9">
        <v>4118</v>
      </c>
    </row>
    <row r="262" spans="2:3" x14ac:dyDescent="0.25">
      <c r="B262" s="8" t="s">
        <v>11103</v>
      </c>
      <c r="C262" s="9">
        <v>3973</v>
      </c>
    </row>
    <row r="263" spans="2:3" x14ac:dyDescent="0.25">
      <c r="B263" s="8" t="s">
        <v>5610</v>
      </c>
      <c r="C263" s="9">
        <v>34852</v>
      </c>
    </row>
    <row r="264" spans="2:3" x14ac:dyDescent="0.25">
      <c r="B264" s="8" t="s">
        <v>6261</v>
      </c>
      <c r="C264" s="9">
        <v>273189</v>
      </c>
    </row>
    <row r="265" spans="2:3" x14ac:dyDescent="0.25">
      <c r="B265" s="8" t="s">
        <v>7397</v>
      </c>
      <c r="C265" s="9">
        <v>12375</v>
      </c>
    </row>
    <row r="266" spans="2:3" x14ac:dyDescent="0.25">
      <c r="B266" s="8" t="s">
        <v>8635</v>
      </c>
      <c r="C266" s="9">
        <v>63350</v>
      </c>
    </row>
    <row r="267" spans="2:3" x14ac:dyDescent="0.25">
      <c r="B267" s="8" t="s">
        <v>12773</v>
      </c>
      <c r="C267" s="9">
        <v>1379</v>
      </c>
    </row>
    <row r="268" spans="2:3" x14ac:dyDescent="0.25">
      <c r="B268" s="8" t="s">
        <v>11947</v>
      </c>
      <c r="C268" s="9">
        <v>2280</v>
      </c>
    </row>
    <row r="269" spans="2:3" x14ac:dyDescent="0.25">
      <c r="B269" s="8" t="s">
        <v>9070</v>
      </c>
      <c r="C269" s="9">
        <v>13029</v>
      </c>
    </row>
    <row r="270" spans="2:3" x14ac:dyDescent="0.25">
      <c r="B270" s="8" t="s">
        <v>9579</v>
      </c>
      <c r="C270" s="9">
        <v>1017</v>
      </c>
    </row>
    <row r="271" spans="2:3" x14ac:dyDescent="0.25">
      <c r="B271" s="8" t="s">
        <v>6038</v>
      </c>
      <c r="C271" s="9">
        <v>7241</v>
      </c>
    </row>
    <row r="272" spans="2:3" x14ac:dyDescent="0.25">
      <c r="B272" s="8" t="s">
        <v>11546</v>
      </c>
      <c r="C272" s="9">
        <v>17325</v>
      </c>
    </row>
    <row r="273" spans="2:3" x14ac:dyDescent="0.25">
      <c r="B273" s="8" t="s">
        <v>5892</v>
      </c>
      <c r="C273" s="9">
        <v>189104</v>
      </c>
    </row>
    <row r="274" spans="2:3" x14ac:dyDescent="0.25">
      <c r="B274" s="8" t="s">
        <v>526</v>
      </c>
      <c r="C274" s="9">
        <v>2960</v>
      </c>
    </row>
    <row r="275" spans="2:3" x14ac:dyDescent="0.25">
      <c r="B275" s="8" t="s">
        <v>8197</v>
      </c>
      <c r="C275" s="9">
        <v>2585</v>
      </c>
    </row>
    <row r="276" spans="2:3" x14ac:dyDescent="0.25">
      <c r="B276" s="8" t="s">
        <v>8666</v>
      </c>
      <c r="C276" s="9">
        <v>4859</v>
      </c>
    </row>
    <row r="277" spans="2:3" x14ac:dyDescent="0.25">
      <c r="B277" s="8" t="s">
        <v>6814</v>
      </c>
      <c r="C277" s="9">
        <v>25006</v>
      </c>
    </row>
    <row r="278" spans="2:3" x14ac:dyDescent="0.25">
      <c r="B278" s="8" t="s">
        <v>2260</v>
      </c>
      <c r="C278" s="9">
        <v>4296</v>
      </c>
    </row>
    <row r="279" spans="2:3" x14ac:dyDescent="0.25">
      <c r="B279" s="8" t="s">
        <v>2526</v>
      </c>
      <c r="C279" s="9">
        <v>3022</v>
      </c>
    </row>
    <row r="280" spans="2:3" x14ac:dyDescent="0.25">
      <c r="B280" s="8" t="s">
        <v>9843</v>
      </c>
      <c r="C280" s="9">
        <v>4584</v>
      </c>
    </row>
    <row r="281" spans="2:3" x14ac:dyDescent="0.25">
      <c r="B281" s="8" t="s">
        <v>9569</v>
      </c>
      <c r="C281" s="9">
        <v>4244</v>
      </c>
    </row>
    <row r="282" spans="2:3" x14ac:dyDescent="0.25">
      <c r="B282" s="8" t="s">
        <v>1928</v>
      </c>
      <c r="C282" s="9">
        <v>18872</v>
      </c>
    </row>
    <row r="283" spans="2:3" x14ac:dyDescent="0.25">
      <c r="B283" s="8" t="s">
        <v>5838</v>
      </c>
      <c r="C283" s="9">
        <v>38221</v>
      </c>
    </row>
    <row r="284" spans="2:3" x14ac:dyDescent="0.25">
      <c r="B284" s="8" t="s">
        <v>12462</v>
      </c>
      <c r="C284" s="9">
        <v>4074</v>
      </c>
    </row>
    <row r="285" spans="2:3" x14ac:dyDescent="0.25">
      <c r="B285" s="8" t="s">
        <v>10799</v>
      </c>
      <c r="C285" s="9">
        <v>7241</v>
      </c>
    </row>
    <row r="286" spans="2:3" x14ac:dyDescent="0.25">
      <c r="B286" s="8" t="s">
        <v>491</v>
      </c>
      <c r="C286" s="9">
        <v>92595</v>
      </c>
    </row>
    <row r="287" spans="2:3" x14ac:dyDescent="0.25">
      <c r="B287" s="8" t="s">
        <v>10760</v>
      </c>
      <c r="C287" s="9">
        <v>8958</v>
      </c>
    </row>
    <row r="288" spans="2:3" x14ac:dyDescent="0.25">
      <c r="B288" s="8" t="s">
        <v>1257</v>
      </c>
      <c r="C288" s="9">
        <v>20850</v>
      </c>
    </row>
    <row r="289" spans="2:3" x14ac:dyDescent="0.25">
      <c r="B289" s="8" t="s">
        <v>1247</v>
      </c>
      <c r="C289" s="9">
        <v>1951</v>
      </c>
    </row>
    <row r="290" spans="2:3" x14ac:dyDescent="0.25">
      <c r="B290" s="8" t="s">
        <v>9456</v>
      </c>
      <c r="C290" s="9">
        <v>7949</v>
      </c>
    </row>
    <row r="291" spans="2:3" x14ac:dyDescent="0.25">
      <c r="B291" s="8" t="s">
        <v>4814</v>
      </c>
      <c r="C291" s="9">
        <v>363711</v>
      </c>
    </row>
    <row r="292" spans="2:3" x14ac:dyDescent="0.25">
      <c r="B292" s="8" t="s">
        <v>8051</v>
      </c>
      <c r="C292" s="9">
        <v>13944</v>
      </c>
    </row>
    <row r="293" spans="2:3" x14ac:dyDescent="0.25">
      <c r="B293" s="8" t="s">
        <v>471</v>
      </c>
      <c r="C293" s="9">
        <v>92595</v>
      </c>
    </row>
    <row r="294" spans="2:3" x14ac:dyDescent="0.25">
      <c r="B294" s="8" t="s">
        <v>9764</v>
      </c>
      <c r="C294" s="9">
        <v>17994</v>
      </c>
    </row>
    <row r="295" spans="2:3" x14ac:dyDescent="0.25">
      <c r="B295" s="8" t="s">
        <v>11335</v>
      </c>
      <c r="C295" s="9">
        <v>3065</v>
      </c>
    </row>
    <row r="296" spans="2:3" x14ac:dyDescent="0.25">
      <c r="B296" s="8" t="s">
        <v>6545</v>
      </c>
      <c r="C296" s="9">
        <v>25886</v>
      </c>
    </row>
    <row r="297" spans="2:3" x14ac:dyDescent="0.25">
      <c r="B297" s="8" t="s">
        <v>3149</v>
      </c>
      <c r="C297" s="9">
        <v>46399</v>
      </c>
    </row>
    <row r="298" spans="2:3" x14ac:dyDescent="0.25">
      <c r="B298" s="8" t="s">
        <v>7995</v>
      </c>
      <c r="C298" s="9">
        <v>2493</v>
      </c>
    </row>
    <row r="299" spans="2:3" x14ac:dyDescent="0.25">
      <c r="B299" s="8" t="s">
        <v>10860</v>
      </c>
      <c r="C299" s="9">
        <v>11148</v>
      </c>
    </row>
    <row r="300" spans="2:3" x14ac:dyDescent="0.25">
      <c r="B300" s="8" t="s">
        <v>5727</v>
      </c>
      <c r="C300" s="9">
        <v>15137</v>
      </c>
    </row>
    <row r="301" spans="2:3" x14ac:dyDescent="0.25">
      <c r="B301" s="8" t="s">
        <v>6058</v>
      </c>
      <c r="C301" s="9">
        <v>8610</v>
      </c>
    </row>
    <row r="302" spans="2:3" x14ac:dyDescent="0.25">
      <c r="B302" s="8" t="s">
        <v>6005</v>
      </c>
      <c r="C302" s="9">
        <v>25488</v>
      </c>
    </row>
    <row r="303" spans="2:3" x14ac:dyDescent="0.25">
      <c r="B303" s="8" t="s">
        <v>9653</v>
      </c>
      <c r="C303" s="9">
        <v>43070</v>
      </c>
    </row>
    <row r="304" spans="2:3" x14ac:dyDescent="0.25">
      <c r="B304" s="8" t="s">
        <v>12522</v>
      </c>
      <c r="C304" s="9">
        <v>6919</v>
      </c>
    </row>
    <row r="305" spans="2:3" x14ac:dyDescent="0.25">
      <c r="B305" s="8" t="s">
        <v>2147</v>
      </c>
      <c r="C305" s="9">
        <v>1236</v>
      </c>
    </row>
    <row r="306" spans="2:3" x14ac:dyDescent="0.25">
      <c r="B306" s="8" t="s">
        <v>6220</v>
      </c>
      <c r="C306" s="9">
        <v>68409</v>
      </c>
    </row>
    <row r="307" spans="2:3" x14ac:dyDescent="0.25">
      <c r="B307" s="8" t="s">
        <v>8071</v>
      </c>
      <c r="C307" s="9">
        <v>25996</v>
      </c>
    </row>
    <row r="308" spans="2:3" x14ac:dyDescent="0.25">
      <c r="B308" s="8" t="s">
        <v>9683</v>
      </c>
      <c r="C308" s="9">
        <v>20869</v>
      </c>
    </row>
    <row r="309" spans="2:3" x14ac:dyDescent="0.25">
      <c r="B309" s="8" t="s">
        <v>11796</v>
      </c>
      <c r="C309" s="9">
        <v>15252</v>
      </c>
    </row>
    <row r="310" spans="2:3" x14ac:dyDescent="0.25">
      <c r="B310" s="8" t="s">
        <v>12472</v>
      </c>
      <c r="C310" s="9">
        <v>1408</v>
      </c>
    </row>
    <row r="311" spans="2:3" x14ac:dyDescent="0.25">
      <c r="B311" s="8" t="s">
        <v>2407</v>
      </c>
      <c r="C311" s="9">
        <v>3300</v>
      </c>
    </row>
    <row r="312" spans="2:3" x14ac:dyDescent="0.25">
      <c r="B312" s="8" t="s">
        <v>2345</v>
      </c>
      <c r="C312" s="9">
        <v>35877</v>
      </c>
    </row>
    <row r="313" spans="2:3" x14ac:dyDescent="0.25">
      <c r="B313" s="8" t="s">
        <v>12171</v>
      </c>
      <c r="C313" s="9">
        <v>1888</v>
      </c>
    </row>
    <row r="314" spans="2:3" x14ac:dyDescent="0.25">
      <c r="B314" s="8" t="s">
        <v>11656</v>
      </c>
      <c r="C314" s="9">
        <v>4401</v>
      </c>
    </row>
    <row r="315" spans="2:3" x14ac:dyDescent="0.25">
      <c r="B315" s="8" t="s">
        <v>5367</v>
      </c>
      <c r="C315" s="9">
        <v>13568</v>
      </c>
    </row>
    <row r="316" spans="2:3" x14ac:dyDescent="0.25">
      <c r="B316" s="8" t="s">
        <v>5032</v>
      </c>
      <c r="C316" s="9">
        <v>68664</v>
      </c>
    </row>
    <row r="317" spans="2:3" x14ac:dyDescent="0.25">
      <c r="B317" s="8" t="s">
        <v>12844</v>
      </c>
      <c r="C317" s="9">
        <v>1868</v>
      </c>
    </row>
    <row r="318" spans="2:3" x14ac:dyDescent="0.25">
      <c r="B318" s="8" t="s">
        <v>5482</v>
      </c>
      <c r="C318" s="9">
        <v>33735</v>
      </c>
    </row>
    <row r="319" spans="2:3" x14ac:dyDescent="0.25">
      <c r="B319" s="8" t="s">
        <v>292</v>
      </c>
      <c r="C319" s="9">
        <v>20850</v>
      </c>
    </row>
    <row r="320" spans="2:3" x14ac:dyDescent="0.25">
      <c r="B320" s="8" t="s">
        <v>122</v>
      </c>
      <c r="C320" s="9">
        <v>94363</v>
      </c>
    </row>
    <row r="321" spans="2:3" x14ac:dyDescent="0.25">
      <c r="B321" s="8" t="s">
        <v>4604</v>
      </c>
      <c r="C321" s="9">
        <v>14404</v>
      </c>
    </row>
    <row r="322" spans="2:3" x14ac:dyDescent="0.25">
      <c r="B322" s="8" t="s">
        <v>10407</v>
      </c>
      <c r="C322" s="9">
        <v>12837</v>
      </c>
    </row>
    <row r="323" spans="2:3" x14ac:dyDescent="0.25">
      <c r="B323" s="8" t="s">
        <v>7315</v>
      </c>
      <c r="C323" s="9">
        <v>13544</v>
      </c>
    </row>
    <row r="324" spans="2:3" x14ac:dyDescent="0.25">
      <c r="B324" s="8" t="s">
        <v>8719</v>
      </c>
      <c r="C324" s="9">
        <v>11924</v>
      </c>
    </row>
    <row r="325" spans="2:3" x14ac:dyDescent="0.25">
      <c r="B325" s="8" t="s">
        <v>12653</v>
      </c>
      <c r="C325" s="9">
        <v>2751</v>
      </c>
    </row>
    <row r="326" spans="2:3" x14ac:dyDescent="0.25">
      <c r="B326" s="8" t="s">
        <v>8957</v>
      </c>
      <c r="C326" s="9">
        <v>2732</v>
      </c>
    </row>
    <row r="327" spans="2:3" x14ac:dyDescent="0.25">
      <c r="B327" s="8" t="s">
        <v>9170</v>
      </c>
      <c r="C327" s="9">
        <v>35693</v>
      </c>
    </row>
    <row r="328" spans="2:3" x14ac:dyDescent="0.25">
      <c r="B328" s="8" t="s">
        <v>8494</v>
      </c>
      <c r="C328" s="9">
        <v>91188</v>
      </c>
    </row>
    <row r="329" spans="2:3" x14ac:dyDescent="0.25">
      <c r="B329" s="8" t="s">
        <v>12241</v>
      </c>
      <c r="C329" s="9">
        <v>4022</v>
      </c>
    </row>
    <row r="330" spans="2:3" x14ac:dyDescent="0.25">
      <c r="B330" s="8" t="s">
        <v>11012</v>
      </c>
      <c r="C330" s="9">
        <v>2593</v>
      </c>
    </row>
    <row r="331" spans="2:3" x14ac:dyDescent="0.25">
      <c r="B331" s="8" t="s">
        <v>2231</v>
      </c>
      <c r="C331" s="9">
        <v>2117</v>
      </c>
    </row>
    <row r="332" spans="2:3" x14ac:dyDescent="0.25">
      <c r="B332" s="8" t="s">
        <v>641</v>
      </c>
      <c r="C332" s="9">
        <v>2727</v>
      </c>
    </row>
    <row r="333" spans="2:3" x14ac:dyDescent="0.25">
      <c r="B333" s="8" t="s">
        <v>10275</v>
      </c>
      <c r="C333" s="9">
        <v>4881</v>
      </c>
    </row>
    <row r="334" spans="2:3" x14ac:dyDescent="0.25">
      <c r="B334" s="8" t="s">
        <v>6752</v>
      </c>
      <c r="C334" s="9">
        <v>17394</v>
      </c>
    </row>
    <row r="335" spans="2:3" x14ac:dyDescent="0.25">
      <c r="B335" s="8" t="s">
        <v>8102</v>
      </c>
      <c r="C335" s="9">
        <v>14237</v>
      </c>
    </row>
    <row r="336" spans="2:3" x14ac:dyDescent="0.25">
      <c r="B336" s="8" t="s">
        <v>5493</v>
      </c>
      <c r="C336" s="9">
        <v>3044</v>
      </c>
    </row>
    <row r="337" spans="2:3" x14ac:dyDescent="0.25">
      <c r="B337" s="8" t="s">
        <v>566</v>
      </c>
      <c r="C337" s="9">
        <v>2201</v>
      </c>
    </row>
    <row r="338" spans="2:3" x14ac:dyDescent="0.25">
      <c r="B338" s="8" t="s">
        <v>12402</v>
      </c>
      <c r="C338" s="9">
        <v>1776</v>
      </c>
    </row>
    <row r="339" spans="2:3" x14ac:dyDescent="0.25">
      <c r="B339" s="8" t="s">
        <v>5983</v>
      </c>
      <c r="C339" s="9">
        <v>63899</v>
      </c>
    </row>
    <row r="340" spans="2:3" x14ac:dyDescent="0.25">
      <c r="B340" s="8" t="s">
        <v>10829</v>
      </c>
      <c r="C340" s="9">
        <v>3663</v>
      </c>
    </row>
    <row r="341" spans="2:3" x14ac:dyDescent="0.25">
      <c r="B341" s="8" t="s">
        <v>6292</v>
      </c>
      <c r="C341" s="9">
        <v>27223</v>
      </c>
    </row>
    <row r="342" spans="2:3" x14ac:dyDescent="0.25">
      <c r="B342" s="8" t="s">
        <v>5463</v>
      </c>
      <c r="C342" s="9">
        <v>119466</v>
      </c>
    </row>
    <row r="343" spans="2:3" x14ac:dyDescent="0.25">
      <c r="B343" s="8" t="s">
        <v>2274</v>
      </c>
      <c r="C343" s="9">
        <v>94363</v>
      </c>
    </row>
    <row r="344" spans="2:3" x14ac:dyDescent="0.25">
      <c r="B344" s="8" t="s">
        <v>10890</v>
      </c>
      <c r="C344" s="9">
        <v>6027</v>
      </c>
    </row>
    <row r="345" spans="2:3" x14ac:dyDescent="0.25">
      <c r="B345" s="8" t="s">
        <v>2536</v>
      </c>
      <c r="C345" s="9">
        <v>5451</v>
      </c>
    </row>
    <row r="346" spans="2:3" x14ac:dyDescent="0.25">
      <c r="B346" s="8" t="s">
        <v>1631</v>
      </c>
      <c r="C346" s="9">
        <v>5451</v>
      </c>
    </row>
    <row r="347" spans="2:3" x14ac:dyDescent="0.25">
      <c r="B347" s="8" t="s">
        <v>11786</v>
      </c>
      <c r="C347" s="9">
        <v>1899</v>
      </c>
    </row>
    <row r="348" spans="2:3" x14ac:dyDescent="0.25">
      <c r="B348" s="8" t="s">
        <v>12341</v>
      </c>
      <c r="C348" s="9">
        <v>2737</v>
      </c>
    </row>
    <row r="349" spans="2:3" x14ac:dyDescent="0.25">
      <c r="B349" s="8" t="s">
        <v>1681</v>
      </c>
      <c r="C349" s="9">
        <v>178817</v>
      </c>
    </row>
    <row r="350" spans="2:3" x14ac:dyDescent="0.25">
      <c r="B350" s="8" t="s">
        <v>5806</v>
      </c>
      <c r="C350" s="9">
        <v>53648</v>
      </c>
    </row>
    <row r="351" spans="2:3" x14ac:dyDescent="0.25">
      <c r="B351" s="8" t="s">
        <v>9018</v>
      </c>
      <c r="C351" s="9">
        <v>25340</v>
      </c>
    </row>
    <row r="352" spans="2:3" x14ac:dyDescent="0.25">
      <c r="B352" s="8" t="s">
        <v>7559</v>
      </c>
      <c r="C352" s="9">
        <v>4598</v>
      </c>
    </row>
    <row r="353" spans="2:3" x14ac:dyDescent="0.25">
      <c r="B353" s="8" t="s">
        <v>3693</v>
      </c>
      <c r="C353" s="9">
        <v>32625</v>
      </c>
    </row>
    <row r="354" spans="2:3" x14ac:dyDescent="0.25">
      <c r="B354" s="8" t="s">
        <v>6502</v>
      </c>
      <c r="C354" s="9">
        <v>15032</v>
      </c>
    </row>
    <row r="355" spans="2:3" x14ac:dyDescent="0.25">
      <c r="B355" s="8" t="s">
        <v>935</v>
      </c>
      <c r="C355" s="9">
        <v>1588</v>
      </c>
    </row>
    <row r="356" spans="2:3" x14ac:dyDescent="0.25">
      <c r="B356" s="8" t="s">
        <v>2279</v>
      </c>
      <c r="C356" s="9">
        <v>34540</v>
      </c>
    </row>
    <row r="357" spans="2:3" x14ac:dyDescent="0.25">
      <c r="B357" s="8" t="s">
        <v>10315</v>
      </c>
      <c r="C357" s="9">
        <v>2112</v>
      </c>
    </row>
    <row r="358" spans="2:3" x14ac:dyDescent="0.25">
      <c r="B358" s="8" t="s">
        <v>10740</v>
      </c>
      <c r="C358" s="9">
        <v>3160</v>
      </c>
    </row>
    <row r="359" spans="2:3" x14ac:dyDescent="0.25">
      <c r="B359" s="8" t="s">
        <v>2299</v>
      </c>
      <c r="C359" s="9">
        <v>10576</v>
      </c>
    </row>
    <row r="360" spans="2:3" x14ac:dyDescent="0.25">
      <c r="B360" s="8" t="s">
        <v>11856</v>
      </c>
      <c r="C360" s="9">
        <v>2311</v>
      </c>
    </row>
    <row r="361" spans="2:3" x14ac:dyDescent="0.25">
      <c r="B361" s="8" t="s">
        <v>12813</v>
      </c>
      <c r="C361" s="9">
        <v>2664</v>
      </c>
    </row>
    <row r="362" spans="2:3" x14ac:dyDescent="0.25">
      <c r="B362" s="8" t="s">
        <v>12492</v>
      </c>
      <c r="C362" s="9">
        <v>5891</v>
      </c>
    </row>
    <row r="363" spans="2:3" x14ac:dyDescent="0.25">
      <c r="B363" s="8" t="s">
        <v>10285</v>
      </c>
      <c r="C363" s="9">
        <v>11217</v>
      </c>
    </row>
    <row r="364" spans="2:3" x14ac:dyDescent="0.25">
      <c r="B364" s="8" t="s">
        <v>10092</v>
      </c>
      <c r="C364" s="9">
        <v>3160</v>
      </c>
    </row>
    <row r="365" spans="2:3" x14ac:dyDescent="0.25">
      <c r="B365" s="8" t="s">
        <v>6731</v>
      </c>
      <c r="C365" s="9">
        <v>92925</v>
      </c>
    </row>
    <row r="366" spans="2:3" x14ac:dyDescent="0.25">
      <c r="B366" s="8" t="s">
        <v>7649</v>
      </c>
      <c r="C366" s="9">
        <v>8566</v>
      </c>
    </row>
    <row r="367" spans="2:3" x14ac:dyDescent="0.25">
      <c r="B367" s="8" t="s">
        <v>12432</v>
      </c>
      <c r="C367" s="9">
        <v>3858</v>
      </c>
    </row>
    <row r="368" spans="2:3" x14ac:dyDescent="0.25">
      <c r="B368" s="8" t="s">
        <v>10041</v>
      </c>
      <c r="C368" s="9">
        <v>2832</v>
      </c>
    </row>
    <row r="369" spans="2:3" x14ac:dyDescent="0.25">
      <c r="B369" s="8" t="s">
        <v>9028</v>
      </c>
      <c r="C369" s="9">
        <v>3096</v>
      </c>
    </row>
    <row r="370" spans="2:3" x14ac:dyDescent="0.25">
      <c r="B370" s="8" t="s">
        <v>4102</v>
      </c>
      <c r="C370" s="9">
        <v>18654</v>
      </c>
    </row>
    <row r="371" spans="2:3" x14ac:dyDescent="0.25">
      <c r="B371" s="8" t="s">
        <v>3116</v>
      </c>
      <c r="C371" s="9">
        <v>363713</v>
      </c>
    </row>
    <row r="372" spans="2:3" x14ac:dyDescent="0.25">
      <c r="B372" s="8" t="s">
        <v>3466</v>
      </c>
      <c r="C372" s="9">
        <v>363713</v>
      </c>
    </row>
    <row r="373" spans="2:3" x14ac:dyDescent="0.25">
      <c r="B373" s="8" t="s">
        <v>788</v>
      </c>
      <c r="C373" s="9">
        <v>10576</v>
      </c>
    </row>
    <row r="374" spans="2:3" x14ac:dyDescent="0.25">
      <c r="B374" s="8" t="s">
        <v>5441</v>
      </c>
      <c r="C374" s="9">
        <v>35024</v>
      </c>
    </row>
    <row r="375" spans="2:3" x14ac:dyDescent="0.25">
      <c r="B375" s="8" t="s">
        <v>11165</v>
      </c>
      <c r="C375" s="9">
        <v>4716</v>
      </c>
    </row>
    <row r="376" spans="2:3" x14ac:dyDescent="0.25">
      <c r="B376" s="8" t="s">
        <v>3493</v>
      </c>
      <c r="C376" s="9">
        <v>42641</v>
      </c>
    </row>
    <row r="377" spans="2:3" x14ac:dyDescent="0.25">
      <c r="B377" s="8" t="s">
        <v>8686</v>
      </c>
      <c r="C377" s="9">
        <v>8427</v>
      </c>
    </row>
    <row r="378" spans="2:3" x14ac:dyDescent="0.25">
      <c r="B378" s="8" t="s">
        <v>4765</v>
      </c>
      <c r="C378" s="9">
        <v>9340</v>
      </c>
    </row>
    <row r="379" spans="2:3" x14ac:dyDescent="0.25">
      <c r="B379" s="8" t="s">
        <v>11746</v>
      </c>
      <c r="C379" s="9">
        <v>11935</v>
      </c>
    </row>
    <row r="380" spans="2:3" x14ac:dyDescent="0.25">
      <c r="B380" s="8" t="s">
        <v>9221</v>
      </c>
      <c r="C380" s="9">
        <v>15646</v>
      </c>
    </row>
    <row r="381" spans="2:3" x14ac:dyDescent="0.25">
      <c r="B381" s="8" t="s">
        <v>12301</v>
      </c>
      <c r="C381" s="9">
        <v>1367</v>
      </c>
    </row>
    <row r="382" spans="2:3" x14ac:dyDescent="0.25">
      <c r="B382" s="8" t="s">
        <v>1823</v>
      </c>
      <c r="C382" s="9">
        <v>8314</v>
      </c>
    </row>
    <row r="383" spans="2:3" x14ac:dyDescent="0.25">
      <c r="B383" s="8" t="s">
        <v>12291</v>
      </c>
      <c r="C383" s="9">
        <v>7945</v>
      </c>
    </row>
    <row r="384" spans="2:3" x14ac:dyDescent="0.25">
      <c r="B384" s="8" t="s">
        <v>6833</v>
      </c>
      <c r="C384" s="9">
        <v>6301</v>
      </c>
    </row>
    <row r="385" spans="2:3" x14ac:dyDescent="0.25">
      <c r="B385" s="8" t="s">
        <v>7470</v>
      </c>
      <c r="C385" s="9">
        <v>10718</v>
      </c>
    </row>
    <row r="386" spans="2:3" x14ac:dyDescent="0.25">
      <c r="B386" s="8" t="s">
        <v>6635</v>
      </c>
      <c r="C386" s="9">
        <v>20218</v>
      </c>
    </row>
    <row r="387" spans="2:3" x14ac:dyDescent="0.25">
      <c r="B387" s="8" t="s">
        <v>11144</v>
      </c>
      <c r="C387" s="9">
        <v>10308</v>
      </c>
    </row>
    <row r="388" spans="2:3" x14ac:dyDescent="0.25">
      <c r="B388" s="8" t="s">
        <v>971</v>
      </c>
      <c r="C388" s="9">
        <v>24269</v>
      </c>
    </row>
    <row r="389" spans="2:3" x14ac:dyDescent="0.25">
      <c r="B389" s="8" t="s">
        <v>823</v>
      </c>
      <c r="C389" s="9">
        <v>24269</v>
      </c>
    </row>
    <row r="390" spans="2:3" x14ac:dyDescent="0.25">
      <c r="B390" s="8" t="s">
        <v>1949</v>
      </c>
      <c r="C390" s="9">
        <v>24269</v>
      </c>
    </row>
    <row r="391" spans="2:3" x14ac:dyDescent="0.25">
      <c r="B391" s="8" t="s">
        <v>5284</v>
      </c>
      <c r="C391" s="9">
        <v>55747</v>
      </c>
    </row>
    <row r="392" spans="2:3" x14ac:dyDescent="0.25">
      <c r="B392" s="8" t="s">
        <v>951</v>
      </c>
      <c r="C392" s="9">
        <v>13120</v>
      </c>
    </row>
    <row r="393" spans="2:3" x14ac:dyDescent="0.25">
      <c r="B393" s="8" t="s">
        <v>1486</v>
      </c>
      <c r="C393" s="9">
        <v>13120</v>
      </c>
    </row>
    <row r="394" spans="2:3" x14ac:dyDescent="0.25">
      <c r="B394" s="8" t="s">
        <v>5304</v>
      </c>
      <c r="C394" s="9">
        <v>9275</v>
      </c>
    </row>
    <row r="395" spans="2:3" x14ac:dyDescent="0.25">
      <c r="B395" s="8" t="s">
        <v>4939</v>
      </c>
      <c r="C395" s="9">
        <v>92995</v>
      </c>
    </row>
    <row r="396" spans="2:3" x14ac:dyDescent="0.25">
      <c r="B396" s="8" t="s">
        <v>415</v>
      </c>
      <c r="C396" s="9">
        <v>24269</v>
      </c>
    </row>
    <row r="397" spans="2:3" x14ac:dyDescent="0.25">
      <c r="B397" s="8" t="s">
        <v>16</v>
      </c>
      <c r="C397" s="9">
        <v>24269</v>
      </c>
    </row>
    <row r="398" spans="2:3" x14ac:dyDescent="0.25">
      <c r="B398" s="8" t="s">
        <v>12372</v>
      </c>
      <c r="C398" s="9">
        <v>2377</v>
      </c>
    </row>
    <row r="399" spans="2:3" x14ac:dyDescent="0.25">
      <c r="B399" s="8" t="s">
        <v>11756</v>
      </c>
      <c r="C399" s="9">
        <v>5059</v>
      </c>
    </row>
    <row r="400" spans="2:3" x14ac:dyDescent="0.25">
      <c r="B400" s="8" t="s">
        <v>5056</v>
      </c>
      <c r="C400" s="9">
        <v>5792</v>
      </c>
    </row>
    <row r="401" spans="2:3" x14ac:dyDescent="0.25">
      <c r="B401" s="8" t="s">
        <v>10750</v>
      </c>
      <c r="C401" s="9">
        <v>1558</v>
      </c>
    </row>
    <row r="402" spans="2:3" x14ac:dyDescent="0.25">
      <c r="B402" s="8" t="s">
        <v>8251</v>
      </c>
      <c r="C402" s="9">
        <v>2535</v>
      </c>
    </row>
    <row r="403" spans="2:3" x14ac:dyDescent="0.25">
      <c r="B403" s="8" t="s">
        <v>5861</v>
      </c>
      <c r="C403" s="9">
        <v>17348</v>
      </c>
    </row>
    <row r="404" spans="2:3" x14ac:dyDescent="0.25">
      <c r="B404" s="8" t="s">
        <v>420</v>
      </c>
      <c r="C404" s="9">
        <v>12093</v>
      </c>
    </row>
    <row r="405" spans="2:3" x14ac:dyDescent="0.25">
      <c r="B405" s="8" t="s">
        <v>1433</v>
      </c>
      <c r="C405" s="9">
        <v>3565</v>
      </c>
    </row>
    <row r="406" spans="2:3" x14ac:dyDescent="0.25">
      <c r="B406" s="8" t="s">
        <v>127</v>
      </c>
      <c r="C406" s="9">
        <v>426973</v>
      </c>
    </row>
    <row r="407" spans="2:3" x14ac:dyDescent="0.25">
      <c r="B407" s="8" t="s">
        <v>5078</v>
      </c>
      <c r="C407" s="9">
        <v>91770</v>
      </c>
    </row>
    <row r="408" spans="2:3" x14ac:dyDescent="0.25">
      <c r="B408" s="8" t="s">
        <v>8132</v>
      </c>
      <c r="C408" s="9">
        <v>7689</v>
      </c>
    </row>
    <row r="409" spans="2:3" x14ac:dyDescent="0.25">
      <c r="B409" s="8" t="s">
        <v>6792</v>
      </c>
      <c r="C409" s="9">
        <v>6742</v>
      </c>
    </row>
    <row r="410" spans="2:3" x14ac:dyDescent="0.25">
      <c r="B410" s="8" t="s">
        <v>5571</v>
      </c>
      <c r="C410" s="9">
        <v>8614</v>
      </c>
    </row>
    <row r="411" spans="2:3" x14ac:dyDescent="0.25">
      <c r="B411" s="8" t="s">
        <v>5581</v>
      </c>
      <c r="C411" s="9">
        <v>60026</v>
      </c>
    </row>
    <row r="412" spans="2:3" x14ac:dyDescent="0.25">
      <c r="B412" s="8" t="s">
        <v>7122</v>
      </c>
      <c r="C412" s="9">
        <v>5057</v>
      </c>
    </row>
    <row r="413" spans="2:3" x14ac:dyDescent="0.25">
      <c r="B413" s="8" t="s">
        <v>12141</v>
      </c>
      <c r="C413" s="9">
        <v>6400</v>
      </c>
    </row>
    <row r="414" spans="2:3" x14ac:dyDescent="0.25">
      <c r="B414" s="8" t="s">
        <v>12080</v>
      </c>
      <c r="C414" s="9">
        <v>4184</v>
      </c>
    </row>
    <row r="415" spans="2:3" x14ac:dyDescent="0.25">
      <c r="B415" s="8" t="s">
        <v>8397</v>
      </c>
      <c r="C415" s="9">
        <v>1926</v>
      </c>
    </row>
    <row r="416" spans="2:3" x14ac:dyDescent="0.25">
      <c r="B416" s="8" t="s">
        <v>7985</v>
      </c>
      <c r="C416" s="9">
        <v>1092</v>
      </c>
    </row>
    <row r="417" spans="2:3" x14ac:dyDescent="0.25">
      <c r="B417" s="8" t="s">
        <v>5388</v>
      </c>
      <c r="C417" s="9">
        <v>103052</v>
      </c>
    </row>
    <row r="418" spans="2:3" x14ac:dyDescent="0.25">
      <c r="B418" s="8" t="s">
        <v>12039</v>
      </c>
      <c r="C418" s="9">
        <v>3195</v>
      </c>
    </row>
    <row r="419" spans="2:3" x14ac:dyDescent="0.25">
      <c r="B419" s="8" t="s">
        <v>756</v>
      </c>
      <c r="C419" s="9">
        <v>24269</v>
      </c>
    </row>
    <row r="420" spans="2:3" x14ac:dyDescent="0.25">
      <c r="B420" s="8" t="s">
        <v>1521</v>
      </c>
      <c r="C420" s="9">
        <v>23169</v>
      </c>
    </row>
    <row r="421" spans="2:3" x14ac:dyDescent="0.25">
      <c r="B421" s="8" t="s">
        <v>1676</v>
      </c>
      <c r="C421" s="9">
        <v>4003</v>
      </c>
    </row>
    <row r="422" spans="2:3" x14ac:dyDescent="0.25">
      <c r="B422" s="8" t="s">
        <v>506</v>
      </c>
      <c r="C422" s="9">
        <v>4003</v>
      </c>
    </row>
    <row r="423" spans="2:3" x14ac:dyDescent="0.25">
      <c r="B423" s="8" t="s">
        <v>9262</v>
      </c>
      <c r="C423" s="9">
        <v>11499</v>
      </c>
    </row>
    <row r="424" spans="2:3" x14ac:dyDescent="0.25">
      <c r="B424" s="8" t="s">
        <v>9873</v>
      </c>
      <c r="C424" s="9">
        <v>1660</v>
      </c>
    </row>
    <row r="425" spans="2:3" x14ac:dyDescent="0.25">
      <c r="B425" s="8" t="s">
        <v>6460</v>
      </c>
      <c r="C425" s="9">
        <v>6422</v>
      </c>
    </row>
    <row r="426" spans="2:3" x14ac:dyDescent="0.25">
      <c r="B426" s="8" t="s">
        <v>10418</v>
      </c>
      <c r="C426" s="9">
        <v>8873</v>
      </c>
    </row>
    <row r="427" spans="2:3" x14ac:dyDescent="0.25">
      <c r="B427" s="8" t="s">
        <v>5164</v>
      </c>
      <c r="C427" s="9">
        <v>27139</v>
      </c>
    </row>
    <row r="428" spans="2:3" x14ac:dyDescent="0.25">
      <c r="B428" s="8" t="s">
        <v>3725</v>
      </c>
      <c r="C428" s="9">
        <v>16685</v>
      </c>
    </row>
    <row r="429" spans="2:3" x14ac:dyDescent="0.25">
      <c r="B429" s="8" t="s">
        <v>6669</v>
      </c>
      <c r="C429" s="9">
        <v>41226</v>
      </c>
    </row>
    <row r="430" spans="2:3" x14ac:dyDescent="0.25">
      <c r="B430" s="8" t="s">
        <v>8572</v>
      </c>
      <c r="C430" s="9">
        <v>3578</v>
      </c>
    </row>
    <row r="431" spans="2:3" x14ac:dyDescent="0.25">
      <c r="B431" s="8" t="s">
        <v>10387</v>
      </c>
      <c r="C431" s="9">
        <v>2138</v>
      </c>
    </row>
    <row r="432" spans="2:3" x14ac:dyDescent="0.25">
      <c r="B432" s="8" t="s">
        <v>12762</v>
      </c>
      <c r="C432" s="9">
        <v>5873</v>
      </c>
    </row>
    <row r="433" spans="2:3" x14ac:dyDescent="0.25">
      <c r="B433" s="8" t="s">
        <v>10134</v>
      </c>
      <c r="C433" s="9">
        <v>2206</v>
      </c>
    </row>
    <row r="434" spans="2:3" x14ac:dyDescent="0.25">
      <c r="B434" s="8" t="s">
        <v>7753</v>
      </c>
      <c r="C434" s="9">
        <v>3025</v>
      </c>
    </row>
    <row r="435" spans="2:3" x14ac:dyDescent="0.25">
      <c r="B435" s="8" t="s">
        <v>12231</v>
      </c>
      <c r="C435" s="9">
        <v>9734</v>
      </c>
    </row>
    <row r="436" spans="2:3" x14ac:dyDescent="0.25">
      <c r="B436" s="8" t="s">
        <v>7873</v>
      </c>
      <c r="C436" s="9">
        <v>1367</v>
      </c>
    </row>
    <row r="437" spans="2:3" x14ac:dyDescent="0.25">
      <c r="B437" s="8" t="s">
        <v>481</v>
      </c>
      <c r="C437" s="9">
        <v>24780</v>
      </c>
    </row>
    <row r="438" spans="2:3" x14ac:dyDescent="0.25">
      <c r="B438" s="8" t="s">
        <v>2034</v>
      </c>
      <c r="C438" s="9">
        <v>14184</v>
      </c>
    </row>
    <row r="439" spans="2:3" x14ac:dyDescent="0.25">
      <c r="B439" s="8" t="s">
        <v>3273</v>
      </c>
      <c r="C439" s="9">
        <v>14185</v>
      </c>
    </row>
    <row r="440" spans="2:3" x14ac:dyDescent="0.25">
      <c r="B440" s="8" t="s">
        <v>5472</v>
      </c>
      <c r="C440" s="9">
        <v>9638</v>
      </c>
    </row>
    <row r="441" spans="2:3" x14ac:dyDescent="0.25">
      <c r="B441" s="8" t="s">
        <v>4922</v>
      </c>
      <c r="C441" s="9">
        <v>107151</v>
      </c>
    </row>
    <row r="442" spans="2:3" x14ac:dyDescent="0.25">
      <c r="B442" s="8" t="s">
        <v>12009</v>
      </c>
      <c r="C442" s="9">
        <v>1644</v>
      </c>
    </row>
    <row r="443" spans="2:3" x14ac:dyDescent="0.25">
      <c r="B443" s="8" t="s">
        <v>3982</v>
      </c>
      <c r="C443" s="9">
        <v>28978</v>
      </c>
    </row>
    <row r="444" spans="2:3" x14ac:dyDescent="0.25">
      <c r="B444" s="8" t="s">
        <v>4745</v>
      </c>
      <c r="C444" s="9">
        <v>14560</v>
      </c>
    </row>
    <row r="445" spans="2:3" x14ac:dyDescent="0.25">
      <c r="B445" s="8" t="s">
        <v>8853</v>
      </c>
      <c r="C445" s="9">
        <v>8090</v>
      </c>
    </row>
    <row r="446" spans="2:3" x14ac:dyDescent="0.25">
      <c r="B446" s="8" t="s">
        <v>9724</v>
      </c>
      <c r="C446" s="9">
        <v>6355</v>
      </c>
    </row>
    <row r="447" spans="2:3" x14ac:dyDescent="0.25">
      <c r="B447" s="8" t="s">
        <v>8519</v>
      </c>
      <c r="C447" s="9">
        <v>1552</v>
      </c>
    </row>
    <row r="448" spans="2:3" x14ac:dyDescent="0.25">
      <c r="B448" s="8" t="s">
        <v>11727</v>
      </c>
      <c r="C448" s="9">
        <v>2288</v>
      </c>
    </row>
    <row r="449" spans="2:3" x14ac:dyDescent="0.25">
      <c r="B449" s="8" t="s">
        <v>8217</v>
      </c>
      <c r="C449" s="9">
        <v>5985</v>
      </c>
    </row>
    <row r="450" spans="2:3" x14ac:dyDescent="0.25">
      <c r="B450" s="8" t="s">
        <v>10850</v>
      </c>
      <c r="C450" s="9">
        <v>3552</v>
      </c>
    </row>
    <row r="451" spans="2:3" x14ac:dyDescent="0.25">
      <c r="B451" s="8" t="s">
        <v>3592</v>
      </c>
      <c r="C451" s="9">
        <v>18678</v>
      </c>
    </row>
    <row r="452" spans="2:3" x14ac:dyDescent="0.25">
      <c r="B452" s="8" t="s">
        <v>2677</v>
      </c>
      <c r="C452" s="9">
        <v>2165</v>
      </c>
    </row>
    <row r="453" spans="2:3" x14ac:dyDescent="0.25">
      <c r="B453" s="8" t="s">
        <v>10244</v>
      </c>
      <c r="C453" s="9">
        <v>13127</v>
      </c>
    </row>
    <row r="454" spans="2:3" x14ac:dyDescent="0.25">
      <c r="B454" s="8" t="s">
        <v>2550</v>
      </c>
      <c r="C454" s="9">
        <v>1029</v>
      </c>
    </row>
    <row r="455" spans="2:3" x14ac:dyDescent="0.25">
      <c r="B455" s="8" t="s">
        <v>8038</v>
      </c>
      <c r="C455" s="9">
        <v>10773</v>
      </c>
    </row>
    <row r="456" spans="2:3" x14ac:dyDescent="0.25">
      <c r="B456" s="8" t="s">
        <v>7172</v>
      </c>
      <c r="C456" s="9">
        <v>9998</v>
      </c>
    </row>
    <row r="457" spans="2:3" x14ac:dyDescent="0.25">
      <c r="B457" s="8" t="s">
        <v>9059</v>
      </c>
      <c r="C457" s="9">
        <v>40106</v>
      </c>
    </row>
    <row r="458" spans="2:3" x14ac:dyDescent="0.25">
      <c r="B458" s="8" t="s">
        <v>11416</v>
      </c>
      <c r="C458" s="9">
        <v>4867</v>
      </c>
    </row>
    <row r="459" spans="2:3" x14ac:dyDescent="0.25">
      <c r="B459" s="8" t="s">
        <v>3715</v>
      </c>
      <c r="C459" s="9">
        <v>161679</v>
      </c>
    </row>
    <row r="460" spans="2:3" x14ac:dyDescent="0.25">
      <c r="B460" s="8" t="s">
        <v>7087</v>
      </c>
      <c r="C460" s="9">
        <v>4308</v>
      </c>
    </row>
    <row r="461" spans="2:3" x14ac:dyDescent="0.25">
      <c r="B461" s="8" t="s">
        <v>5187</v>
      </c>
      <c r="C461" s="9">
        <v>30058</v>
      </c>
    </row>
    <row r="462" spans="2:3" x14ac:dyDescent="0.25">
      <c r="B462" s="8" t="s">
        <v>11215</v>
      </c>
      <c r="C462" s="9">
        <v>8095</v>
      </c>
    </row>
    <row r="463" spans="2:3" x14ac:dyDescent="0.25">
      <c r="B463" s="8" t="s">
        <v>10144</v>
      </c>
      <c r="C463" s="9">
        <v>9349</v>
      </c>
    </row>
    <row r="464" spans="2:3" x14ac:dyDescent="0.25">
      <c r="B464" s="8" t="s">
        <v>8967</v>
      </c>
      <c r="C464" s="9">
        <v>14368</v>
      </c>
    </row>
    <row r="465" spans="2:3" x14ac:dyDescent="0.25">
      <c r="B465" s="8" t="s">
        <v>7593</v>
      </c>
      <c r="C465" s="9">
        <v>3219</v>
      </c>
    </row>
    <row r="466" spans="2:3" x14ac:dyDescent="0.25">
      <c r="B466" s="8" t="s">
        <v>10234</v>
      </c>
      <c r="C466" s="9">
        <v>2198</v>
      </c>
    </row>
    <row r="467" spans="2:3" x14ac:dyDescent="0.25">
      <c r="B467" s="8" t="s">
        <v>4910</v>
      </c>
      <c r="C467" s="9">
        <v>21764</v>
      </c>
    </row>
    <row r="468" spans="2:3" x14ac:dyDescent="0.25">
      <c r="B468" s="8" t="s">
        <v>7884</v>
      </c>
      <c r="C468" s="9">
        <v>13199</v>
      </c>
    </row>
    <row r="469" spans="2:3" x14ac:dyDescent="0.25">
      <c r="B469" s="8" t="s">
        <v>11896</v>
      </c>
      <c r="C469" s="9">
        <v>3195</v>
      </c>
    </row>
    <row r="470" spans="2:3" x14ac:dyDescent="0.25">
      <c r="B470" s="8" t="s">
        <v>4994</v>
      </c>
      <c r="C470" s="9">
        <v>77027</v>
      </c>
    </row>
    <row r="471" spans="2:3" x14ac:dyDescent="0.25">
      <c r="B471" s="8" t="s">
        <v>7668</v>
      </c>
      <c r="C471" s="9">
        <v>16680</v>
      </c>
    </row>
    <row r="472" spans="2:3" x14ac:dyDescent="0.25">
      <c r="B472" s="8" t="s">
        <v>5540</v>
      </c>
      <c r="C472" s="9">
        <v>25903</v>
      </c>
    </row>
    <row r="473" spans="2:3" x14ac:dyDescent="0.25">
      <c r="B473" s="8" t="s">
        <v>12191</v>
      </c>
      <c r="C473" s="9">
        <v>1846</v>
      </c>
    </row>
    <row r="474" spans="2:3" x14ac:dyDescent="0.25">
      <c r="B474" s="8" t="s">
        <v>11886</v>
      </c>
      <c r="C474" s="9">
        <v>11004</v>
      </c>
    </row>
    <row r="475" spans="2:3" x14ac:dyDescent="0.25">
      <c r="B475" s="8" t="s">
        <v>6349</v>
      </c>
      <c r="C475" s="9">
        <v>7113</v>
      </c>
    </row>
    <row r="476" spans="2:3" x14ac:dyDescent="0.25">
      <c r="B476" s="8" t="s">
        <v>8615</v>
      </c>
      <c r="C476" s="9">
        <v>31783</v>
      </c>
    </row>
    <row r="477" spans="2:3" x14ac:dyDescent="0.25">
      <c r="B477" s="8" t="s">
        <v>8594</v>
      </c>
      <c r="C477" s="9">
        <v>44994</v>
      </c>
    </row>
    <row r="478" spans="2:3" x14ac:dyDescent="0.25">
      <c r="B478" s="8" t="s">
        <v>6565</v>
      </c>
      <c r="C478" s="9">
        <v>73005</v>
      </c>
    </row>
    <row r="479" spans="2:3" x14ac:dyDescent="0.25">
      <c r="B479" s="8" t="s">
        <v>7459</v>
      </c>
      <c r="C479" s="9">
        <v>2628</v>
      </c>
    </row>
    <row r="480" spans="2:3" x14ac:dyDescent="0.25">
      <c r="B480" s="8" t="s">
        <v>2246</v>
      </c>
      <c r="C480" s="9">
        <v>1796</v>
      </c>
    </row>
    <row r="481" spans="2:3" x14ac:dyDescent="0.25">
      <c r="B481" s="8" t="s">
        <v>8561</v>
      </c>
      <c r="C481" s="9">
        <v>18543</v>
      </c>
    </row>
    <row r="482" spans="2:3" x14ac:dyDescent="0.25">
      <c r="B482" s="8" t="s">
        <v>11846</v>
      </c>
      <c r="C482" s="9">
        <v>5160</v>
      </c>
    </row>
    <row r="483" spans="2:3" x14ac:dyDescent="0.25">
      <c r="B483" s="8" t="s">
        <v>12783</v>
      </c>
      <c r="C483" s="9">
        <v>1527</v>
      </c>
    </row>
    <row r="484" spans="2:3" x14ac:dyDescent="0.25">
      <c r="B484" s="8" t="s">
        <v>8418</v>
      </c>
      <c r="C484" s="9">
        <v>7333</v>
      </c>
    </row>
    <row r="485" spans="2:3" x14ac:dyDescent="0.25">
      <c r="B485" s="8" t="s">
        <v>10641</v>
      </c>
      <c r="C485" s="9">
        <v>3842</v>
      </c>
    </row>
    <row r="486" spans="2:3" x14ac:dyDescent="0.25">
      <c r="B486" s="8" t="s">
        <v>6187</v>
      </c>
      <c r="C486" s="9">
        <v>30469</v>
      </c>
    </row>
    <row r="487" spans="2:3" x14ac:dyDescent="0.25">
      <c r="B487" s="8" t="s">
        <v>8529</v>
      </c>
      <c r="C487" s="9">
        <v>25262</v>
      </c>
    </row>
    <row r="488" spans="2:3" x14ac:dyDescent="0.25">
      <c r="B488" s="8" t="s">
        <v>8005</v>
      </c>
      <c r="C488" s="9">
        <v>12679</v>
      </c>
    </row>
    <row r="489" spans="2:3" x14ac:dyDescent="0.25">
      <c r="B489" s="8" t="s">
        <v>3799</v>
      </c>
      <c r="C489" s="9">
        <v>9499</v>
      </c>
    </row>
    <row r="490" spans="2:3" x14ac:dyDescent="0.25">
      <c r="B490" s="8" t="s">
        <v>3707</v>
      </c>
      <c r="C490" s="9">
        <v>19252</v>
      </c>
    </row>
    <row r="491" spans="2:3" x14ac:dyDescent="0.25">
      <c r="B491" s="8" t="s">
        <v>3411</v>
      </c>
      <c r="C491" s="9">
        <v>20311</v>
      </c>
    </row>
    <row r="492" spans="2:3" x14ac:dyDescent="0.25">
      <c r="B492" s="8" t="s">
        <v>3471</v>
      </c>
      <c r="C492" s="9">
        <v>19252</v>
      </c>
    </row>
    <row r="493" spans="2:3" x14ac:dyDescent="0.25">
      <c r="B493" s="8" t="s">
        <v>4160</v>
      </c>
      <c r="C493" s="9">
        <v>9499</v>
      </c>
    </row>
    <row r="494" spans="2:3" x14ac:dyDescent="0.25">
      <c r="B494" s="8" t="s">
        <v>3105</v>
      </c>
      <c r="C494" s="9">
        <v>14282</v>
      </c>
    </row>
    <row r="495" spans="2:3" x14ac:dyDescent="0.25">
      <c r="B495" s="8" t="s">
        <v>3235</v>
      </c>
      <c r="C495" s="9">
        <v>21350</v>
      </c>
    </row>
    <row r="496" spans="2:3" x14ac:dyDescent="0.25">
      <c r="B496" s="8" t="s">
        <v>9335</v>
      </c>
      <c r="C496" s="9">
        <v>17424</v>
      </c>
    </row>
    <row r="497" spans="2:3" x14ac:dyDescent="0.25">
      <c r="B497" s="8" t="s">
        <v>4074</v>
      </c>
      <c r="C497" s="9">
        <v>19253</v>
      </c>
    </row>
    <row r="498" spans="2:3" x14ac:dyDescent="0.25">
      <c r="B498" s="8" t="s">
        <v>3755</v>
      </c>
      <c r="C498" s="9">
        <v>19252</v>
      </c>
    </row>
    <row r="499" spans="2:3" x14ac:dyDescent="0.25">
      <c r="B499" s="8" t="s">
        <v>3829</v>
      </c>
      <c r="C499" s="9">
        <v>21350</v>
      </c>
    </row>
    <row r="500" spans="2:3" x14ac:dyDescent="0.25">
      <c r="B500" s="8" t="s">
        <v>3703</v>
      </c>
      <c r="C500" s="9">
        <v>19252</v>
      </c>
    </row>
    <row r="501" spans="2:3" x14ac:dyDescent="0.25">
      <c r="B501" s="8" t="s">
        <v>4491</v>
      </c>
      <c r="C501" s="9">
        <v>8399</v>
      </c>
    </row>
    <row r="502" spans="2:3" x14ac:dyDescent="0.25">
      <c r="B502" s="8" t="s">
        <v>4136</v>
      </c>
      <c r="C502" s="9">
        <v>9499</v>
      </c>
    </row>
    <row r="503" spans="2:3" x14ac:dyDescent="0.25">
      <c r="B503" s="8" t="s">
        <v>3302</v>
      </c>
      <c r="C503" s="9">
        <v>19252</v>
      </c>
    </row>
    <row r="504" spans="2:3" x14ac:dyDescent="0.25">
      <c r="B504" s="8" t="s">
        <v>3908</v>
      </c>
      <c r="C504" s="9">
        <v>21350</v>
      </c>
    </row>
    <row r="505" spans="2:3" x14ac:dyDescent="0.25">
      <c r="B505" s="8" t="s">
        <v>9901</v>
      </c>
      <c r="C505" s="9">
        <v>8446</v>
      </c>
    </row>
    <row r="506" spans="2:3" x14ac:dyDescent="0.25">
      <c r="B506" s="8" t="s">
        <v>9824</v>
      </c>
      <c r="C506" s="9">
        <v>5292</v>
      </c>
    </row>
    <row r="507" spans="2:3" x14ac:dyDescent="0.25">
      <c r="B507" s="8" t="s">
        <v>6679</v>
      </c>
      <c r="C507" s="9">
        <v>2581</v>
      </c>
    </row>
    <row r="508" spans="2:3" x14ac:dyDescent="0.25">
      <c r="B508" s="8" t="s">
        <v>8539</v>
      </c>
      <c r="C508" s="9">
        <v>123365</v>
      </c>
    </row>
    <row r="509" spans="2:3" x14ac:dyDescent="0.25">
      <c r="B509" s="8" t="s">
        <v>8998</v>
      </c>
      <c r="C509" s="9">
        <v>2891</v>
      </c>
    </row>
    <row r="510" spans="2:3" x14ac:dyDescent="0.25">
      <c r="B510" s="8" t="s">
        <v>10779</v>
      </c>
      <c r="C510" s="9">
        <v>1393</v>
      </c>
    </row>
    <row r="511" spans="2:3" x14ac:dyDescent="0.25">
      <c r="B511" s="8" t="s">
        <v>7101</v>
      </c>
      <c r="C511" s="9">
        <v>10652</v>
      </c>
    </row>
    <row r="512" spans="2:3" x14ac:dyDescent="0.25">
      <c r="B512" s="8" t="s">
        <v>7524</v>
      </c>
      <c r="C512" s="9">
        <v>36384</v>
      </c>
    </row>
    <row r="513" spans="2:3" x14ac:dyDescent="0.25">
      <c r="B513" s="8" t="s">
        <v>4899</v>
      </c>
      <c r="C513" s="9">
        <v>24791</v>
      </c>
    </row>
    <row r="514" spans="2:3" x14ac:dyDescent="0.25">
      <c r="B514" s="8" t="s">
        <v>7774</v>
      </c>
      <c r="C514" s="9">
        <v>72563</v>
      </c>
    </row>
    <row r="515" spans="2:3" x14ac:dyDescent="0.25">
      <c r="B515" s="8" t="s">
        <v>435</v>
      </c>
      <c r="C515" s="9">
        <v>9792</v>
      </c>
    </row>
    <row r="516" spans="2:3" x14ac:dyDescent="0.25">
      <c r="B516" s="8" t="s">
        <v>356</v>
      </c>
      <c r="C516" s="9">
        <v>13552</v>
      </c>
    </row>
    <row r="517" spans="2:3" x14ac:dyDescent="0.25">
      <c r="B517" s="8" t="s">
        <v>5902</v>
      </c>
      <c r="C517" s="9">
        <v>93112</v>
      </c>
    </row>
    <row r="518" spans="2:3" x14ac:dyDescent="0.25">
      <c r="B518" s="8" t="s">
        <v>12161</v>
      </c>
      <c r="C518" s="9">
        <v>1181</v>
      </c>
    </row>
    <row r="519" spans="2:3" x14ac:dyDescent="0.25">
      <c r="B519" s="8" t="s">
        <v>12512</v>
      </c>
      <c r="C519" s="9">
        <v>14160</v>
      </c>
    </row>
    <row r="520" spans="2:3" x14ac:dyDescent="0.25">
      <c r="B520" s="8" t="s">
        <v>11245</v>
      </c>
      <c r="C520" s="9">
        <v>5137</v>
      </c>
    </row>
    <row r="521" spans="2:3" x14ac:dyDescent="0.25">
      <c r="B521" s="8" t="s">
        <v>10459</v>
      </c>
      <c r="C521" s="9">
        <v>18497</v>
      </c>
    </row>
    <row r="522" spans="2:3" x14ac:dyDescent="0.25">
      <c r="B522" s="8" t="s">
        <v>8142</v>
      </c>
      <c r="C522" s="9">
        <v>5554</v>
      </c>
    </row>
    <row r="523" spans="2:3" x14ac:dyDescent="0.25">
      <c r="B523" s="8" t="s">
        <v>6209</v>
      </c>
      <c r="C523" s="9">
        <v>7758</v>
      </c>
    </row>
    <row r="524" spans="2:3" x14ac:dyDescent="0.25">
      <c r="B524" s="8" t="s">
        <v>7386</v>
      </c>
      <c r="C524" s="9">
        <v>5556</v>
      </c>
    </row>
    <row r="525" spans="2:3" x14ac:dyDescent="0.25">
      <c r="B525" s="8" t="s">
        <v>5848</v>
      </c>
      <c r="C525" s="9">
        <v>64705</v>
      </c>
    </row>
    <row r="526" spans="2:3" x14ac:dyDescent="0.25">
      <c r="B526" s="8" t="s">
        <v>8760</v>
      </c>
      <c r="C526" s="9">
        <v>14030</v>
      </c>
    </row>
    <row r="527" spans="2:3" x14ac:dyDescent="0.25">
      <c r="B527" s="8" t="s">
        <v>11876</v>
      </c>
      <c r="C527" s="9">
        <v>3271</v>
      </c>
    </row>
    <row r="528" spans="2:3" x14ac:dyDescent="0.25">
      <c r="B528" s="8" t="s">
        <v>1372</v>
      </c>
      <c r="C528" s="9">
        <v>30411</v>
      </c>
    </row>
    <row r="529" spans="2:3" x14ac:dyDescent="0.25">
      <c r="B529" s="8" t="s">
        <v>7355</v>
      </c>
      <c r="C529" s="9">
        <v>7601</v>
      </c>
    </row>
    <row r="530" spans="2:3" x14ac:dyDescent="0.25">
      <c r="B530" s="8" t="s">
        <v>6112</v>
      </c>
      <c r="C530" s="9">
        <v>92588</v>
      </c>
    </row>
    <row r="531" spans="2:3" x14ac:dyDescent="0.25">
      <c r="B531" s="8" t="s">
        <v>1983</v>
      </c>
      <c r="C531" s="9">
        <v>7636</v>
      </c>
    </row>
    <row r="532" spans="2:3" x14ac:dyDescent="0.25">
      <c r="B532" s="8" t="s">
        <v>6198</v>
      </c>
      <c r="C532" s="9">
        <v>9940</v>
      </c>
    </row>
    <row r="533" spans="2:3" x14ac:dyDescent="0.25">
      <c r="B533" s="8" t="s">
        <v>6595</v>
      </c>
      <c r="C533" s="9">
        <v>11330</v>
      </c>
    </row>
    <row r="534" spans="2:3" x14ac:dyDescent="0.25">
      <c r="B534" s="8" t="s">
        <v>7722</v>
      </c>
      <c r="C534" s="9">
        <v>9701</v>
      </c>
    </row>
    <row r="535" spans="2:3" x14ac:dyDescent="0.25">
      <c r="B535" s="8" t="s">
        <v>5994</v>
      </c>
      <c r="C535" s="9">
        <v>5730</v>
      </c>
    </row>
    <row r="536" spans="2:3" x14ac:dyDescent="0.25">
      <c r="B536" s="8" t="s">
        <v>9942</v>
      </c>
      <c r="C536" s="9">
        <v>4353</v>
      </c>
    </row>
    <row r="537" spans="2:3" x14ac:dyDescent="0.25">
      <c r="B537" s="8" t="s">
        <v>7066</v>
      </c>
      <c r="C537" s="9">
        <v>11006</v>
      </c>
    </row>
    <row r="538" spans="2:3" x14ac:dyDescent="0.25">
      <c r="B538" s="8" t="s">
        <v>11315</v>
      </c>
      <c r="C538" s="9">
        <v>5911</v>
      </c>
    </row>
    <row r="539" spans="2:3" x14ac:dyDescent="0.25">
      <c r="B539" s="8" t="s">
        <v>6721</v>
      </c>
      <c r="C539" s="9">
        <v>8656</v>
      </c>
    </row>
    <row r="540" spans="2:3" x14ac:dyDescent="0.25">
      <c r="B540" s="8" t="s">
        <v>1774</v>
      </c>
      <c r="C540" s="9">
        <v>2640</v>
      </c>
    </row>
    <row r="541" spans="2:3" x14ac:dyDescent="0.25">
      <c r="B541" s="8" t="s">
        <v>10081</v>
      </c>
      <c r="C541" s="9">
        <v>4049</v>
      </c>
    </row>
    <row r="542" spans="2:3" x14ac:dyDescent="0.25">
      <c r="B542" s="8" t="s">
        <v>10819</v>
      </c>
      <c r="C542" s="9">
        <v>1470</v>
      </c>
    </row>
    <row r="543" spans="2:3" x14ac:dyDescent="0.25">
      <c r="B543" s="8" t="s">
        <v>8884</v>
      </c>
      <c r="C543" s="9">
        <v>5380</v>
      </c>
    </row>
    <row r="544" spans="2:3" x14ac:dyDescent="0.25">
      <c r="B544" s="8" t="s">
        <v>7503</v>
      </c>
      <c r="C544" s="9">
        <v>10751</v>
      </c>
    </row>
    <row r="545" spans="2:3" x14ac:dyDescent="0.25">
      <c r="B545" s="8" t="s">
        <v>5334</v>
      </c>
      <c r="C545" s="9">
        <v>18139</v>
      </c>
    </row>
    <row r="546" spans="2:3" x14ac:dyDescent="0.25">
      <c r="B546" s="8" t="s">
        <v>5550</v>
      </c>
      <c r="C546" s="9">
        <v>53464</v>
      </c>
    </row>
    <row r="547" spans="2:3" x14ac:dyDescent="0.25">
      <c r="B547" s="8" t="s">
        <v>1443</v>
      </c>
      <c r="C547" s="9">
        <v>6255</v>
      </c>
    </row>
    <row r="548" spans="2:3" x14ac:dyDescent="0.25">
      <c r="B548" s="8" t="s">
        <v>2143</v>
      </c>
      <c r="C548" s="9">
        <v>6255</v>
      </c>
    </row>
    <row r="549" spans="2:3" x14ac:dyDescent="0.25">
      <c r="B549" s="8" t="s">
        <v>1476</v>
      </c>
      <c r="C549" s="9">
        <v>1193</v>
      </c>
    </row>
    <row r="550" spans="2:3" x14ac:dyDescent="0.25">
      <c r="B550" s="8" t="s">
        <v>11002</v>
      </c>
      <c r="C550" s="9">
        <v>7619</v>
      </c>
    </row>
    <row r="551" spans="2:3" x14ac:dyDescent="0.25">
      <c r="B551" s="8" t="s">
        <v>10325</v>
      </c>
      <c r="C551" s="9">
        <v>2737</v>
      </c>
    </row>
    <row r="552" spans="2:3" x14ac:dyDescent="0.25">
      <c r="B552" s="8" t="s">
        <v>6604</v>
      </c>
      <c r="C552" s="9">
        <v>27441</v>
      </c>
    </row>
    <row r="553" spans="2:3" x14ac:dyDescent="0.25">
      <c r="B553" s="8" t="s">
        <v>9201</v>
      </c>
      <c r="C553" s="9">
        <v>1765</v>
      </c>
    </row>
    <row r="554" spans="2:3" x14ac:dyDescent="0.25">
      <c r="B554" s="8" t="s">
        <v>178</v>
      </c>
      <c r="C554" s="9">
        <v>43994</v>
      </c>
    </row>
    <row r="555" spans="2:3" x14ac:dyDescent="0.25">
      <c r="B555" s="8" t="s">
        <v>107</v>
      </c>
      <c r="C555" s="9">
        <v>43994</v>
      </c>
    </row>
    <row r="556" spans="2:3" x14ac:dyDescent="0.25">
      <c r="B556" s="8" t="s">
        <v>1212</v>
      </c>
      <c r="C556" s="9">
        <v>42301</v>
      </c>
    </row>
    <row r="557" spans="2:3" x14ac:dyDescent="0.25">
      <c r="B557" s="8" t="s">
        <v>927</v>
      </c>
      <c r="C557" s="9">
        <v>6547</v>
      </c>
    </row>
    <row r="558" spans="2:3" x14ac:dyDescent="0.25">
      <c r="B558" s="8" t="s">
        <v>1312</v>
      </c>
      <c r="C558" s="9">
        <v>5492</v>
      </c>
    </row>
    <row r="559" spans="2:3" x14ac:dyDescent="0.25">
      <c r="B559" s="8" t="s">
        <v>496</v>
      </c>
      <c r="C559" s="9">
        <v>8188</v>
      </c>
    </row>
    <row r="560" spans="2:3" x14ac:dyDescent="0.25">
      <c r="B560" s="8" t="s">
        <v>11816</v>
      </c>
      <c r="C560" s="9">
        <v>1662</v>
      </c>
    </row>
    <row r="561" spans="2:3" x14ac:dyDescent="0.25">
      <c r="B561" s="8" t="s">
        <v>8988</v>
      </c>
      <c r="C561" s="9">
        <v>9791</v>
      </c>
    </row>
    <row r="562" spans="2:3" x14ac:dyDescent="0.25">
      <c r="B562" s="8" t="s">
        <v>157</v>
      </c>
      <c r="C562" s="9">
        <v>18757</v>
      </c>
    </row>
    <row r="563" spans="2:3" x14ac:dyDescent="0.25">
      <c r="B563" s="8" t="s">
        <v>8741</v>
      </c>
      <c r="C563" s="9">
        <v>23484</v>
      </c>
    </row>
    <row r="564" spans="2:3" x14ac:dyDescent="0.25">
      <c r="B564" s="8" t="s">
        <v>1964</v>
      </c>
      <c r="C564" s="9">
        <v>1161</v>
      </c>
    </row>
    <row r="565" spans="2:3" x14ac:dyDescent="0.25">
      <c r="B565" s="8" t="s">
        <v>10346</v>
      </c>
      <c r="C565" s="9">
        <v>10234</v>
      </c>
    </row>
    <row r="566" spans="2:3" x14ac:dyDescent="0.25">
      <c r="B566" s="8" t="s">
        <v>10031</v>
      </c>
      <c r="C566" s="9">
        <v>3242</v>
      </c>
    </row>
    <row r="567" spans="2:3" x14ac:dyDescent="0.25">
      <c r="B567" s="8" t="s">
        <v>9241</v>
      </c>
      <c r="C567" s="9">
        <v>9695</v>
      </c>
    </row>
    <row r="568" spans="2:3" x14ac:dyDescent="0.25">
      <c r="B568" s="8" t="s">
        <v>10113</v>
      </c>
      <c r="C568" s="9">
        <v>3846</v>
      </c>
    </row>
    <row r="569" spans="2:3" x14ac:dyDescent="0.25">
      <c r="B569" s="8" t="s">
        <v>5421</v>
      </c>
      <c r="C569" s="9">
        <v>8258</v>
      </c>
    </row>
    <row r="570" spans="2:3" x14ac:dyDescent="0.25">
      <c r="B570" s="8" t="s">
        <v>7035</v>
      </c>
      <c r="C570" s="9">
        <v>3441</v>
      </c>
    </row>
    <row r="571" spans="2:3" x14ac:dyDescent="0.25">
      <c r="B571" s="8" t="s">
        <v>8174</v>
      </c>
      <c r="C571" s="9">
        <v>98250</v>
      </c>
    </row>
    <row r="572" spans="2:3" x14ac:dyDescent="0.25">
      <c r="B572" s="8" t="s">
        <v>3819</v>
      </c>
      <c r="C572" s="9">
        <v>58506</v>
      </c>
    </row>
    <row r="573" spans="2:3" x14ac:dyDescent="0.25">
      <c r="B573" s="8" t="s">
        <v>7962</v>
      </c>
      <c r="C573" s="9">
        <v>7317</v>
      </c>
    </row>
    <row r="574" spans="2:3" x14ac:dyDescent="0.25">
      <c r="B574" s="8" t="s">
        <v>5211</v>
      </c>
      <c r="C574" s="9">
        <v>5760</v>
      </c>
    </row>
    <row r="575" spans="2:3" x14ac:dyDescent="0.25">
      <c r="B575" s="8" t="s">
        <v>2831</v>
      </c>
      <c r="C575" s="9">
        <v>27508</v>
      </c>
    </row>
    <row r="576" spans="2:3" x14ac:dyDescent="0.25">
      <c r="B576" s="8" t="s">
        <v>8241</v>
      </c>
      <c r="C576" s="9">
        <v>2301</v>
      </c>
    </row>
    <row r="577" spans="2:3" x14ac:dyDescent="0.25">
      <c r="B577" s="8" t="s">
        <v>8317</v>
      </c>
      <c r="C577" s="9">
        <v>4723</v>
      </c>
    </row>
    <row r="578" spans="2:3" x14ac:dyDescent="0.25">
      <c r="B578" s="8" t="s">
        <v>6994</v>
      </c>
      <c r="C578" s="9">
        <v>2523</v>
      </c>
    </row>
    <row r="579" spans="2:3" x14ac:dyDescent="0.25">
      <c r="B579" s="8" t="s">
        <v>4188</v>
      </c>
      <c r="C579" s="9">
        <v>3492</v>
      </c>
    </row>
    <row r="580" spans="2:3" x14ac:dyDescent="0.25">
      <c r="B580" s="8" t="s">
        <v>1734</v>
      </c>
      <c r="C580" s="9">
        <v>7318</v>
      </c>
    </row>
    <row r="581" spans="2:3" x14ac:dyDescent="0.25">
      <c r="B581" s="8" t="s">
        <v>1086</v>
      </c>
      <c r="C581" s="9">
        <v>1951</v>
      </c>
    </row>
    <row r="582" spans="2:3" x14ac:dyDescent="0.25">
      <c r="B582" s="8" t="s">
        <v>1397</v>
      </c>
      <c r="C582" s="9">
        <v>1951</v>
      </c>
    </row>
    <row r="583" spans="2:3" x14ac:dyDescent="0.25">
      <c r="B583" s="8" t="s">
        <v>2304</v>
      </c>
      <c r="C583" s="9">
        <v>7318</v>
      </c>
    </row>
    <row r="584" spans="2:3" x14ac:dyDescent="0.25">
      <c r="B584" s="8" t="s">
        <v>5679</v>
      </c>
      <c r="C584" s="9">
        <v>23022</v>
      </c>
    </row>
    <row r="585" spans="2:3" x14ac:dyDescent="0.25">
      <c r="B585" s="8" t="s">
        <v>213</v>
      </c>
      <c r="C585" s="9">
        <v>10962</v>
      </c>
    </row>
    <row r="586" spans="2:3" x14ac:dyDescent="0.25">
      <c r="B586" s="8" t="s">
        <v>5503</v>
      </c>
      <c r="C586" s="9">
        <v>33584</v>
      </c>
    </row>
    <row r="587" spans="2:3" x14ac:dyDescent="0.25">
      <c r="B587" s="8" t="s">
        <v>5452</v>
      </c>
      <c r="C587" s="9">
        <v>55192</v>
      </c>
    </row>
    <row r="588" spans="2:3" x14ac:dyDescent="0.25">
      <c r="B588" s="8" t="s">
        <v>1272</v>
      </c>
      <c r="C588" s="9">
        <v>24780</v>
      </c>
    </row>
    <row r="589" spans="2:3" x14ac:dyDescent="0.25">
      <c r="B589" s="8" t="s">
        <v>4026</v>
      </c>
      <c r="C589" s="9">
        <v>21916</v>
      </c>
    </row>
    <row r="590" spans="2:3" x14ac:dyDescent="0.25">
      <c r="B590" s="8" t="s">
        <v>138</v>
      </c>
      <c r="C590" s="9">
        <v>2262</v>
      </c>
    </row>
    <row r="591" spans="2:3" x14ac:dyDescent="0.25">
      <c r="B591" s="8" t="s">
        <v>3517</v>
      </c>
      <c r="C591" s="9">
        <v>1396</v>
      </c>
    </row>
    <row r="592" spans="2:3" x14ac:dyDescent="0.25">
      <c r="B592" s="8" t="s">
        <v>11676</v>
      </c>
      <c r="C592" s="9">
        <v>2162</v>
      </c>
    </row>
    <row r="593" spans="2:3" x14ac:dyDescent="0.25">
      <c r="B593" s="8" t="s">
        <v>3578</v>
      </c>
      <c r="C593" s="9">
        <v>83996</v>
      </c>
    </row>
    <row r="594" spans="2:3" x14ac:dyDescent="0.25">
      <c r="B594" s="8" t="s">
        <v>12412</v>
      </c>
      <c r="C594" s="9">
        <v>4200</v>
      </c>
    </row>
    <row r="595" spans="2:3" x14ac:dyDescent="0.25">
      <c r="B595" s="8" t="s">
        <v>6645</v>
      </c>
      <c r="C595" s="9">
        <v>11074</v>
      </c>
    </row>
    <row r="596" spans="2:3" x14ac:dyDescent="0.25">
      <c r="B596" s="8" t="s">
        <v>2916</v>
      </c>
      <c r="C596" s="9">
        <v>19763</v>
      </c>
    </row>
    <row r="597" spans="2:3" x14ac:dyDescent="0.25">
      <c r="B597" s="8" t="s">
        <v>8122</v>
      </c>
      <c r="C597" s="9">
        <v>1674</v>
      </c>
    </row>
    <row r="598" spans="2:3" x14ac:dyDescent="0.25">
      <c r="B598" s="8" t="s">
        <v>8377</v>
      </c>
      <c r="C598" s="9">
        <v>4951</v>
      </c>
    </row>
    <row r="599" spans="2:3" x14ac:dyDescent="0.25">
      <c r="B599" s="8" t="s">
        <v>5913</v>
      </c>
      <c r="C599" s="9">
        <v>47521</v>
      </c>
    </row>
    <row r="600" spans="2:3" x14ac:dyDescent="0.25">
      <c r="B600" s="8" t="s">
        <v>10770</v>
      </c>
      <c r="C600" s="9">
        <v>13251</v>
      </c>
    </row>
    <row r="601" spans="2:3" x14ac:dyDescent="0.25">
      <c r="B601" s="8" t="s">
        <v>7377</v>
      </c>
      <c r="C601" s="9">
        <v>42775</v>
      </c>
    </row>
    <row r="602" spans="2:3" x14ac:dyDescent="0.25">
      <c r="B602" s="8" t="s">
        <v>5154</v>
      </c>
      <c r="C602" s="9">
        <v>15295</v>
      </c>
    </row>
    <row r="603" spans="2:3" x14ac:dyDescent="0.25">
      <c r="B603" s="8" t="s">
        <v>2876</v>
      </c>
      <c r="C603" s="9">
        <v>3518</v>
      </c>
    </row>
    <row r="604" spans="2:3" x14ac:dyDescent="0.25">
      <c r="B604" s="8" t="s">
        <v>9160</v>
      </c>
      <c r="C604" s="9">
        <v>16166</v>
      </c>
    </row>
    <row r="605" spans="2:3" x14ac:dyDescent="0.25">
      <c r="B605" s="8" t="s">
        <v>10549</v>
      </c>
      <c r="C605" s="9">
        <v>4580</v>
      </c>
    </row>
    <row r="606" spans="2:3" x14ac:dyDescent="0.25">
      <c r="B606" s="8" t="s">
        <v>7941</v>
      </c>
      <c r="C606" s="9">
        <v>6183</v>
      </c>
    </row>
    <row r="607" spans="2:3" x14ac:dyDescent="0.25">
      <c r="B607" s="8" t="s">
        <v>12361</v>
      </c>
      <c r="C607" s="9">
        <v>1065</v>
      </c>
    </row>
    <row r="608" spans="2:3" x14ac:dyDescent="0.25">
      <c r="B608" s="8" t="s">
        <v>1402</v>
      </c>
      <c r="C608" s="9">
        <v>10480</v>
      </c>
    </row>
    <row r="609" spans="2:3" x14ac:dyDescent="0.25">
      <c r="B609" s="8" t="s">
        <v>4785</v>
      </c>
      <c r="C609" s="9">
        <v>28978</v>
      </c>
    </row>
    <row r="610" spans="2:3" x14ac:dyDescent="0.25">
      <c r="B610" s="8" t="s">
        <v>8906</v>
      </c>
      <c r="C610" s="9">
        <v>17218</v>
      </c>
    </row>
    <row r="611" spans="2:3" x14ac:dyDescent="0.25">
      <c r="B611" s="8" t="s">
        <v>12724</v>
      </c>
      <c r="C611" s="9">
        <v>1108</v>
      </c>
    </row>
    <row r="612" spans="2:3" x14ac:dyDescent="0.25">
      <c r="B612" s="8" t="s">
        <v>3663</v>
      </c>
      <c r="C612" s="9">
        <v>14404</v>
      </c>
    </row>
    <row r="613" spans="2:3" x14ac:dyDescent="0.25">
      <c r="B613" s="8" t="s">
        <v>262</v>
      </c>
      <c r="C613" s="9">
        <v>34899</v>
      </c>
    </row>
    <row r="614" spans="2:3" x14ac:dyDescent="0.25">
      <c r="B614" s="8" t="s">
        <v>6927</v>
      </c>
      <c r="C614" s="9">
        <v>6676</v>
      </c>
    </row>
    <row r="615" spans="2:3" x14ac:dyDescent="0.25">
      <c r="B615" s="8" t="s">
        <v>4571</v>
      </c>
      <c r="C615" s="9">
        <v>6491</v>
      </c>
    </row>
    <row r="616" spans="2:3" x14ac:dyDescent="0.25">
      <c r="B616" s="8" t="s">
        <v>11365</v>
      </c>
      <c r="C616" s="9">
        <v>8948</v>
      </c>
    </row>
    <row r="617" spans="2:3" x14ac:dyDescent="0.25">
      <c r="B617" s="8" t="s">
        <v>4448</v>
      </c>
      <c r="C617" s="9">
        <v>10833</v>
      </c>
    </row>
    <row r="618" spans="2:3" x14ac:dyDescent="0.25">
      <c r="B618" s="8" t="s">
        <v>6398</v>
      </c>
      <c r="C618" s="9">
        <v>26194</v>
      </c>
    </row>
    <row r="619" spans="2:3" x14ac:dyDescent="0.25">
      <c r="B619" s="8" t="s">
        <v>556</v>
      </c>
      <c r="C619" s="9">
        <v>7064</v>
      </c>
    </row>
    <row r="620" spans="2:3" x14ac:dyDescent="0.25">
      <c r="B620" s="8" t="s">
        <v>57</v>
      </c>
      <c r="C620" s="9">
        <v>16905</v>
      </c>
    </row>
    <row r="621" spans="2:3" x14ac:dyDescent="0.25">
      <c r="B621" s="8" t="s">
        <v>112</v>
      </c>
      <c r="C621" s="9">
        <v>13391</v>
      </c>
    </row>
    <row r="622" spans="2:3" x14ac:dyDescent="0.25">
      <c r="B622" s="8" t="s">
        <v>5591</v>
      </c>
      <c r="C622" s="9">
        <v>3066</v>
      </c>
    </row>
    <row r="623" spans="2:3" x14ac:dyDescent="0.25">
      <c r="B623" s="8" t="s">
        <v>6440</v>
      </c>
      <c r="C623" s="9">
        <v>25910</v>
      </c>
    </row>
    <row r="624" spans="2:3" x14ac:dyDescent="0.25">
      <c r="B624" s="8" t="s">
        <v>9211</v>
      </c>
      <c r="C624" s="9">
        <v>14062</v>
      </c>
    </row>
    <row r="625" spans="2:3" x14ac:dyDescent="0.25">
      <c r="B625" s="8" t="s">
        <v>11636</v>
      </c>
      <c r="C625" s="9">
        <v>1988</v>
      </c>
    </row>
    <row r="626" spans="2:3" x14ac:dyDescent="0.25">
      <c r="B626" s="8" t="s">
        <v>907</v>
      </c>
      <c r="C626" s="9">
        <v>1045</v>
      </c>
    </row>
    <row r="627" spans="2:3" x14ac:dyDescent="0.25">
      <c r="B627" s="8" t="s">
        <v>6127</v>
      </c>
      <c r="C627" s="9">
        <v>15790</v>
      </c>
    </row>
    <row r="628" spans="2:3" x14ac:dyDescent="0.25">
      <c r="B628" s="8" t="s">
        <v>10971</v>
      </c>
      <c r="C628" s="9">
        <v>7988</v>
      </c>
    </row>
    <row r="629" spans="2:3" x14ac:dyDescent="0.25">
      <c r="B629" s="8" t="s">
        <v>7608</v>
      </c>
      <c r="C629" s="9">
        <v>4541</v>
      </c>
    </row>
    <row r="630" spans="2:3" x14ac:dyDescent="0.25">
      <c r="B630" s="8" t="s">
        <v>1292</v>
      </c>
      <c r="C630" s="9">
        <v>6088</v>
      </c>
    </row>
    <row r="631" spans="2:3" x14ac:dyDescent="0.25">
      <c r="B631" s="8" t="s">
        <v>2270</v>
      </c>
      <c r="C631" s="9">
        <v>2651</v>
      </c>
    </row>
    <row r="632" spans="2:3" x14ac:dyDescent="0.25">
      <c r="B632" s="8" t="s">
        <v>1540</v>
      </c>
      <c r="C632" s="9">
        <v>2651</v>
      </c>
    </row>
    <row r="633" spans="2:3" x14ac:dyDescent="0.25">
      <c r="B633" s="8" t="s">
        <v>7805</v>
      </c>
      <c r="C633" s="9">
        <v>4149</v>
      </c>
    </row>
    <row r="634" spans="2:3" x14ac:dyDescent="0.25">
      <c r="B634" s="8" t="s">
        <v>5707</v>
      </c>
      <c r="C634" s="9">
        <v>4567</v>
      </c>
    </row>
    <row r="635" spans="2:3" x14ac:dyDescent="0.25">
      <c r="B635" s="8" t="s">
        <v>5260</v>
      </c>
      <c r="C635" s="9">
        <v>7199</v>
      </c>
    </row>
    <row r="636" spans="2:3" x14ac:dyDescent="0.25">
      <c r="B636" s="8" t="s">
        <v>8473</v>
      </c>
      <c r="C636" s="9">
        <v>1462</v>
      </c>
    </row>
    <row r="637" spans="2:3" x14ac:dyDescent="0.25">
      <c r="B637" s="8" t="s">
        <v>5314</v>
      </c>
      <c r="C637" s="9">
        <v>28324</v>
      </c>
    </row>
    <row r="638" spans="2:3" x14ac:dyDescent="0.25">
      <c r="B638" s="8" t="s">
        <v>7132</v>
      </c>
      <c r="C638" s="9">
        <v>8537</v>
      </c>
    </row>
    <row r="639" spans="2:3" x14ac:dyDescent="0.25">
      <c r="B639" s="8" t="s">
        <v>9304</v>
      </c>
      <c r="C639" s="9">
        <v>1051</v>
      </c>
    </row>
    <row r="640" spans="2:3" x14ac:dyDescent="0.25">
      <c r="B640" s="8" t="s">
        <v>3528</v>
      </c>
      <c r="C640" s="9">
        <v>18202</v>
      </c>
    </row>
    <row r="641" spans="2:3" x14ac:dyDescent="0.25">
      <c r="B641" s="8" t="s">
        <v>3085</v>
      </c>
      <c r="C641" s="9">
        <v>58162</v>
      </c>
    </row>
    <row r="642" spans="2:3" x14ac:dyDescent="0.25">
      <c r="B642" s="8" t="s">
        <v>8016</v>
      </c>
      <c r="C642" s="9">
        <v>4199</v>
      </c>
    </row>
    <row r="643" spans="2:3" x14ac:dyDescent="0.25">
      <c r="B643" s="8" t="s">
        <v>7284</v>
      </c>
      <c r="C643" s="9">
        <v>21762</v>
      </c>
    </row>
    <row r="644" spans="2:3" x14ac:dyDescent="0.25">
      <c r="B644" s="8" t="s">
        <v>86</v>
      </c>
      <c r="C644" s="9">
        <v>30411</v>
      </c>
    </row>
    <row r="645" spans="2:3" x14ac:dyDescent="0.25">
      <c r="B645" s="8" t="s">
        <v>193</v>
      </c>
      <c r="C645" s="9">
        <v>11976</v>
      </c>
    </row>
    <row r="646" spans="2:3" x14ac:dyDescent="0.25">
      <c r="B646" s="8" t="s">
        <v>9282</v>
      </c>
      <c r="C646" s="9">
        <v>19621</v>
      </c>
    </row>
    <row r="647" spans="2:3" x14ac:dyDescent="0.25">
      <c r="B647" s="8" t="s">
        <v>5871</v>
      </c>
      <c r="C647" s="9">
        <v>87798</v>
      </c>
    </row>
    <row r="648" spans="2:3" x14ac:dyDescent="0.25">
      <c r="B648" s="8" t="s">
        <v>2851</v>
      </c>
      <c r="C648" s="9">
        <v>2951</v>
      </c>
    </row>
    <row r="649" spans="2:3" x14ac:dyDescent="0.25">
      <c r="B649" s="8" t="s">
        <v>7744</v>
      </c>
      <c r="C649" s="9">
        <v>10725</v>
      </c>
    </row>
    <row r="650" spans="2:3" x14ac:dyDescent="0.25">
      <c r="B650" s="8" t="s">
        <v>3503</v>
      </c>
      <c r="C650" s="9">
        <v>4390</v>
      </c>
    </row>
    <row r="651" spans="2:3" x14ac:dyDescent="0.25">
      <c r="B651" s="8" t="s">
        <v>5131</v>
      </c>
      <c r="C651" s="9">
        <v>3369</v>
      </c>
    </row>
    <row r="652" spans="2:3" x14ac:dyDescent="0.25">
      <c r="B652" s="8" t="s">
        <v>7659</v>
      </c>
      <c r="C652" s="9">
        <v>13049</v>
      </c>
    </row>
    <row r="653" spans="2:3" x14ac:dyDescent="0.25">
      <c r="B653" s="8" t="s">
        <v>7846</v>
      </c>
      <c r="C653" s="9">
        <v>22420</v>
      </c>
    </row>
    <row r="654" spans="2:3" x14ac:dyDescent="0.25">
      <c r="B654" s="8" t="s">
        <v>3388</v>
      </c>
      <c r="C654" s="9">
        <v>37817</v>
      </c>
    </row>
    <row r="655" spans="2:3" x14ac:dyDescent="0.25">
      <c r="B655" s="8" t="s">
        <v>10204</v>
      </c>
      <c r="C655" s="9">
        <v>4978</v>
      </c>
    </row>
    <row r="656" spans="2:3" x14ac:dyDescent="0.25">
      <c r="B656" s="8" t="s">
        <v>10174</v>
      </c>
      <c r="C656" s="9">
        <v>3837</v>
      </c>
    </row>
    <row r="657" spans="2:3" x14ac:dyDescent="0.25">
      <c r="B657" s="8" t="s">
        <v>10011</v>
      </c>
      <c r="C657" s="9">
        <v>1771</v>
      </c>
    </row>
    <row r="658" spans="2:3" x14ac:dyDescent="0.25">
      <c r="B658" s="8" t="s">
        <v>9180</v>
      </c>
      <c r="C658" s="9">
        <v>14391</v>
      </c>
    </row>
    <row r="659" spans="2:3" x14ac:dyDescent="0.25">
      <c r="B659" s="8" t="s">
        <v>7825</v>
      </c>
      <c r="C659" s="9">
        <v>41398</v>
      </c>
    </row>
    <row r="660" spans="2:3" x14ac:dyDescent="0.25">
      <c r="B660" s="8" t="s">
        <v>6513</v>
      </c>
      <c r="C660" s="9">
        <v>69585</v>
      </c>
    </row>
    <row r="661" spans="2:3" x14ac:dyDescent="0.25">
      <c r="B661" s="8" t="s">
        <v>4403</v>
      </c>
      <c r="C661" s="9">
        <v>14266</v>
      </c>
    </row>
    <row r="662" spans="2:3" x14ac:dyDescent="0.25">
      <c r="B662" s="8" t="s">
        <v>2716</v>
      </c>
      <c r="C662" s="9">
        <v>3049</v>
      </c>
    </row>
    <row r="663" spans="2:3" x14ac:dyDescent="0.25">
      <c r="B663" s="8" t="s">
        <v>10305</v>
      </c>
      <c r="C663" s="9">
        <v>4664</v>
      </c>
    </row>
    <row r="664" spans="2:3" x14ac:dyDescent="0.25">
      <c r="B664" s="8" t="s">
        <v>11073</v>
      </c>
      <c r="C664" s="9">
        <v>1954</v>
      </c>
    </row>
    <row r="665" spans="2:3" x14ac:dyDescent="0.25">
      <c r="B665" s="8" t="s">
        <v>10880</v>
      </c>
      <c r="C665" s="9">
        <v>2299</v>
      </c>
    </row>
    <row r="666" spans="2:3" x14ac:dyDescent="0.25">
      <c r="B666" s="8" t="s">
        <v>5232</v>
      </c>
      <c r="C666" s="9">
        <v>161677</v>
      </c>
    </row>
    <row r="667" spans="2:3" x14ac:dyDescent="0.25">
      <c r="B667" s="8" t="s">
        <v>6360</v>
      </c>
      <c r="C667" s="9">
        <v>2804</v>
      </c>
    </row>
    <row r="668" spans="2:3" x14ac:dyDescent="0.25">
      <c r="B668" s="8" t="s">
        <v>843</v>
      </c>
      <c r="C668" s="9">
        <v>94363</v>
      </c>
    </row>
    <row r="669" spans="2:3" x14ac:dyDescent="0.25">
      <c r="B669" s="8" t="s">
        <v>47</v>
      </c>
      <c r="C669" s="9">
        <v>94363</v>
      </c>
    </row>
    <row r="670" spans="2:3" x14ac:dyDescent="0.25">
      <c r="B670" s="8" t="s">
        <v>4561</v>
      </c>
      <c r="C670" s="9">
        <v>36384</v>
      </c>
    </row>
    <row r="671" spans="2:3" x14ac:dyDescent="0.25">
      <c r="B671" s="8" t="s">
        <v>10509</v>
      </c>
      <c r="C671" s="9">
        <v>5178</v>
      </c>
    </row>
    <row r="672" spans="2:3" x14ac:dyDescent="0.25">
      <c r="B672" s="8" t="s">
        <v>5430</v>
      </c>
      <c r="C672" s="9">
        <v>11716</v>
      </c>
    </row>
    <row r="673" spans="2:3" x14ac:dyDescent="0.25">
      <c r="B673" s="8" t="s">
        <v>6875</v>
      </c>
      <c r="C673" s="9">
        <v>26423</v>
      </c>
    </row>
    <row r="674" spans="2:3" x14ac:dyDescent="0.25">
      <c r="B674" s="8" t="s">
        <v>4214</v>
      </c>
      <c r="C674" s="9">
        <v>92588</v>
      </c>
    </row>
    <row r="675" spans="2:3" x14ac:dyDescent="0.25">
      <c r="B675" s="8" t="s">
        <v>2977</v>
      </c>
      <c r="C675" s="9">
        <v>178912</v>
      </c>
    </row>
    <row r="676" spans="2:3" x14ac:dyDescent="0.25">
      <c r="B676" s="8" t="s">
        <v>3745</v>
      </c>
      <c r="C676" s="9">
        <v>178912</v>
      </c>
    </row>
    <row r="677" spans="2:3" x14ac:dyDescent="0.25">
      <c r="B677" s="8" t="s">
        <v>3144</v>
      </c>
      <c r="C677" s="9">
        <v>178912</v>
      </c>
    </row>
    <row r="678" spans="2:3" x14ac:dyDescent="0.25">
      <c r="B678" s="8" t="s">
        <v>7764</v>
      </c>
      <c r="C678" s="9">
        <v>5736</v>
      </c>
    </row>
    <row r="679" spans="2:3" x14ac:dyDescent="0.25">
      <c r="B679" s="8" t="s">
        <v>10479</v>
      </c>
      <c r="C679" s="9">
        <v>1728</v>
      </c>
    </row>
    <row r="680" spans="2:3" x14ac:dyDescent="0.25">
      <c r="B680" s="8" t="s">
        <v>7712</v>
      </c>
      <c r="C680" s="9">
        <v>2623</v>
      </c>
    </row>
    <row r="681" spans="2:3" x14ac:dyDescent="0.25">
      <c r="B681" s="8" t="s">
        <v>6950</v>
      </c>
      <c r="C681" s="9">
        <v>18656</v>
      </c>
    </row>
    <row r="682" spans="2:3" x14ac:dyDescent="0.25">
      <c r="B682" s="8" t="s">
        <v>12120</v>
      </c>
      <c r="C682" s="9">
        <v>2326</v>
      </c>
    </row>
    <row r="683" spans="2:3" x14ac:dyDescent="0.25">
      <c r="B683" s="8" t="s">
        <v>6690</v>
      </c>
      <c r="C683" s="9">
        <v>18331</v>
      </c>
    </row>
    <row r="684" spans="2:3" x14ac:dyDescent="0.25">
      <c r="B684" s="8" t="s">
        <v>4865</v>
      </c>
      <c r="C684" s="9">
        <v>180998</v>
      </c>
    </row>
    <row r="685" spans="2:3" x14ac:dyDescent="0.25">
      <c r="B685" s="8" t="s">
        <v>4378</v>
      </c>
      <c r="C685" s="9">
        <v>8380</v>
      </c>
    </row>
    <row r="686" spans="2:3" x14ac:dyDescent="0.25">
      <c r="B686" s="8" t="s">
        <v>12070</v>
      </c>
      <c r="C686" s="9">
        <v>1436</v>
      </c>
    </row>
    <row r="687" spans="2:3" x14ac:dyDescent="0.25">
      <c r="B687" s="8" t="s">
        <v>4009</v>
      </c>
      <c r="C687" s="9">
        <v>16557</v>
      </c>
    </row>
    <row r="688" spans="2:3" x14ac:dyDescent="0.25">
      <c r="B688" s="8" t="s">
        <v>4021</v>
      </c>
      <c r="C688" s="9">
        <v>16557</v>
      </c>
    </row>
    <row r="689" spans="2:3" x14ac:dyDescent="0.25">
      <c r="B689" s="8" t="s">
        <v>7024</v>
      </c>
      <c r="C689" s="9">
        <v>7352</v>
      </c>
    </row>
    <row r="690" spans="2:3" x14ac:dyDescent="0.25">
      <c r="B690" s="8" t="s">
        <v>8708</v>
      </c>
      <c r="C690" s="9">
        <v>6530</v>
      </c>
    </row>
    <row r="691" spans="2:3" x14ac:dyDescent="0.25">
      <c r="B691" s="8" t="s">
        <v>6895</v>
      </c>
      <c r="C691" s="9">
        <v>11213</v>
      </c>
    </row>
    <row r="692" spans="2:3" x14ac:dyDescent="0.25">
      <c r="B692" s="8" t="s">
        <v>7481</v>
      </c>
      <c r="C692" s="9">
        <v>6233</v>
      </c>
    </row>
    <row r="693" spans="2:3" x14ac:dyDescent="0.25">
      <c r="B693" s="8" t="s">
        <v>12049</v>
      </c>
      <c r="C693" s="9">
        <v>1456</v>
      </c>
    </row>
    <row r="694" spans="2:3" x14ac:dyDescent="0.25">
      <c r="B694" s="8" t="s">
        <v>1191</v>
      </c>
      <c r="C694" s="9">
        <v>3295</v>
      </c>
    </row>
    <row r="695" spans="2:3" x14ac:dyDescent="0.25">
      <c r="B695" s="8" t="s">
        <v>4434</v>
      </c>
      <c r="C695" s="9">
        <v>67260</v>
      </c>
    </row>
    <row r="696" spans="2:3" x14ac:dyDescent="0.25">
      <c r="B696" s="8" t="s">
        <v>3201</v>
      </c>
      <c r="C696" s="9">
        <v>67259</v>
      </c>
    </row>
    <row r="697" spans="2:3" x14ac:dyDescent="0.25">
      <c r="B697" s="8" t="s">
        <v>12974</v>
      </c>
      <c r="C697" s="9">
        <v>1090</v>
      </c>
    </row>
    <row r="698" spans="2:3" x14ac:dyDescent="0.25">
      <c r="B698" s="8" t="s">
        <v>5816</v>
      </c>
      <c r="C698" s="9">
        <v>2014</v>
      </c>
    </row>
    <row r="699" spans="2:3" x14ac:dyDescent="0.25">
      <c r="B699" s="8" t="s">
        <v>6555</v>
      </c>
      <c r="C699" s="9">
        <v>4736</v>
      </c>
    </row>
    <row r="700" spans="2:3" x14ac:dyDescent="0.25">
      <c r="B700" s="8" t="s">
        <v>887</v>
      </c>
      <c r="C700" s="9">
        <v>1097</v>
      </c>
    </row>
    <row r="701" spans="2:3" x14ac:dyDescent="0.25">
      <c r="B701" s="8" t="s">
        <v>5242</v>
      </c>
      <c r="C701" s="9">
        <v>21372</v>
      </c>
    </row>
    <row r="702" spans="2:3" x14ac:dyDescent="0.25">
      <c r="B702" s="8" t="s">
        <v>7491</v>
      </c>
      <c r="C702" s="9">
        <v>10541</v>
      </c>
    </row>
    <row r="703" spans="2:3" x14ac:dyDescent="0.25">
      <c r="B703" s="8" t="s">
        <v>12281</v>
      </c>
      <c r="C703" s="9">
        <v>1672</v>
      </c>
    </row>
    <row r="704" spans="2:3" x14ac:dyDescent="0.25">
      <c r="B704" s="8" t="s">
        <v>7223</v>
      </c>
      <c r="C704" s="9">
        <v>4099</v>
      </c>
    </row>
    <row r="705" spans="2:3" x14ac:dyDescent="0.25">
      <c r="B705" s="8" t="s">
        <v>4531</v>
      </c>
      <c r="C705" s="9">
        <v>4674</v>
      </c>
    </row>
    <row r="706" spans="2:3" x14ac:dyDescent="0.25">
      <c r="B706" s="8" t="s">
        <v>3134</v>
      </c>
      <c r="C706" s="9">
        <v>15970</v>
      </c>
    </row>
    <row r="707" spans="2:3" x14ac:dyDescent="0.25">
      <c r="B707" s="8" t="s">
        <v>5410</v>
      </c>
      <c r="C707" s="9">
        <v>12958</v>
      </c>
    </row>
    <row r="708" spans="2:3" x14ac:dyDescent="0.25">
      <c r="B708" s="8" t="s">
        <v>3636</v>
      </c>
      <c r="C708" s="9">
        <v>5999</v>
      </c>
    </row>
    <row r="709" spans="2:3" x14ac:dyDescent="0.25">
      <c r="B709" s="8" t="s">
        <v>7619</v>
      </c>
      <c r="C709" s="9">
        <v>76042</v>
      </c>
    </row>
    <row r="710" spans="2:3" x14ac:dyDescent="0.25">
      <c r="B710" s="8" t="s">
        <v>9375</v>
      </c>
      <c r="C710" s="9">
        <v>3366</v>
      </c>
    </row>
    <row r="711" spans="2:3" x14ac:dyDescent="0.25">
      <c r="B711" s="8" t="s">
        <v>8207</v>
      </c>
      <c r="C711" s="9">
        <v>5072</v>
      </c>
    </row>
    <row r="712" spans="2:3" x14ac:dyDescent="0.25">
      <c r="B712" s="8" t="s">
        <v>11467</v>
      </c>
      <c r="C712" s="9">
        <v>5206</v>
      </c>
    </row>
    <row r="713" spans="2:3" x14ac:dyDescent="0.25">
      <c r="B713" s="8" t="s">
        <v>6048</v>
      </c>
      <c r="C713" s="9">
        <v>20457</v>
      </c>
    </row>
    <row r="714" spans="2:3" x14ac:dyDescent="0.25">
      <c r="B714" s="8" t="s">
        <v>2241</v>
      </c>
      <c r="C714" s="9">
        <v>9378</v>
      </c>
    </row>
    <row r="715" spans="2:3" x14ac:dyDescent="0.25">
      <c r="B715" s="8" t="s">
        <v>12752</v>
      </c>
      <c r="C715" s="9">
        <v>3192</v>
      </c>
    </row>
    <row r="716" spans="2:3" x14ac:dyDescent="0.25">
      <c r="B716" s="8" t="s">
        <v>2177</v>
      </c>
      <c r="C716" s="9">
        <v>28791</v>
      </c>
    </row>
    <row r="717" spans="2:3" x14ac:dyDescent="0.25">
      <c r="B717" s="8" t="s">
        <v>1724</v>
      </c>
      <c r="C717" s="9">
        <v>9378</v>
      </c>
    </row>
    <row r="718" spans="2:3" x14ac:dyDescent="0.25">
      <c r="B718" s="8" t="s">
        <v>1918</v>
      </c>
      <c r="C718" s="9">
        <v>1237</v>
      </c>
    </row>
    <row r="719" spans="2:3" x14ac:dyDescent="0.25">
      <c r="B719" s="8" t="s">
        <v>1262</v>
      </c>
      <c r="C719" s="9">
        <v>2685</v>
      </c>
    </row>
    <row r="720" spans="2:3" x14ac:dyDescent="0.25">
      <c r="B720" s="8" t="s">
        <v>1576</v>
      </c>
      <c r="C720" s="9">
        <v>2685</v>
      </c>
    </row>
    <row r="721" spans="2:3" x14ac:dyDescent="0.25">
      <c r="B721" s="8" t="s">
        <v>1367</v>
      </c>
      <c r="C721" s="9">
        <v>16299</v>
      </c>
    </row>
    <row r="722" spans="2:3" x14ac:dyDescent="0.25">
      <c r="B722" s="8" t="s">
        <v>2397</v>
      </c>
      <c r="C722" s="9">
        <v>6347</v>
      </c>
    </row>
    <row r="723" spans="2:3" x14ac:dyDescent="0.25">
      <c r="B723" s="8" t="s">
        <v>6282</v>
      </c>
      <c r="C723" s="9">
        <v>2866</v>
      </c>
    </row>
    <row r="724" spans="2:3" x14ac:dyDescent="0.25">
      <c r="B724" s="8" t="s">
        <v>5561</v>
      </c>
      <c r="C724" s="9">
        <v>5176</v>
      </c>
    </row>
    <row r="725" spans="2:3" x14ac:dyDescent="0.25">
      <c r="B725" s="8" t="s">
        <v>687</v>
      </c>
      <c r="C725" s="9">
        <v>7732</v>
      </c>
    </row>
    <row r="726" spans="2:3" x14ac:dyDescent="0.25">
      <c r="B726" s="8" t="s">
        <v>1452</v>
      </c>
      <c r="C726" s="9">
        <v>7732</v>
      </c>
    </row>
    <row r="727" spans="2:3" x14ac:dyDescent="0.25">
      <c r="B727" s="8" t="s">
        <v>12311</v>
      </c>
      <c r="C727" s="9">
        <v>1313</v>
      </c>
    </row>
    <row r="728" spans="2:3" x14ac:dyDescent="0.25">
      <c r="B728" s="8" t="s">
        <v>1061</v>
      </c>
      <c r="C728" s="9">
        <v>1121</v>
      </c>
    </row>
    <row r="729" spans="2:3" x14ac:dyDescent="0.25">
      <c r="B729" s="8" t="s">
        <v>3809</v>
      </c>
      <c r="C729" s="9">
        <v>1777</v>
      </c>
    </row>
    <row r="730" spans="2:3" x14ac:dyDescent="0.25">
      <c r="B730" s="8" t="s">
        <v>10600</v>
      </c>
      <c r="C730" s="9">
        <v>2116</v>
      </c>
    </row>
    <row r="731" spans="2:3" x14ac:dyDescent="0.25">
      <c r="B731" s="8" t="s">
        <v>10660</v>
      </c>
      <c r="C731" s="9">
        <v>1802</v>
      </c>
    </row>
    <row r="732" spans="2:3" x14ac:dyDescent="0.25">
      <c r="B732" s="8" t="s">
        <v>7836</v>
      </c>
      <c r="C732" s="9">
        <v>5195</v>
      </c>
    </row>
    <row r="733" spans="2:3" x14ac:dyDescent="0.25">
      <c r="B733" s="8" t="s">
        <v>6137</v>
      </c>
      <c r="C733" s="9">
        <v>14969</v>
      </c>
    </row>
    <row r="734" spans="2:3" x14ac:dyDescent="0.25">
      <c r="B734" s="8" t="s">
        <v>12482</v>
      </c>
      <c r="C734" s="9">
        <v>3739</v>
      </c>
    </row>
    <row r="735" spans="2:3" x14ac:dyDescent="0.25">
      <c r="B735" s="8" t="s">
        <v>11345</v>
      </c>
      <c r="C735" s="9">
        <v>1021</v>
      </c>
    </row>
    <row r="736" spans="2:3" x14ac:dyDescent="0.25">
      <c r="B736" s="8" t="s">
        <v>8356</v>
      </c>
      <c r="C736" s="9">
        <v>2908</v>
      </c>
    </row>
    <row r="737" spans="2:3" x14ac:dyDescent="0.25">
      <c r="B737" s="8" t="s">
        <v>8153</v>
      </c>
      <c r="C737" s="9">
        <v>3344</v>
      </c>
    </row>
    <row r="738" spans="2:3" x14ac:dyDescent="0.25">
      <c r="B738" s="8" t="s">
        <v>5827</v>
      </c>
      <c r="C738" s="9">
        <v>5958</v>
      </c>
    </row>
    <row r="739" spans="2:3" x14ac:dyDescent="0.25">
      <c r="B739" s="8" t="s">
        <v>1237</v>
      </c>
      <c r="C739" s="9">
        <v>3664</v>
      </c>
    </row>
    <row r="740" spans="2:3" x14ac:dyDescent="0.25">
      <c r="B740" s="8" t="s">
        <v>9130</v>
      </c>
      <c r="C740" s="9">
        <v>1282</v>
      </c>
    </row>
    <row r="741" spans="2:3" x14ac:dyDescent="0.25">
      <c r="B741" s="8" t="s">
        <v>7910</v>
      </c>
      <c r="C741" s="9">
        <v>2868</v>
      </c>
    </row>
    <row r="742" spans="2:3" x14ac:dyDescent="0.25">
      <c r="B742" s="8" t="s">
        <v>11506</v>
      </c>
      <c r="C742" s="9">
        <v>3527</v>
      </c>
    </row>
    <row r="743" spans="2:3" x14ac:dyDescent="0.25">
      <c r="B743" s="8" t="s">
        <v>10224</v>
      </c>
      <c r="C743" s="9">
        <v>1811</v>
      </c>
    </row>
    <row r="744" spans="2:3" x14ac:dyDescent="0.25">
      <c r="B744" s="8" t="s">
        <v>4889</v>
      </c>
      <c r="C744" s="9">
        <v>141841</v>
      </c>
    </row>
    <row r="745" spans="2:3" x14ac:dyDescent="0.25">
      <c r="B745" s="8" t="s">
        <v>3770</v>
      </c>
      <c r="C745" s="9">
        <v>32916</v>
      </c>
    </row>
    <row r="746" spans="2:3" x14ac:dyDescent="0.25">
      <c r="B746" s="8" t="s">
        <v>3358</v>
      </c>
      <c r="C746" s="9">
        <v>32916</v>
      </c>
    </row>
    <row r="747" spans="2:3" x14ac:dyDescent="0.25">
      <c r="B747" s="8" t="s">
        <v>4687</v>
      </c>
      <c r="C747" s="9">
        <v>27790</v>
      </c>
    </row>
    <row r="748" spans="2:3" x14ac:dyDescent="0.25">
      <c r="B748" s="8" t="s">
        <v>3378</v>
      </c>
      <c r="C748" s="9">
        <v>7462</v>
      </c>
    </row>
    <row r="749" spans="2:3" x14ac:dyDescent="0.25">
      <c r="B749" s="8" t="s">
        <v>3160</v>
      </c>
      <c r="C749" s="9">
        <v>8891</v>
      </c>
    </row>
    <row r="750" spans="2:3" x14ac:dyDescent="0.25">
      <c r="B750" s="8" t="s">
        <v>9498</v>
      </c>
      <c r="C750" s="9">
        <v>3688</v>
      </c>
    </row>
    <row r="751" spans="2:3" x14ac:dyDescent="0.25">
      <c r="B751" s="8" t="s">
        <v>10214</v>
      </c>
      <c r="C751" s="9">
        <v>1996</v>
      </c>
    </row>
    <row r="752" spans="2:3" x14ac:dyDescent="0.25">
      <c r="B752" s="8" t="s">
        <v>10991</v>
      </c>
      <c r="C752" s="9">
        <v>4370</v>
      </c>
    </row>
    <row r="753" spans="2:3" x14ac:dyDescent="0.25">
      <c r="B753" s="8" t="s">
        <v>6117</v>
      </c>
      <c r="C753" s="9">
        <v>3454</v>
      </c>
    </row>
    <row r="754" spans="2:3" x14ac:dyDescent="0.25">
      <c r="B754" s="8" t="s">
        <v>3451</v>
      </c>
      <c r="C754" s="9">
        <v>8599</v>
      </c>
    </row>
    <row r="755" spans="2:3" x14ac:dyDescent="0.25">
      <c r="B755" s="8" t="s">
        <v>4949</v>
      </c>
      <c r="C755" s="9">
        <v>8751</v>
      </c>
    </row>
    <row r="756" spans="2:3" x14ac:dyDescent="0.25">
      <c r="B756" s="8" t="s">
        <v>6803</v>
      </c>
      <c r="C756" s="9">
        <v>1208</v>
      </c>
    </row>
    <row r="757" spans="2:3" x14ac:dyDescent="0.25">
      <c r="B757" s="8" t="s">
        <v>7305</v>
      </c>
      <c r="C757" s="9">
        <v>2453</v>
      </c>
    </row>
    <row r="758" spans="2:3" x14ac:dyDescent="0.25">
      <c r="B758" s="8" t="s">
        <v>8307</v>
      </c>
      <c r="C758" s="9">
        <v>1667</v>
      </c>
    </row>
    <row r="759" spans="2:3" x14ac:dyDescent="0.25">
      <c r="B759" s="8" t="s">
        <v>7895</v>
      </c>
      <c r="C759" s="9">
        <v>2806</v>
      </c>
    </row>
    <row r="760" spans="2:3" x14ac:dyDescent="0.25">
      <c r="B760" s="8" t="s">
        <v>1656</v>
      </c>
      <c r="C760" s="9">
        <v>2806</v>
      </c>
    </row>
    <row r="761" spans="2:3" x14ac:dyDescent="0.25">
      <c r="B761" s="8" t="s">
        <v>7367</v>
      </c>
      <c r="C761" s="9">
        <v>4219</v>
      </c>
    </row>
    <row r="762" spans="2:3" x14ac:dyDescent="0.25">
      <c r="B762" s="8" t="s">
        <v>183</v>
      </c>
      <c r="C762" s="9">
        <v>13045</v>
      </c>
    </row>
    <row r="763" spans="2:3" x14ac:dyDescent="0.25">
      <c r="B763" s="8" t="s">
        <v>10254</v>
      </c>
      <c r="C763" s="9">
        <v>5865</v>
      </c>
    </row>
    <row r="764" spans="2:3" x14ac:dyDescent="0.25">
      <c r="B764" s="8" t="s">
        <v>76</v>
      </c>
      <c r="C764" s="9">
        <v>15188</v>
      </c>
    </row>
    <row r="765" spans="2:3" x14ac:dyDescent="0.25">
      <c r="B765" s="8" t="s">
        <v>10870</v>
      </c>
      <c r="C765" s="9">
        <v>2449</v>
      </c>
    </row>
    <row r="766" spans="2:3" x14ac:dyDescent="0.25">
      <c r="B766" s="8" t="s">
        <v>7930</v>
      </c>
      <c r="C766" s="9">
        <v>3530</v>
      </c>
    </row>
    <row r="767" spans="2:3" x14ac:dyDescent="0.25">
      <c r="B767" s="8" t="s">
        <v>2590</v>
      </c>
      <c r="C767" s="9">
        <v>1712</v>
      </c>
    </row>
    <row r="768" spans="2:3" x14ac:dyDescent="0.25">
      <c r="B768" s="8" t="s">
        <v>350</v>
      </c>
      <c r="C768" s="9">
        <v>24871</v>
      </c>
    </row>
    <row r="769" spans="2:3" x14ac:dyDescent="0.25">
      <c r="B769" s="8" t="s">
        <v>66</v>
      </c>
      <c r="C769" s="9">
        <v>24871</v>
      </c>
    </row>
    <row r="770" spans="2:3" x14ac:dyDescent="0.25">
      <c r="B770" s="8" t="s">
        <v>1126</v>
      </c>
      <c r="C770" s="9">
        <v>45238</v>
      </c>
    </row>
    <row r="771" spans="2:3" x14ac:dyDescent="0.25">
      <c r="B771" s="8" t="s">
        <v>995</v>
      </c>
      <c r="C771" s="9">
        <v>24871</v>
      </c>
    </row>
    <row r="772" spans="2:3" x14ac:dyDescent="0.25">
      <c r="B772" s="8" t="s">
        <v>9893</v>
      </c>
      <c r="C772" s="9">
        <v>28629</v>
      </c>
    </row>
    <row r="773" spans="2:3" x14ac:dyDescent="0.25">
      <c r="B773" s="8" t="s">
        <v>8367</v>
      </c>
      <c r="C773" s="9">
        <v>2375</v>
      </c>
    </row>
    <row r="774" spans="2:3" x14ac:dyDescent="0.25">
      <c r="B774" s="8" t="s">
        <v>6326</v>
      </c>
      <c r="C774" s="9">
        <v>1690</v>
      </c>
    </row>
    <row r="775" spans="2:3" x14ac:dyDescent="0.25">
      <c r="B775" s="8" t="s">
        <v>5142</v>
      </c>
      <c r="C775" s="9">
        <v>11827</v>
      </c>
    </row>
    <row r="776" spans="2:3" x14ac:dyDescent="0.25">
      <c r="B776" s="8" t="s">
        <v>12382</v>
      </c>
      <c r="C776" s="9">
        <v>2569</v>
      </c>
    </row>
    <row r="777" spans="2:3" x14ac:dyDescent="0.25">
      <c r="B777" s="8" t="s">
        <v>11586</v>
      </c>
      <c r="C777" s="9">
        <v>7140</v>
      </c>
    </row>
    <row r="778" spans="2:3" x14ac:dyDescent="0.25">
      <c r="B778" s="8" t="s">
        <v>5120</v>
      </c>
      <c r="C778" s="9">
        <v>50810</v>
      </c>
    </row>
    <row r="779" spans="2:3" x14ac:dyDescent="0.25">
      <c r="B779" s="8" t="s">
        <v>3343</v>
      </c>
      <c r="C779" s="9">
        <v>14648</v>
      </c>
    </row>
    <row r="780" spans="2:3" x14ac:dyDescent="0.25">
      <c r="B780" s="8" t="s">
        <v>12914</v>
      </c>
      <c r="C780" s="9">
        <v>2283</v>
      </c>
    </row>
    <row r="781" spans="2:3" x14ac:dyDescent="0.25">
      <c r="B781" s="8" t="s">
        <v>9921</v>
      </c>
      <c r="C781" s="9">
        <v>1118</v>
      </c>
    </row>
    <row r="782" spans="2:3" x14ac:dyDescent="0.25">
      <c r="B782" s="8" t="s">
        <v>7014</v>
      </c>
      <c r="C782" s="9">
        <v>1662</v>
      </c>
    </row>
    <row r="783" spans="2:3" x14ac:dyDescent="0.25">
      <c r="B783" s="8" t="s">
        <v>7162</v>
      </c>
      <c r="C783" s="9">
        <v>1173</v>
      </c>
    </row>
    <row r="784" spans="2:3" x14ac:dyDescent="0.25">
      <c r="B784" s="8" t="s">
        <v>9673</v>
      </c>
      <c r="C784" s="9">
        <v>1240</v>
      </c>
    </row>
    <row r="785" spans="2:3" x14ac:dyDescent="0.25">
      <c r="B785" s="8" t="s">
        <v>9446</v>
      </c>
      <c r="C785" s="9">
        <v>2466</v>
      </c>
    </row>
    <row r="786" spans="2:3" x14ac:dyDescent="0.25">
      <c r="B786" s="8" t="s">
        <v>4064</v>
      </c>
      <c r="C786" s="9">
        <v>2351</v>
      </c>
    </row>
    <row r="787" spans="2:3" x14ac:dyDescent="0.25">
      <c r="B787" s="8" t="s">
        <v>808</v>
      </c>
      <c r="C787" s="9">
        <v>7109</v>
      </c>
    </row>
    <row r="788" spans="2:3" x14ac:dyDescent="0.25">
      <c r="B788" s="8" t="s">
        <v>2427</v>
      </c>
      <c r="C788" s="9">
        <v>7109</v>
      </c>
    </row>
    <row r="789" spans="2:3" x14ac:dyDescent="0.25">
      <c r="B789" s="8" t="s">
        <v>3938</v>
      </c>
      <c r="C789" s="9">
        <v>3234</v>
      </c>
    </row>
    <row r="790" spans="2:3" x14ac:dyDescent="0.25">
      <c r="B790" s="8" t="s">
        <v>12673</v>
      </c>
      <c r="C790" s="9">
        <v>2536</v>
      </c>
    </row>
    <row r="791" spans="2:3" x14ac:dyDescent="0.25">
      <c r="B791" s="8" t="s">
        <v>5201</v>
      </c>
      <c r="C791" s="9">
        <v>109864</v>
      </c>
    </row>
    <row r="792" spans="2:3" x14ac:dyDescent="0.25">
      <c r="B792" s="8" t="s">
        <v>867</v>
      </c>
      <c r="C792" s="9">
        <v>1977</v>
      </c>
    </row>
    <row r="793" spans="2:3" x14ac:dyDescent="0.25">
      <c r="B793" s="8" t="s">
        <v>877</v>
      </c>
      <c r="C793" s="9">
        <v>1079</v>
      </c>
    </row>
    <row r="794" spans="2:3" x14ac:dyDescent="0.25">
      <c r="B794" s="8" t="s">
        <v>9272</v>
      </c>
      <c r="C794" s="9">
        <v>2162</v>
      </c>
    </row>
    <row r="795" spans="2:3" x14ac:dyDescent="0.25">
      <c r="B795" s="8" t="s">
        <v>4122</v>
      </c>
      <c r="C795" s="9">
        <v>26880</v>
      </c>
    </row>
    <row r="796" spans="2:3" x14ac:dyDescent="0.25">
      <c r="B796" s="8" t="s">
        <v>6081</v>
      </c>
      <c r="C796" s="9">
        <v>1540</v>
      </c>
    </row>
    <row r="797" spans="2:3" x14ac:dyDescent="0.25">
      <c r="B797" s="8" t="s">
        <v>7603</v>
      </c>
      <c r="C797" s="9">
        <v>38879</v>
      </c>
    </row>
    <row r="798" spans="2:3" x14ac:dyDescent="0.25">
      <c r="B798" s="8" t="s">
        <v>272</v>
      </c>
      <c r="C798" s="9">
        <v>2766</v>
      </c>
    </row>
    <row r="799" spans="2:3" x14ac:dyDescent="0.25">
      <c r="B799" s="8" t="s">
        <v>6782</v>
      </c>
      <c r="C799" s="9">
        <v>50273</v>
      </c>
    </row>
    <row r="800" spans="2:3" x14ac:dyDescent="0.25">
      <c r="B800" s="8" t="s">
        <v>3431</v>
      </c>
      <c r="C800" s="9">
        <v>3382</v>
      </c>
    </row>
    <row r="801" spans="2:3" x14ac:dyDescent="0.25">
      <c r="B801" s="8" t="s">
        <v>1833</v>
      </c>
      <c r="C801" s="9">
        <v>2249</v>
      </c>
    </row>
    <row r="802" spans="2:3" x14ac:dyDescent="0.25">
      <c r="B802" s="8" t="s">
        <v>2871</v>
      </c>
      <c r="C802" s="9">
        <v>6753</v>
      </c>
    </row>
    <row r="803" spans="2:3" x14ac:dyDescent="0.25">
      <c r="B803" s="8" t="s">
        <v>1908</v>
      </c>
      <c r="C803" s="9">
        <v>6753</v>
      </c>
    </row>
    <row r="804" spans="2:3" x14ac:dyDescent="0.25">
      <c r="B804" s="8" t="s">
        <v>11235</v>
      </c>
      <c r="C804" s="9">
        <v>15382</v>
      </c>
    </row>
    <row r="805" spans="2:3" x14ac:dyDescent="0.25">
      <c r="B805" s="8" t="s">
        <v>3775</v>
      </c>
      <c r="C805" s="9">
        <v>26603</v>
      </c>
    </row>
    <row r="806" spans="2:3" x14ac:dyDescent="0.25">
      <c r="B806" s="8" t="s">
        <v>10710</v>
      </c>
      <c r="C806" s="9">
        <v>5911</v>
      </c>
    </row>
    <row r="807" spans="2:3" x14ac:dyDescent="0.25">
      <c r="B807" s="8" t="s">
        <v>37</v>
      </c>
      <c r="C807" s="9">
        <v>7928</v>
      </c>
    </row>
    <row r="808" spans="2:3" x14ac:dyDescent="0.25">
      <c r="B808" s="8" t="s">
        <v>11616</v>
      </c>
      <c r="C808" s="9">
        <v>11206</v>
      </c>
    </row>
    <row r="809" spans="2:3" x14ac:dyDescent="0.25">
      <c r="B809" s="8" t="s">
        <v>4338</v>
      </c>
      <c r="C809" s="9">
        <v>1475</v>
      </c>
    </row>
    <row r="810" spans="2:3" x14ac:dyDescent="0.25">
      <c r="B810" s="8" t="s">
        <v>3607</v>
      </c>
      <c r="C810" s="9">
        <v>48449</v>
      </c>
    </row>
    <row r="811" spans="2:3" x14ac:dyDescent="0.25">
      <c r="B811" s="8" t="s">
        <v>8812</v>
      </c>
      <c r="C811" s="9">
        <v>1074</v>
      </c>
    </row>
    <row r="812" spans="2:3" x14ac:dyDescent="0.25">
      <c r="B812" s="8" t="s">
        <v>3876</v>
      </c>
      <c r="C812" s="9">
        <v>4969</v>
      </c>
    </row>
    <row r="813" spans="2:3" x14ac:dyDescent="0.25">
      <c r="B813" s="8" t="s">
        <v>6148</v>
      </c>
      <c r="C813" s="9">
        <v>42139</v>
      </c>
    </row>
    <row r="814" spans="2:3" x14ac:dyDescent="0.25">
      <c r="B814" s="8" t="s">
        <v>1011</v>
      </c>
      <c r="C814" s="9">
        <v>20850</v>
      </c>
    </row>
    <row r="815" spans="2:3" x14ac:dyDescent="0.25">
      <c r="B815" s="8" t="s">
        <v>778</v>
      </c>
      <c r="C815" s="9">
        <v>28791</v>
      </c>
    </row>
    <row r="816" spans="2:3" x14ac:dyDescent="0.25">
      <c r="B816" s="8" t="s">
        <v>5696</v>
      </c>
      <c r="C816" s="9">
        <v>4426</v>
      </c>
    </row>
    <row r="817" spans="2:3" x14ac:dyDescent="0.25">
      <c r="B817" s="8" t="s">
        <v>6101</v>
      </c>
      <c r="C817" s="9">
        <v>9385</v>
      </c>
    </row>
    <row r="818" spans="2:3" x14ac:dyDescent="0.25">
      <c r="B818" s="8" t="s">
        <v>12029</v>
      </c>
      <c r="C818" s="9">
        <v>7968</v>
      </c>
    </row>
    <row r="819" spans="2:3" x14ac:dyDescent="0.25">
      <c r="B819" s="8" t="s">
        <v>3786</v>
      </c>
      <c r="C819" s="9">
        <v>67950</v>
      </c>
    </row>
    <row r="820" spans="2:3" x14ac:dyDescent="0.25">
      <c r="B820" s="8" t="s">
        <v>8751</v>
      </c>
      <c r="C820" s="9">
        <v>21783</v>
      </c>
    </row>
    <row r="821" spans="2:3" x14ac:dyDescent="0.25">
      <c r="B821" s="8" t="s">
        <v>9120</v>
      </c>
      <c r="C821" s="9">
        <v>3233</v>
      </c>
    </row>
    <row r="822" spans="2:3" x14ac:dyDescent="0.25">
      <c r="B822" s="8" t="s">
        <v>8771</v>
      </c>
      <c r="C822" s="9">
        <v>6398</v>
      </c>
    </row>
    <row r="823" spans="2:3" x14ac:dyDescent="0.25">
      <c r="B823" s="8" t="s">
        <v>9252</v>
      </c>
      <c r="C823" s="9">
        <v>1772</v>
      </c>
    </row>
    <row r="824" spans="2:3" x14ac:dyDescent="0.25">
      <c r="B824" s="8" t="s">
        <v>9436</v>
      </c>
      <c r="C824" s="9">
        <v>2981</v>
      </c>
    </row>
    <row r="825" spans="2:3" x14ac:dyDescent="0.25">
      <c r="B825" s="8" t="s">
        <v>12019</v>
      </c>
      <c r="C825" s="9">
        <v>1066</v>
      </c>
    </row>
    <row r="826" spans="2:3" x14ac:dyDescent="0.25">
      <c r="B826" s="8" t="s">
        <v>9784</v>
      </c>
      <c r="C826" s="9">
        <v>8866</v>
      </c>
    </row>
    <row r="827" spans="2:3" x14ac:dyDescent="0.25">
      <c r="B827" s="8" t="s">
        <v>10489</v>
      </c>
      <c r="C827" s="9">
        <v>2877</v>
      </c>
    </row>
    <row r="828" spans="2:3" x14ac:dyDescent="0.25">
      <c r="B828" s="8" t="s">
        <v>6430</v>
      </c>
      <c r="C828" s="9">
        <v>2809</v>
      </c>
    </row>
    <row r="829" spans="2:3" x14ac:dyDescent="0.25">
      <c r="B829" s="8" t="s">
        <v>5667</v>
      </c>
      <c r="C829" s="9">
        <v>95116</v>
      </c>
    </row>
    <row r="830" spans="2:3" x14ac:dyDescent="0.25">
      <c r="B830" s="8" t="s">
        <v>27</v>
      </c>
      <c r="C830" s="9">
        <v>43994</v>
      </c>
    </row>
    <row r="831" spans="2:3" x14ac:dyDescent="0.25">
      <c r="B831" s="8" t="s">
        <v>4755</v>
      </c>
      <c r="C831" s="9">
        <v>3156</v>
      </c>
    </row>
    <row r="832" spans="2:3" x14ac:dyDescent="0.25">
      <c r="B832" s="8" t="s">
        <v>6482</v>
      </c>
      <c r="C832" s="9">
        <v>14629</v>
      </c>
    </row>
    <row r="833" spans="2:3" x14ac:dyDescent="0.25">
      <c r="B833" s="8" t="s">
        <v>7784</v>
      </c>
      <c r="C833" s="9">
        <v>1026</v>
      </c>
    </row>
    <row r="834" spans="2:3" x14ac:dyDescent="0.25">
      <c r="B834" s="8" t="s">
        <v>3564</v>
      </c>
      <c r="C834" s="9">
        <v>7222</v>
      </c>
    </row>
    <row r="835" spans="2:3" x14ac:dyDescent="0.25">
      <c r="B835" s="8" t="s">
        <v>586</v>
      </c>
      <c r="C835" s="9">
        <v>1313</v>
      </c>
    </row>
    <row r="836" spans="2:3" x14ac:dyDescent="0.25">
      <c r="B836" s="8" t="s">
        <v>7254</v>
      </c>
      <c r="C836" s="9">
        <v>5692</v>
      </c>
    </row>
    <row r="837" spans="2:3" x14ac:dyDescent="0.25">
      <c r="B837" s="8" t="s">
        <v>1116</v>
      </c>
      <c r="C837" s="9">
        <v>1259</v>
      </c>
    </row>
    <row r="838" spans="2:3" x14ac:dyDescent="0.25">
      <c r="B838" s="8" t="s">
        <v>8284</v>
      </c>
      <c r="C838" s="9">
        <v>3482</v>
      </c>
    </row>
    <row r="839" spans="2:3" x14ac:dyDescent="0.25">
      <c r="B839" s="8" t="s">
        <v>10559</v>
      </c>
      <c r="C839" s="9">
        <v>1404</v>
      </c>
    </row>
    <row r="840" spans="2:3" x14ac:dyDescent="0.25">
      <c r="B840" s="8" t="s">
        <v>8272</v>
      </c>
      <c r="C840" s="9">
        <v>2740</v>
      </c>
    </row>
    <row r="841" spans="2:3" x14ac:dyDescent="0.25">
      <c r="B841" s="8" t="s">
        <v>4794</v>
      </c>
      <c r="C841" s="9">
        <v>4971</v>
      </c>
    </row>
    <row r="842" spans="2:3" x14ac:dyDescent="0.25">
      <c r="B842" s="8" t="s">
        <v>4635</v>
      </c>
      <c r="C842" s="9">
        <v>2352</v>
      </c>
    </row>
    <row r="843" spans="2:3" x14ac:dyDescent="0.25">
      <c r="B843" s="8" t="s">
        <v>6524</v>
      </c>
      <c r="C843" s="9">
        <v>14371</v>
      </c>
    </row>
    <row r="844" spans="2:3" x14ac:dyDescent="0.25">
      <c r="B844" s="8" t="s">
        <v>4413</v>
      </c>
      <c r="C844" s="9">
        <v>38879</v>
      </c>
    </row>
    <row r="845" spans="2:3" x14ac:dyDescent="0.25">
      <c r="B845" s="8" t="s">
        <v>7580</v>
      </c>
      <c r="C845" s="9">
        <v>1271</v>
      </c>
    </row>
    <row r="846" spans="2:3" x14ac:dyDescent="0.25">
      <c r="B846" s="8" t="s">
        <v>917</v>
      </c>
      <c r="C846" s="9">
        <v>4145</v>
      </c>
    </row>
    <row r="847" spans="2:3" x14ac:dyDescent="0.25">
      <c r="B847" s="8" t="s">
        <v>9754</v>
      </c>
      <c r="C847" s="9">
        <v>1646</v>
      </c>
    </row>
    <row r="848" spans="2:3" x14ac:dyDescent="0.25">
      <c r="B848" s="8" t="s">
        <v>312</v>
      </c>
      <c r="C848" s="9">
        <v>1934</v>
      </c>
    </row>
    <row r="849" spans="2:3" x14ac:dyDescent="0.25">
      <c r="B849" s="8" t="s">
        <v>4854</v>
      </c>
      <c r="C849" s="9">
        <v>7354</v>
      </c>
    </row>
    <row r="850" spans="2:3" x14ac:dyDescent="0.25">
      <c r="B850" s="8" t="s">
        <v>10720</v>
      </c>
      <c r="C850" s="9">
        <v>1964</v>
      </c>
    </row>
    <row r="851" spans="2:3" x14ac:dyDescent="0.25">
      <c r="B851" s="8" t="s">
        <v>7639</v>
      </c>
      <c r="C851" s="9">
        <v>44696</v>
      </c>
    </row>
    <row r="852" spans="2:3" x14ac:dyDescent="0.25">
      <c r="B852" s="8" t="s">
        <v>5777</v>
      </c>
      <c r="C852" s="9">
        <v>4744</v>
      </c>
    </row>
    <row r="853" spans="2:3" x14ac:dyDescent="0.25">
      <c r="B853" s="8" t="s">
        <v>11093</v>
      </c>
      <c r="C853" s="9">
        <v>1015</v>
      </c>
    </row>
    <row r="854" spans="2:3" x14ac:dyDescent="0.25">
      <c r="B854" s="8" t="s">
        <v>2886</v>
      </c>
      <c r="C854" s="9">
        <v>1510</v>
      </c>
    </row>
    <row r="855" spans="2:3" x14ac:dyDescent="0.25">
      <c r="B855" s="8" t="s">
        <v>8431</v>
      </c>
      <c r="C855" s="9">
        <v>3652</v>
      </c>
    </row>
    <row r="856" spans="2:3" x14ac:dyDescent="0.25">
      <c r="B856" s="8" t="s">
        <v>10051</v>
      </c>
      <c r="C856" s="9">
        <v>1498</v>
      </c>
    </row>
    <row r="857" spans="2:3" x14ac:dyDescent="0.25">
      <c r="B857" s="8" t="s">
        <v>223</v>
      </c>
      <c r="C857" s="9">
        <v>16299</v>
      </c>
    </row>
    <row r="858" spans="2:3" x14ac:dyDescent="0.25">
      <c r="B858" s="8" t="s">
        <v>1001</v>
      </c>
      <c r="C858" s="9">
        <v>2581</v>
      </c>
    </row>
    <row r="859" spans="2:3" x14ac:dyDescent="0.25">
      <c r="B859" s="8" t="s">
        <v>606</v>
      </c>
      <c r="C859" s="9">
        <v>45238</v>
      </c>
    </row>
    <row r="860" spans="2:3" x14ac:dyDescent="0.25">
      <c r="B860" s="8" t="s">
        <v>3323</v>
      </c>
      <c r="C860" s="9">
        <v>1680</v>
      </c>
    </row>
    <row r="861" spans="2:3" x14ac:dyDescent="0.25">
      <c r="B861" s="8" t="s">
        <v>3735</v>
      </c>
      <c r="C861" s="9">
        <v>30907</v>
      </c>
    </row>
    <row r="862" spans="2:3" x14ac:dyDescent="0.25">
      <c r="B862" s="8" t="s">
        <v>10071</v>
      </c>
      <c r="C862" s="9">
        <v>1191</v>
      </c>
    </row>
    <row r="863" spans="2:3" x14ac:dyDescent="0.25">
      <c r="B863" s="8" t="s">
        <v>2118</v>
      </c>
      <c r="C863" s="9">
        <v>2905</v>
      </c>
    </row>
    <row r="864" spans="2:3" x14ac:dyDescent="0.25">
      <c r="B864" s="8" t="s">
        <v>5635</v>
      </c>
      <c r="C864" s="9">
        <v>4018</v>
      </c>
    </row>
    <row r="865" spans="2:3" x14ac:dyDescent="0.25">
      <c r="B865" s="8" t="s">
        <v>3260</v>
      </c>
      <c r="C865" s="9">
        <v>313836</v>
      </c>
    </row>
    <row r="866" spans="2:3" x14ac:dyDescent="0.25">
      <c r="B866" s="8" t="s">
        <v>3956</v>
      </c>
      <c r="C866" s="9">
        <v>313832</v>
      </c>
    </row>
    <row r="867" spans="2:3" x14ac:dyDescent="0.25">
      <c r="B867" s="8" t="s">
        <v>6700</v>
      </c>
      <c r="C867" s="9">
        <v>1779</v>
      </c>
    </row>
    <row r="868" spans="2:3" x14ac:dyDescent="0.25">
      <c r="B868" s="8" t="s">
        <v>4673</v>
      </c>
      <c r="C868" s="9">
        <v>313832</v>
      </c>
    </row>
    <row r="869" spans="2:3" x14ac:dyDescent="0.25">
      <c r="B869" s="8" t="s">
        <v>3250</v>
      </c>
      <c r="C869" s="9">
        <v>313836</v>
      </c>
    </row>
    <row r="870" spans="2:3" x14ac:dyDescent="0.25">
      <c r="B870" s="8" t="s">
        <v>6762</v>
      </c>
      <c r="C870" s="9">
        <v>9169</v>
      </c>
    </row>
    <row r="871" spans="2:3" x14ac:dyDescent="0.25">
      <c r="B871" s="8" t="s">
        <v>4348</v>
      </c>
      <c r="C871" s="9">
        <v>8891</v>
      </c>
    </row>
    <row r="872" spans="2:3" x14ac:dyDescent="0.25">
      <c r="B872" s="8" t="s">
        <v>9508</v>
      </c>
      <c r="C872" s="9">
        <v>4383</v>
      </c>
    </row>
    <row r="873" spans="2:3" x14ac:dyDescent="0.25">
      <c r="B873" s="8" t="s">
        <v>2600</v>
      </c>
      <c r="C873" s="9">
        <v>1335</v>
      </c>
    </row>
    <row r="874" spans="2:3" x14ac:dyDescent="0.25">
      <c r="B874" s="8" t="s">
        <v>2442</v>
      </c>
      <c r="C874" s="9">
        <v>32840</v>
      </c>
    </row>
    <row r="875" spans="2:3" x14ac:dyDescent="0.25">
      <c r="B875" s="8" t="s">
        <v>4620</v>
      </c>
      <c r="C875" s="9">
        <v>1376</v>
      </c>
    </row>
    <row r="876" spans="2:3" x14ac:dyDescent="0.25">
      <c r="B876" s="8" t="s">
        <v>2392</v>
      </c>
      <c r="C876" s="9">
        <v>1045</v>
      </c>
    </row>
    <row r="877" spans="2:3" x14ac:dyDescent="0.25">
      <c r="B877" s="8" t="s">
        <v>3971</v>
      </c>
      <c r="C877" s="9">
        <v>2646</v>
      </c>
    </row>
    <row r="878" spans="2:3" x14ac:dyDescent="0.25">
      <c r="B878" s="8" t="s">
        <v>8936</v>
      </c>
      <c r="C878" s="9">
        <v>4927</v>
      </c>
    </row>
    <row r="879" spans="2:3" x14ac:dyDescent="0.25">
      <c r="B879" s="8" t="s">
        <v>12131</v>
      </c>
      <c r="C879" s="9">
        <v>1004</v>
      </c>
    </row>
    <row r="880" spans="2:3" x14ac:dyDescent="0.25">
      <c r="B880" s="8" t="s">
        <v>406</v>
      </c>
      <c r="C880" s="9">
        <v>27151</v>
      </c>
    </row>
    <row r="881" spans="2:3" x14ac:dyDescent="0.25">
      <c r="B881" s="8" t="s">
        <v>3835</v>
      </c>
      <c r="C881" s="9">
        <v>9378</v>
      </c>
    </row>
    <row r="882" spans="2:3" x14ac:dyDescent="0.25">
      <c r="B882" s="8" t="s">
        <v>4261</v>
      </c>
      <c r="C882" s="9">
        <v>9378</v>
      </c>
    </row>
    <row r="883" spans="2:3" x14ac:dyDescent="0.25">
      <c r="B883" s="8" t="s">
        <v>3865</v>
      </c>
      <c r="C883" s="9">
        <v>17129</v>
      </c>
    </row>
    <row r="884" spans="2:3" x14ac:dyDescent="0.25">
      <c r="B884" s="8" t="s">
        <v>1041</v>
      </c>
      <c r="C884" s="9">
        <v>1717</v>
      </c>
    </row>
    <row r="885" spans="2:3" x14ac:dyDescent="0.25">
      <c r="B885" s="8" t="s">
        <v>148</v>
      </c>
      <c r="C885" s="9">
        <v>4768</v>
      </c>
    </row>
    <row r="886" spans="2:3" x14ac:dyDescent="0.25">
      <c r="B886" s="8" t="s">
        <v>10397</v>
      </c>
      <c r="C886" s="9">
        <v>1679</v>
      </c>
    </row>
    <row r="887" spans="2:3" x14ac:dyDescent="0.25">
      <c r="B887" s="8" t="s">
        <v>2157</v>
      </c>
      <c r="C887" s="9">
        <v>1335</v>
      </c>
    </row>
    <row r="888" spans="2:3" x14ac:dyDescent="0.25">
      <c r="B888" s="8" t="s">
        <v>7529</v>
      </c>
      <c r="C888" s="9">
        <v>3606</v>
      </c>
    </row>
    <row r="889" spans="2:3" x14ac:dyDescent="0.25">
      <c r="B889" s="8" t="s">
        <v>4150</v>
      </c>
      <c r="C889" s="9">
        <v>31822</v>
      </c>
    </row>
    <row r="890" spans="2:3" x14ac:dyDescent="0.25">
      <c r="B890" s="8" t="s">
        <v>4388</v>
      </c>
      <c r="C890" s="9">
        <v>31822</v>
      </c>
    </row>
    <row r="891" spans="2:3" x14ac:dyDescent="0.25">
      <c r="B891" s="8" t="s">
        <v>4224</v>
      </c>
      <c r="C891" s="9">
        <v>31822</v>
      </c>
    </row>
    <row r="892" spans="2:3" x14ac:dyDescent="0.25">
      <c r="B892" s="8" t="s">
        <v>8822</v>
      </c>
      <c r="C892" s="9">
        <v>1163</v>
      </c>
    </row>
    <row r="893" spans="2:3" x14ac:dyDescent="0.25">
      <c r="B893" s="8" t="s">
        <v>6178</v>
      </c>
      <c r="C893" s="9">
        <v>3201</v>
      </c>
    </row>
    <row r="894" spans="2:3" x14ac:dyDescent="0.25">
      <c r="B894" s="8" t="s">
        <v>6585</v>
      </c>
      <c r="C894" s="9">
        <v>2125</v>
      </c>
    </row>
    <row r="895" spans="2:3" x14ac:dyDescent="0.25">
      <c r="B895" s="8" t="s">
        <v>7794</v>
      </c>
      <c r="C895" s="9">
        <v>2043</v>
      </c>
    </row>
    <row r="896" spans="2:3" x14ac:dyDescent="0.25">
      <c r="B896" s="8" t="s">
        <v>2055</v>
      </c>
      <c r="C896" s="9">
        <v>21252</v>
      </c>
    </row>
    <row r="897" spans="2:3" x14ac:dyDescent="0.25">
      <c r="B897" s="8" t="s">
        <v>8028</v>
      </c>
      <c r="C897" s="9">
        <v>11113</v>
      </c>
    </row>
    <row r="898" spans="2:3" x14ac:dyDescent="0.25">
      <c r="B898" s="8" t="s">
        <v>4368</v>
      </c>
      <c r="C898" s="9">
        <v>6662</v>
      </c>
    </row>
    <row r="899" spans="2:3" x14ac:dyDescent="0.25">
      <c r="B899" s="8" t="s">
        <v>3421</v>
      </c>
      <c r="C899" s="9">
        <v>69622</v>
      </c>
    </row>
    <row r="900" spans="2:3" x14ac:dyDescent="0.25">
      <c r="B900" s="8" t="s">
        <v>3588</v>
      </c>
      <c r="C900" s="9">
        <v>140036</v>
      </c>
    </row>
    <row r="901" spans="2:3" x14ac:dyDescent="0.25">
      <c r="B901" s="8" t="s">
        <v>3441</v>
      </c>
      <c r="C901" s="9">
        <v>140036</v>
      </c>
    </row>
    <row r="902" spans="2:3" x14ac:dyDescent="0.25">
      <c r="B902" s="8" t="s">
        <v>10377</v>
      </c>
      <c r="C902" s="9">
        <v>1353</v>
      </c>
    </row>
    <row r="903" spans="2:3" x14ac:dyDescent="0.25">
      <c r="B903" s="8" t="s">
        <v>4657</v>
      </c>
      <c r="C903" s="9">
        <v>1454</v>
      </c>
    </row>
    <row r="904" spans="2:3" x14ac:dyDescent="0.25">
      <c r="B904" s="8" t="s">
        <v>6772</v>
      </c>
      <c r="C904" s="9">
        <v>1030</v>
      </c>
    </row>
    <row r="905" spans="2:3" x14ac:dyDescent="0.25">
      <c r="B905" s="8" t="s">
        <v>3761</v>
      </c>
      <c r="C905" s="9">
        <v>7222</v>
      </c>
    </row>
    <row r="906" spans="2:3" x14ac:dyDescent="0.25">
      <c r="B906" s="8" t="s">
        <v>4818</v>
      </c>
      <c r="C906" s="9">
        <v>136954</v>
      </c>
    </row>
    <row r="907" spans="2:3" x14ac:dyDescent="0.25">
      <c r="B907" s="8" t="s">
        <v>9911</v>
      </c>
      <c r="C907" s="9">
        <v>11199</v>
      </c>
    </row>
    <row r="908" spans="2:3" x14ac:dyDescent="0.25">
      <c r="B908" s="8" t="s">
        <v>7182</v>
      </c>
      <c r="C908" s="9">
        <v>5852</v>
      </c>
    </row>
    <row r="909" spans="2:3" x14ac:dyDescent="0.25">
      <c r="B909" s="8" t="s">
        <v>7233</v>
      </c>
      <c r="C909" s="9">
        <v>12966</v>
      </c>
    </row>
    <row r="910" spans="2:3" x14ac:dyDescent="0.25">
      <c r="B910" s="8" t="s">
        <v>233</v>
      </c>
      <c r="C910" s="9">
        <v>9378</v>
      </c>
    </row>
    <row r="911" spans="2:3" x14ac:dyDescent="0.25">
      <c r="B911" s="8" t="s">
        <v>430</v>
      </c>
      <c r="C911" s="9">
        <v>9378</v>
      </c>
    </row>
    <row r="912" spans="2:3" x14ac:dyDescent="0.25">
      <c r="B912" s="8" t="s">
        <v>762</v>
      </c>
      <c r="C912" s="9">
        <v>9378</v>
      </c>
    </row>
    <row r="913" spans="2:3" x14ac:dyDescent="0.25">
      <c r="B913" s="8" t="s">
        <v>4273</v>
      </c>
      <c r="C913" s="9">
        <v>2147</v>
      </c>
    </row>
    <row r="914" spans="2:3" x14ac:dyDescent="0.25">
      <c r="B914" s="8" t="s">
        <v>4050</v>
      </c>
      <c r="C914" s="9">
        <v>9377</v>
      </c>
    </row>
    <row r="915" spans="2:3" x14ac:dyDescent="0.25">
      <c r="B915" s="8" t="s">
        <v>7274</v>
      </c>
      <c r="C915" s="9">
        <v>1880</v>
      </c>
    </row>
    <row r="916" spans="2:3" x14ac:dyDescent="0.25">
      <c r="B916" s="8" t="s">
        <v>5294</v>
      </c>
      <c r="C916" s="9">
        <v>14961</v>
      </c>
    </row>
    <row r="917" spans="2:3" x14ac:dyDescent="0.25">
      <c r="B917" s="8" t="s">
        <v>11906</v>
      </c>
      <c r="C917" s="9">
        <v>3231</v>
      </c>
    </row>
    <row r="918" spans="2:3" x14ac:dyDescent="0.25">
      <c r="B918" s="8" t="s">
        <v>9704</v>
      </c>
      <c r="C918" s="9">
        <v>1034</v>
      </c>
    </row>
    <row r="919" spans="2:3" x14ac:dyDescent="0.25">
      <c r="B919" s="8" t="s">
        <v>4721</v>
      </c>
      <c r="C919" s="9">
        <v>30254</v>
      </c>
    </row>
    <row r="920" spans="2:3" x14ac:dyDescent="0.25">
      <c r="B920" s="8" t="s">
        <v>3171</v>
      </c>
      <c r="C920" s="9">
        <v>30254</v>
      </c>
    </row>
    <row r="921" spans="2:3" x14ac:dyDescent="0.25">
      <c r="B921" s="8" t="s">
        <v>5947</v>
      </c>
      <c r="C921" s="9">
        <v>7571</v>
      </c>
    </row>
    <row r="922" spans="2:3" x14ac:dyDescent="0.25">
      <c r="B922" s="8" t="s">
        <v>7325</v>
      </c>
      <c r="C922" s="9">
        <v>10976</v>
      </c>
    </row>
    <row r="923" spans="2:3" x14ac:dyDescent="0.25">
      <c r="B923" s="8" t="s">
        <v>6450</v>
      </c>
      <c r="C923" s="9">
        <v>1173</v>
      </c>
    </row>
    <row r="924" spans="2:3" x14ac:dyDescent="0.25">
      <c r="B924" s="8" t="s">
        <v>3683</v>
      </c>
      <c r="C924" s="9">
        <v>3626</v>
      </c>
    </row>
    <row r="925" spans="2:3" x14ac:dyDescent="0.25">
      <c r="B925" s="8" t="s">
        <v>5657</v>
      </c>
      <c r="C925" s="9">
        <v>11015</v>
      </c>
    </row>
    <row r="926" spans="2:3" x14ac:dyDescent="0.25">
      <c r="B926" s="8" t="s">
        <v>2686</v>
      </c>
      <c r="C926" s="9">
        <v>1510</v>
      </c>
    </row>
    <row r="927" spans="2:3" x14ac:dyDescent="0.25">
      <c r="B927" s="8" t="s">
        <v>4087</v>
      </c>
      <c r="C927" s="9">
        <v>7571</v>
      </c>
    </row>
    <row r="928" spans="2:3" x14ac:dyDescent="0.25">
      <c r="B928" s="8" t="s">
        <v>3398</v>
      </c>
      <c r="C928" s="9">
        <v>30254</v>
      </c>
    </row>
    <row r="929" spans="2:3" x14ac:dyDescent="0.25">
      <c r="B929" s="8" t="s">
        <v>1511</v>
      </c>
      <c r="C929" s="9">
        <v>6558</v>
      </c>
    </row>
    <row r="930" spans="2:3" x14ac:dyDescent="0.25">
      <c r="B930" s="8" t="s">
        <v>838</v>
      </c>
      <c r="C930" s="9">
        <v>34899</v>
      </c>
    </row>
    <row r="931" spans="2:3" x14ac:dyDescent="0.25">
      <c r="B931" s="8" t="s">
        <v>541</v>
      </c>
      <c r="C931" s="9">
        <v>34899</v>
      </c>
    </row>
    <row r="932" spans="2:3" x14ac:dyDescent="0.25">
      <c r="B932" s="8" t="s">
        <v>1974</v>
      </c>
      <c r="C932" s="9">
        <v>1508</v>
      </c>
    </row>
    <row r="933" spans="2:3" x14ac:dyDescent="0.25">
      <c r="B933" s="8" t="s">
        <v>961</v>
      </c>
      <c r="C933" s="9">
        <v>2806</v>
      </c>
    </row>
    <row r="934" spans="2:3" x14ac:dyDescent="0.25">
      <c r="B934" s="8" t="s">
        <v>1186</v>
      </c>
      <c r="C934" s="9">
        <v>2806</v>
      </c>
    </row>
    <row r="935" spans="2:3" x14ac:dyDescent="0.25">
      <c r="B935" s="8" t="s">
        <v>3647</v>
      </c>
      <c r="C935" s="9">
        <v>50772</v>
      </c>
    </row>
    <row r="936" spans="2:3" x14ac:dyDescent="0.25">
      <c r="B936" s="8" t="s">
        <v>4592</v>
      </c>
      <c r="C936" s="9">
        <v>50772</v>
      </c>
    </row>
    <row r="937" spans="2:3" x14ac:dyDescent="0.25">
      <c r="B937" s="8" t="s">
        <v>4211</v>
      </c>
      <c r="C937" s="9">
        <v>50772</v>
      </c>
    </row>
    <row r="938" spans="2:3" x14ac:dyDescent="0.25">
      <c r="B938" s="8" t="s">
        <v>4164</v>
      </c>
      <c r="C938" s="9">
        <v>50772</v>
      </c>
    </row>
    <row r="939" spans="2:3" x14ac:dyDescent="0.25">
      <c r="B939" s="8" t="s">
        <v>10264</v>
      </c>
      <c r="C939" s="9">
        <v>1067</v>
      </c>
    </row>
    <row r="940" spans="2:3" x14ac:dyDescent="0.25">
      <c r="B940" s="8" t="s">
        <v>682</v>
      </c>
      <c r="C940" s="9">
        <v>45238</v>
      </c>
    </row>
    <row r="941" spans="2:3" x14ac:dyDescent="0.25">
      <c r="B941" s="8" t="s">
        <v>6885</v>
      </c>
      <c r="C941" s="9">
        <v>31305</v>
      </c>
    </row>
    <row r="942" spans="2:3" x14ac:dyDescent="0.25">
      <c r="B942" s="8" t="s">
        <v>3333</v>
      </c>
      <c r="C942" s="9">
        <v>13246</v>
      </c>
    </row>
    <row r="943" spans="2:3" x14ac:dyDescent="0.25">
      <c r="B943" s="8" t="s">
        <v>2926</v>
      </c>
      <c r="C943" s="9">
        <v>21252</v>
      </c>
    </row>
    <row r="944" spans="2:3" x14ac:dyDescent="0.25">
      <c r="B944" s="8" t="s">
        <v>697</v>
      </c>
      <c r="C944" s="9">
        <v>1780</v>
      </c>
    </row>
    <row r="945" spans="2:3" x14ac:dyDescent="0.25">
      <c r="B945" s="8" t="s">
        <v>1026</v>
      </c>
      <c r="C945" s="9">
        <v>1780</v>
      </c>
    </row>
    <row r="946" spans="2:3" x14ac:dyDescent="0.25">
      <c r="B946" s="8" t="s">
        <v>6980</v>
      </c>
      <c r="C946" s="9">
        <v>2492</v>
      </c>
    </row>
    <row r="947" spans="2:3" x14ac:dyDescent="0.25">
      <c r="B947" s="8" t="s">
        <v>4471</v>
      </c>
      <c r="C947" s="9">
        <v>4740</v>
      </c>
    </row>
    <row r="948" spans="2:3" x14ac:dyDescent="0.25">
      <c r="B948" s="8" t="s">
        <v>10336</v>
      </c>
      <c r="C948" s="9">
        <v>9019</v>
      </c>
    </row>
    <row r="949" spans="2:3" x14ac:dyDescent="0.25">
      <c r="B949" s="8" t="s">
        <v>3711</v>
      </c>
      <c r="C949" s="9">
        <v>25824</v>
      </c>
    </row>
    <row r="950" spans="2:3" x14ac:dyDescent="0.25">
      <c r="B950" s="8" t="s">
        <v>3658</v>
      </c>
      <c r="C950" s="9">
        <v>25824</v>
      </c>
    </row>
    <row r="951" spans="2:3" x14ac:dyDescent="0.25">
      <c r="B951" s="8" t="s">
        <v>4668</v>
      </c>
      <c r="C951" s="9">
        <v>2147</v>
      </c>
    </row>
    <row r="952" spans="2:3" x14ac:dyDescent="0.25">
      <c r="B952" s="8" t="s">
        <v>3368</v>
      </c>
      <c r="C952" s="9">
        <v>25824</v>
      </c>
    </row>
    <row r="953" spans="2:3" x14ac:dyDescent="0.25">
      <c r="B953" s="8" t="s">
        <v>5100</v>
      </c>
      <c r="C953" s="9">
        <v>33717</v>
      </c>
    </row>
    <row r="954" spans="2:3" x14ac:dyDescent="0.25">
      <c r="B954" s="8" t="s">
        <v>857</v>
      </c>
      <c r="C954" s="9">
        <v>6659</v>
      </c>
    </row>
    <row r="955" spans="2:3" x14ac:dyDescent="0.25">
      <c r="B955" s="8" t="s">
        <v>7900</v>
      </c>
      <c r="C955" s="9">
        <v>30355</v>
      </c>
    </row>
    <row r="956" spans="2:3" x14ac:dyDescent="0.25">
      <c r="B956" s="8" t="s">
        <v>7449</v>
      </c>
      <c r="C956" s="9">
        <v>3029</v>
      </c>
    </row>
    <row r="957" spans="2:3" x14ac:dyDescent="0.25">
      <c r="B957" s="8" t="s">
        <v>4112</v>
      </c>
      <c r="C957" s="9">
        <v>3197</v>
      </c>
    </row>
    <row r="958" spans="2:3" x14ac:dyDescent="0.25">
      <c r="B958" s="8" t="s">
        <v>3230</v>
      </c>
      <c r="C958" s="9">
        <v>22318</v>
      </c>
    </row>
    <row r="959" spans="2:3" x14ac:dyDescent="0.25">
      <c r="B959" s="8" t="s">
        <v>3191</v>
      </c>
      <c r="C959" s="9">
        <v>22318</v>
      </c>
    </row>
    <row r="960" spans="2:3" x14ac:dyDescent="0.25">
      <c r="B960" s="8" t="s">
        <v>3054</v>
      </c>
      <c r="C960" s="9">
        <v>21796</v>
      </c>
    </row>
    <row r="961" spans="2:3" x14ac:dyDescent="0.25">
      <c r="B961" s="8" t="s">
        <v>4132</v>
      </c>
      <c r="C961" s="9">
        <v>21796</v>
      </c>
    </row>
    <row r="962" spans="2:3" x14ac:dyDescent="0.25">
      <c r="B962" s="8" t="s">
        <v>3847</v>
      </c>
      <c r="C962" s="9">
        <v>21796</v>
      </c>
    </row>
    <row r="963" spans="2:3" x14ac:dyDescent="0.25">
      <c r="B963" s="8" t="s">
        <v>3574</v>
      </c>
      <c r="C963" s="9">
        <v>128311</v>
      </c>
    </row>
    <row r="964" spans="2:3" x14ac:dyDescent="0.25">
      <c r="B964" s="8" t="s">
        <v>3043</v>
      </c>
      <c r="C964" s="9">
        <v>128311</v>
      </c>
    </row>
    <row r="965" spans="2:3" x14ac:dyDescent="0.25">
      <c r="B965" s="8" t="s">
        <v>798</v>
      </c>
      <c r="C965" s="9">
        <v>7298</v>
      </c>
    </row>
    <row r="966" spans="2:3" x14ac:dyDescent="0.25">
      <c r="B966" s="8" t="s">
        <v>9384</v>
      </c>
      <c r="C966" s="9">
        <v>1017</v>
      </c>
    </row>
    <row r="967" spans="2:3" x14ac:dyDescent="0.25">
      <c r="B967" s="8" t="s">
        <v>4312</v>
      </c>
      <c r="C967" s="9">
        <v>2451</v>
      </c>
    </row>
    <row r="968" spans="2:3" x14ac:dyDescent="0.25">
      <c r="B968" s="8" t="s">
        <v>9853</v>
      </c>
      <c r="C968" s="9">
        <v>14947</v>
      </c>
    </row>
    <row r="969" spans="2:3" x14ac:dyDescent="0.25">
      <c r="B969" s="8" t="s">
        <v>2201</v>
      </c>
      <c r="C969" s="9">
        <v>5935</v>
      </c>
    </row>
    <row r="970" spans="2:3" x14ac:dyDescent="0.25">
      <c r="B970" s="8" t="s">
        <v>3542</v>
      </c>
      <c r="C970" s="9">
        <v>11029</v>
      </c>
    </row>
    <row r="971" spans="2:3" x14ac:dyDescent="0.25">
      <c r="B971" s="8" t="s">
        <v>1151</v>
      </c>
      <c r="C971" s="9">
        <v>1269</v>
      </c>
    </row>
    <row r="972" spans="2:3" x14ac:dyDescent="0.25">
      <c r="B972" s="8" t="s">
        <v>8782</v>
      </c>
      <c r="C972" s="9">
        <v>44050</v>
      </c>
    </row>
    <row r="973" spans="2:3" x14ac:dyDescent="0.25">
      <c r="B973" s="8" t="s">
        <v>7203</v>
      </c>
      <c r="C973" s="9">
        <v>205052</v>
      </c>
    </row>
    <row r="974" spans="2:3" x14ac:dyDescent="0.25">
      <c r="B974" s="8" t="s">
        <v>3269</v>
      </c>
      <c r="C974" s="9">
        <v>12796</v>
      </c>
    </row>
    <row r="975" spans="2:3" x14ac:dyDescent="0.25">
      <c r="B975" s="8" t="s">
        <v>3319</v>
      </c>
      <c r="C975" s="9">
        <v>12796</v>
      </c>
    </row>
    <row r="976" spans="2:3" x14ac:dyDescent="0.25">
      <c r="B976" s="8" t="s">
        <v>3095</v>
      </c>
      <c r="C976" s="9">
        <v>12796</v>
      </c>
    </row>
    <row r="977" spans="2:3" x14ac:dyDescent="0.25">
      <c r="B977" s="8" t="s">
        <v>3624</v>
      </c>
      <c r="C977" s="9">
        <v>1315</v>
      </c>
    </row>
    <row r="978" spans="2:3" x14ac:dyDescent="0.25">
      <c r="B978" s="8" t="s">
        <v>4481</v>
      </c>
      <c r="C978" s="9">
        <v>8866</v>
      </c>
    </row>
    <row r="979" spans="2:3" x14ac:dyDescent="0.25">
      <c r="B979" s="8" t="s">
        <v>5600</v>
      </c>
      <c r="C979" s="9">
        <v>2102</v>
      </c>
    </row>
    <row r="980" spans="2:3" x14ac:dyDescent="0.25">
      <c r="B980" s="8" t="s">
        <v>8163</v>
      </c>
      <c r="C980" s="9">
        <v>2886</v>
      </c>
    </row>
    <row r="981" spans="2:3" x14ac:dyDescent="0.25">
      <c r="B981" s="8" t="s">
        <v>6379</v>
      </c>
      <c r="C981" s="9">
        <v>2451</v>
      </c>
    </row>
    <row r="982" spans="2:3" x14ac:dyDescent="0.25">
      <c r="B982" s="8" t="s">
        <v>5787</v>
      </c>
      <c r="C982" s="9">
        <v>12452</v>
      </c>
    </row>
    <row r="983" spans="2:3" x14ac:dyDescent="0.25">
      <c r="B983" s="8" t="s">
        <v>3750</v>
      </c>
      <c r="C983" s="9">
        <v>128311</v>
      </c>
    </row>
    <row r="984" spans="2:3" x14ac:dyDescent="0.25">
      <c r="B984" s="8" t="s">
        <v>3796</v>
      </c>
      <c r="C984" s="9">
        <v>128311</v>
      </c>
    </row>
    <row r="985" spans="2:3" x14ac:dyDescent="0.25">
      <c r="B985" s="8" t="s">
        <v>1016</v>
      </c>
      <c r="C985" s="9">
        <v>1035</v>
      </c>
    </row>
    <row r="986" spans="2:3" x14ac:dyDescent="0.25">
      <c r="B986" s="8" t="s">
        <v>7345</v>
      </c>
      <c r="C986" s="9">
        <v>2272</v>
      </c>
    </row>
    <row r="987" spans="2:3" x14ac:dyDescent="0.25">
      <c r="B987" s="8" t="s">
        <v>10809</v>
      </c>
      <c r="C987" s="9">
        <v>16020</v>
      </c>
    </row>
    <row r="988" spans="2:3" x14ac:dyDescent="0.25">
      <c r="B988" s="8" t="s">
        <v>2139</v>
      </c>
      <c r="C988" s="9">
        <v>1423</v>
      </c>
    </row>
    <row r="989" spans="2:3" x14ac:dyDescent="0.25">
      <c r="B989" s="8" t="s">
        <v>717</v>
      </c>
      <c r="C989" s="9">
        <v>1423</v>
      </c>
    </row>
    <row r="990" spans="2:3" x14ac:dyDescent="0.25">
      <c r="B990" s="8" t="s">
        <v>1535</v>
      </c>
      <c r="C990" s="9">
        <v>1423</v>
      </c>
    </row>
    <row r="991" spans="2:3" x14ac:dyDescent="0.25">
      <c r="B991" s="8" t="s">
        <v>4036</v>
      </c>
      <c r="C991" s="9">
        <v>29472</v>
      </c>
    </row>
    <row r="992" spans="2:3" x14ac:dyDescent="0.25">
      <c r="B992" s="8" t="s">
        <v>4630</v>
      </c>
      <c r="C992" s="9">
        <v>22638</v>
      </c>
    </row>
    <row r="993" spans="2:3" x14ac:dyDescent="0.25">
      <c r="B993" s="8" t="s">
        <v>4266</v>
      </c>
      <c r="C993" s="9">
        <v>22638</v>
      </c>
    </row>
    <row r="994" spans="2:3" x14ac:dyDescent="0.25">
      <c r="B994" s="8" t="s">
        <v>3220</v>
      </c>
      <c r="C994" s="9">
        <v>29471</v>
      </c>
    </row>
    <row r="995" spans="2:3" x14ac:dyDescent="0.25">
      <c r="B995" s="8" t="s">
        <v>3181</v>
      </c>
      <c r="C995" s="9">
        <v>22636</v>
      </c>
    </row>
    <row r="996" spans="2:3" x14ac:dyDescent="0.25">
      <c r="B996" s="8" t="s">
        <v>7213</v>
      </c>
      <c r="C996" s="9">
        <v>9090</v>
      </c>
    </row>
    <row r="997" spans="2:3" x14ac:dyDescent="0.25">
      <c r="B997" s="8" t="s">
        <v>6071</v>
      </c>
      <c r="C997" s="9">
        <v>1087</v>
      </c>
    </row>
    <row r="998" spans="2:3" x14ac:dyDescent="0.25">
      <c r="B998" s="8" t="s">
        <v>4040</v>
      </c>
      <c r="C998" s="9">
        <v>1949</v>
      </c>
    </row>
    <row r="999" spans="2:3" x14ac:dyDescent="0.25">
      <c r="B999" s="8" t="s">
        <v>12201</v>
      </c>
      <c r="C999" s="9">
        <v>1085</v>
      </c>
    </row>
    <row r="1000" spans="2:3" x14ac:dyDescent="0.25">
      <c r="B1000" s="8" t="s">
        <v>9863</v>
      </c>
      <c r="C1000" s="9">
        <v>1559</v>
      </c>
    </row>
    <row r="1001" spans="2:3" x14ac:dyDescent="0.25">
      <c r="B1001" s="8" t="s">
        <v>3554</v>
      </c>
      <c r="C1001" s="9">
        <v>1786</v>
      </c>
    </row>
    <row r="1002" spans="2:3" x14ac:dyDescent="0.25">
      <c r="B1002" s="8" t="s">
        <v>3290</v>
      </c>
      <c r="C1002" s="9">
        <v>5179</v>
      </c>
    </row>
    <row r="1003" spans="2:3" x14ac:dyDescent="0.25">
      <c r="B1003" s="8" t="s">
        <v>5513</v>
      </c>
      <c r="C1003" s="9">
        <v>1779</v>
      </c>
    </row>
    <row r="1004" spans="2:3" x14ac:dyDescent="0.25">
      <c r="B1004" s="8" t="s">
        <v>3552</v>
      </c>
      <c r="C1004" s="9">
        <v>22318</v>
      </c>
    </row>
    <row r="1005" spans="2:3" x14ac:dyDescent="0.25">
      <c r="B1005" s="8" t="s">
        <v>576</v>
      </c>
      <c r="C1005" s="9">
        <v>7109</v>
      </c>
    </row>
    <row r="1006" spans="2:3" x14ac:dyDescent="0.25">
      <c r="B1006" s="8" t="s">
        <v>1690</v>
      </c>
      <c r="C1006" s="9">
        <v>7109</v>
      </c>
    </row>
    <row r="1007" spans="2:3" x14ac:dyDescent="0.25">
      <c r="B1007" s="8" t="s">
        <v>11426</v>
      </c>
      <c r="C1007" s="9">
        <v>5298</v>
      </c>
    </row>
    <row r="1008" spans="2:3" x14ac:dyDescent="0.25">
      <c r="B1008" s="8" t="s">
        <v>5378</v>
      </c>
      <c r="C1008" s="9">
        <v>3390</v>
      </c>
    </row>
    <row r="1009" spans="2:3" x14ac:dyDescent="0.25">
      <c r="B1009" s="8" t="s">
        <v>4594</v>
      </c>
      <c r="C1009" s="9">
        <v>1801</v>
      </c>
    </row>
    <row r="1010" spans="2:3" x14ac:dyDescent="0.25">
      <c r="B1010" s="8" t="s">
        <v>243</v>
      </c>
      <c r="C1010" s="9">
        <v>4703</v>
      </c>
    </row>
    <row r="1011" spans="2:3" x14ac:dyDescent="0.25">
      <c r="B1011" s="8" t="s">
        <v>1182</v>
      </c>
      <c r="C1011" s="9">
        <v>4703</v>
      </c>
    </row>
    <row r="1012" spans="2:3" x14ac:dyDescent="0.25">
      <c r="B1012" s="8" t="s">
        <v>1531</v>
      </c>
      <c r="C1012" s="9">
        <v>4703</v>
      </c>
    </row>
    <row r="1013" spans="2:3" x14ac:dyDescent="0.25">
      <c r="B1013" s="8" t="s">
        <v>803</v>
      </c>
      <c r="C1013" s="9">
        <v>4703</v>
      </c>
    </row>
    <row r="1014" spans="2:3" x14ac:dyDescent="0.25">
      <c r="B1014" s="8" t="s">
        <v>5973</v>
      </c>
      <c r="C1014" s="9">
        <v>3517</v>
      </c>
    </row>
    <row r="1015" spans="2:3" x14ac:dyDescent="0.25">
      <c r="B1015" s="8" t="s">
        <v>2457</v>
      </c>
      <c r="C1015" s="9">
        <v>1657</v>
      </c>
    </row>
    <row r="1016" spans="2:3" x14ac:dyDescent="0.25">
      <c r="B1016" s="8" t="s">
        <v>3855</v>
      </c>
      <c r="C1016" s="9">
        <v>7779</v>
      </c>
    </row>
    <row r="1017" spans="2:3" x14ac:dyDescent="0.25">
      <c r="B1017" s="8" t="s">
        <v>3924</v>
      </c>
      <c r="C1017" s="9">
        <v>6129</v>
      </c>
    </row>
    <row r="1018" spans="2:3" x14ac:dyDescent="0.25">
      <c r="B1018" s="8" t="s">
        <v>8441</v>
      </c>
      <c r="C1018" s="9">
        <v>2515</v>
      </c>
    </row>
    <row r="1019" spans="2:3" x14ac:dyDescent="0.25">
      <c r="B1019" s="8" t="s">
        <v>7439</v>
      </c>
      <c r="C1019" s="9">
        <v>1913</v>
      </c>
    </row>
    <row r="1020" spans="2:3" x14ac:dyDescent="0.25">
      <c r="B1020" s="8" t="s">
        <v>4980</v>
      </c>
      <c r="C1020" s="9">
        <v>1597</v>
      </c>
    </row>
    <row r="1021" spans="2:3" x14ac:dyDescent="0.25">
      <c r="B1021" s="8" t="s">
        <v>2560</v>
      </c>
      <c r="C1021" s="9">
        <v>1555</v>
      </c>
    </row>
    <row r="1022" spans="2:3" x14ac:dyDescent="0.25">
      <c r="B1022" s="8" t="s">
        <v>6168</v>
      </c>
      <c r="C1022" s="9">
        <v>19624</v>
      </c>
    </row>
    <row r="1023" spans="2:3" x14ac:dyDescent="0.25">
      <c r="B1023" s="8" t="s">
        <v>4327</v>
      </c>
      <c r="C1023" s="9">
        <v>1193</v>
      </c>
    </row>
    <row r="1024" spans="2:3" x14ac:dyDescent="0.25">
      <c r="B1024" s="8" t="s">
        <v>6492</v>
      </c>
      <c r="C1024" s="9">
        <v>1528</v>
      </c>
    </row>
    <row r="1025" spans="2:3" x14ac:dyDescent="0.25">
      <c r="B1025" s="8" t="s">
        <v>4582</v>
      </c>
      <c r="C1025" s="9">
        <v>10229</v>
      </c>
    </row>
    <row r="1026" spans="2:3" x14ac:dyDescent="0.25">
      <c r="B1026" s="8" t="s">
        <v>5175</v>
      </c>
      <c r="C1026" s="9">
        <v>9504</v>
      </c>
    </row>
    <row r="1027" spans="2:3" x14ac:dyDescent="0.25">
      <c r="B1027" s="8" t="s">
        <v>6370</v>
      </c>
      <c r="C1027" s="9">
        <v>1986</v>
      </c>
    </row>
    <row r="1028" spans="2:3" x14ac:dyDescent="0.25">
      <c r="B1028" s="8" t="s">
        <v>2999</v>
      </c>
      <c r="C1028" s="9">
        <v>17415</v>
      </c>
    </row>
    <row r="1029" spans="2:3" x14ac:dyDescent="0.25">
      <c r="B1029" s="8" t="s">
        <v>3009</v>
      </c>
      <c r="C1029" s="9">
        <v>17415</v>
      </c>
    </row>
    <row r="1030" spans="2:3" x14ac:dyDescent="0.25">
      <c r="B1030" s="8" t="s">
        <v>3513</v>
      </c>
      <c r="C1030" s="9">
        <v>17415</v>
      </c>
    </row>
    <row r="1031" spans="2:3" x14ac:dyDescent="0.25">
      <c r="B1031" s="8" t="s">
        <v>376</v>
      </c>
      <c r="C1031" s="9">
        <v>7298</v>
      </c>
    </row>
    <row r="1032" spans="2:3" x14ac:dyDescent="0.25">
      <c r="B1032" s="8" t="s">
        <v>1581</v>
      </c>
      <c r="C1032" s="9">
        <v>9378</v>
      </c>
    </row>
    <row r="1033" spans="2:3" x14ac:dyDescent="0.25">
      <c r="B1033" s="8" t="s">
        <v>3961</v>
      </c>
      <c r="C1033" s="9">
        <v>20879</v>
      </c>
    </row>
    <row r="1034" spans="2:3" x14ac:dyDescent="0.25">
      <c r="B1034" s="8" t="s">
        <v>3280</v>
      </c>
      <c r="C1034" s="9">
        <v>17159</v>
      </c>
    </row>
    <row r="1035" spans="2:3" x14ac:dyDescent="0.25">
      <c r="B1035" s="8" t="s">
        <v>1570</v>
      </c>
      <c r="C1035" s="9">
        <v>9378</v>
      </c>
    </row>
    <row r="1036" spans="2:3" x14ac:dyDescent="0.25">
      <c r="B1036" s="8" t="s">
        <v>4731</v>
      </c>
      <c r="C1036" s="9">
        <v>17161</v>
      </c>
    </row>
    <row r="1037" spans="2:3" x14ac:dyDescent="0.25">
      <c r="B1037" s="8" t="s">
        <v>2957</v>
      </c>
      <c r="C1037" s="9">
        <v>27696</v>
      </c>
    </row>
    <row r="1038" spans="2:3" x14ac:dyDescent="0.25">
      <c r="B1038" s="8" t="s">
        <v>4208</v>
      </c>
      <c r="C1038" s="9">
        <v>27704</v>
      </c>
    </row>
    <row r="1039" spans="2:3" x14ac:dyDescent="0.25">
      <c r="B1039" s="8" t="s">
        <v>3354</v>
      </c>
      <c r="C1039" s="9">
        <v>27696</v>
      </c>
    </row>
    <row r="1040" spans="2:3" x14ac:dyDescent="0.25">
      <c r="B1040" s="8" t="s">
        <v>9355</v>
      </c>
      <c r="C1040" s="9">
        <v>10324</v>
      </c>
    </row>
    <row r="1041" spans="2:3" x14ac:dyDescent="0.25">
      <c r="B1041" s="8" t="s">
        <v>2487</v>
      </c>
      <c r="C1041" s="9">
        <v>1376</v>
      </c>
    </row>
    <row r="1042" spans="2:3" x14ac:dyDescent="0.25">
      <c r="B1042" s="8" t="s">
        <v>1222</v>
      </c>
      <c r="C1042" s="9">
        <v>1376</v>
      </c>
    </row>
    <row r="1043" spans="2:3" x14ac:dyDescent="0.25">
      <c r="B1043" s="8" t="s">
        <v>4019</v>
      </c>
      <c r="C1043" s="9">
        <v>18998</v>
      </c>
    </row>
    <row r="1044" spans="2:3" x14ac:dyDescent="0.25">
      <c r="B1044" s="8" t="s">
        <v>3538</v>
      </c>
      <c r="C1044" s="9">
        <v>18998</v>
      </c>
    </row>
    <row r="1045" spans="2:3" x14ac:dyDescent="0.25">
      <c r="B1045" s="8" t="s">
        <v>3206</v>
      </c>
      <c r="C1045" s="9">
        <v>18998</v>
      </c>
    </row>
    <row r="1046" spans="2:3" x14ac:dyDescent="0.25">
      <c r="B1046" s="8" t="s">
        <v>3766</v>
      </c>
      <c r="C1046" s="9">
        <v>18998</v>
      </c>
    </row>
    <row r="1047" spans="2:3" x14ac:dyDescent="0.25">
      <c r="B1047" s="8" t="s">
        <v>3461</v>
      </c>
      <c r="C1047" s="9">
        <v>18998</v>
      </c>
    </row>
    <row r="1048" spans="2:3" x14ac:dyDescent="0.25">
      <c r="B1048" s="8" t="s">
        <v>4790</v>
      </c>
      <c r="C1048" s="9">
        <v>18998</v>
      </c>
    </row>
    <row r="1049" spans="2:3" x14ac:dyDescent="0.25">
      <c r="B1049" s="8" t="s">
        <v>3603</v>
      </c>
      <c r="C1049" s="9">
        <v>18998</v>
      </c>
    </row>
    <row r="1050" spans="2:3" x14ac:dyDescent="0.25">
      <c r="B1050" s="8" t="s">
        <v>3634</v>
      </c>
      <c r="C1050" s="9">
        <v>18998</v>
      </c>
    </row>
    <row r="1051" spans="2:3" x14ac:dyDescent="0.25">
      <c r="B1051" s="8" t="s">
        <v>1071</v>
      </c>
      <c r="C1051" s="9">
        <v>1313</v>
      </c>
    </row>
    <row r="1052" spans="2:3" x14ac:dyDescent="0.25">
      <c r="B1052" s="8" t="s">
        <v>340</v>
      </c>
      <c r="C1052" s="9">
        <v>1075</v>
      </c>
    </row>
    <row r="1053" spans="2:3" x14ac:dyDescent="0.25">
      <c r="B1053" s="8" t="s">
        <v>1232</v>
      </c>
      <c r="C1053" s="9">
        <v>1075</v>
      </c>
    </row>
    <row r="1054" spans="2:3" x14ac:dyDescent="0.25">
      <c r="B1054" s="8" t="s">
        <v>2181</v>
      </c>
      <c r="C1054" s="9">
        <v>1075</v>
      </c>
    </row>
    <row r="1055" spans="2:3" x14ac:dyDescent="0.25">
      <c r="B1055" s="8" t="s">
        <v>2501</v>
      </c>
      <c r="C1055" s="9">
        <v>1075</v>
      </c>
    </row>
    <row r="1056" spans="2:3" x14ac:dyDescent="0.25">
      <c r="B1056" s="8" t="s">
        <v>11355</v>
      </c>
      <c r="C1056" s="9">
        <v>3964</v>
      </c>
    </row>
    <row r="1057" spans="2:3" x14ac:dyDescent="0.25">
      <c r="B1057" s="8" t="s">
        <v>4097</v>
      </c>
      <c r="C1057" s="9">
        <v>4415</v>
      </c>
    </row>
    <row r="1058" spans="2:3" x14ac:dyDescent="0.25">
      <c r="B1058" s="8" t="s">
        <v>3895</v>
      </c>
      <c r="C1058" s="9">
        <v>4415</v>
      </c>
    </row>
    <row r="1059" spans="2:3" x14ac:dyDescent="0.25">
      <c r="B1059" s="8" t="s">
        <v>4198</v>
      </c>
      <c r="C1059" s="9">
        <v>4415</v>
      </c>
    </row>
    <row r="1060" spans="2:3" x14ac:dyDescent="0.25">
      <c r="B1060" s="8" t="s">
        <v>3992</v>
      </c>
      <c r="C1060" s="9">
        <v>3145</v>
      </c>
    </row>
    <row r="1061" spans="2:3" x14ac:dyDescent="0.25">
      <c r="B1061" s="8" t="s">
        <v>2967</v>
      </c>
      <c r="C1061" s="9">
        <v>17831</v>
      </c>
    </row>
    <row r="1062" spans="2:3" x14ac:dyDescent="0.25">
      <c r="B1062" s="8" t="s">
        <v>3851</v>
      </c>
      <c r="C1062" s="9">
        <v>17833</v>
      </c>
    </row>
    <row r="1063" spans="2:3" x14ac:dyDescent="0.25">
      <c r="B1063" s="8" t="s">
        <v>3616</v>
      </c>
      <c r="C1063" s="9">
        <v>17831</v>
      </c>
    </row>
    <row r="1064" spans="2:3" x14ac:dyDescent="0.25">
      <c r="B1064" s="8" t="s">
        <v>3403</v>
      </c>
      <c r="C1064" s="9">
        <v>17831</v>
      </c>
    </row>
    <row r="1065" spans="2:3" x14ac:dyDescent="0.25">
      <c r="B1065" s="8" t="s">
        <v>7853</v>
      </c>
      <c r="C1065" s="9">
        <v>2284</v>
      </c>
    </row>
    <row r="1066" spans="2:3" x14ac:dyDescent="0.25">
      <c r="B1066" s="8" t="s">
        <v>3033</v>
      </c>
      <c r="C1066" s="9">
        <v>10689</v>
      </c>
    </row>
    <row r="1067" spans="2:3" x14ac:dyDescent="0.25">
      <c r="B1067" s="8" t="s">
        <v>11606</v>
      </c>
      <c r="C1067" s="9">
        <v>1045</v>
      </c>
    </row>
    <row r="1068" spans="2:3" x14ac:dyDescent="0.25">
      <c r="B1068" s="8" t="s">
        <v>4393</v>
      </c>
      <c r="C1068" s="9">
        <v>3075</v>
      </c>
    </row>
    <row r="1069" spans="2:3" x14ac:dyDescent="0.25">
      <c r="B1069" s="8" t="s">
        <v>8583</v>
      </c>
      <c r="C1069" s="9">
        <v>2031</v>
      </c>
    </row>
    <row r="1070" spans="2:3" x14ac:dyDescent="0.25">
      <c r="B1070" s="8" t="s">
        <v>4169</v>
      </c>
      <c r="C1070" s="9">
        <v>7148</v>
      </c>
    </row>
    <row r="1071" spans="2:3" x14ac:dyDescent="0.25">
      <c r="B1071" s="8" t="s">
        <v>167</v>
      </c>
      <c r="C1071" s="9">
        <v>32840</v>
      </c>
    </row>
    <row r="1072" spans="2:3" x14ac:dyDescent="0.25">
      <c r="B1072" s="8" t="s">
        <v>1729</v>
      </c>
      <c r="C1072" s="9">
        <v>32840</v>
      </c>
    </row>
    <row r="1073" spans="2:3" x14ac:dyDescent="0.25">
      <c r="B1073" s="8" t="s">
        <v>945</v>
      </c>
      <c r="C1073" s="9">
        <v>32840</v>
      </c>
    </row>
    <row r="1074" spans="2:3" x14ac:dyDescent="0.25">
      <c r="B1074" s="8" t="s">
        <v>2506</v>
      </c>
      <c r="C1074" s="9">
        <v>1001</v>
      </c>
    </row>
    <row r="1075" spans="2:3" x14ac:dyDescent="0.25">
      <c r="B1075" s="8" t="s">
        <v>4461</v>
      </c>
      <c r="C1075" s="9">
        <v>1641</v>
      </c>
    </row>
    <row r="1076" spans="2:3" x14ac:dyDescent="0.25">
      <c r="B1076" s="8" t="s">
        <v>2726</v>
      </c>
      <c r="C1076" s="9">
        <v>32840</v>
      </c>
    </row>
    <row r="1077" spans="2:3" x14ac:dyDescent="0.25">
      <c r="B1077" s="8" t="s">
        <v>1626</v>
      </c>
      <c r="C1077" s="9">
        <v>13552</v>
      </c>
    </row>
    <row r="1078" spans="2:3" x14ac:dyDescent="0.25">
      <c r="B1078" s="8" t="s">
        <v>1651</v>
      </c>
      <c r="C1078" s="9">
        <v>13552</v>
      </c>
    </row>
    <row r="1079" spans="2:3" x14ac:dyDescent="0.25">
      <c r="B1079" s="8" t="s">
        <v>1878</v>
      </c>
      <c r="C1079" s="9">
        <v>8583</v>
      </c>
    </row>
    <row r="1080" spans="2:3" x14ac:dyDescent="0.25">
      <c r="B1080" s="8" t="s">
        <v>4293</v>
      </c>
      <c r="C1080" s="9">
        <v>1949</v>
      </c>
    </row>
    <row r="1081" spans="2:3" x14ac:dyDescent="0.25">
      <c r="B1081" s="8" t="s">
        <v>1501</v>
      </c>
      <c r="C1081" s="9">
        <v>1611</v>
      </c>
    </row>
    <row r="1082" spans="2:3" x14ac:dyDescent="0.25">
      <c r="B1082" s="8" t="s">
        <v>2377</v>
      </c>
      <c r="C1082" s="9">
        <v>1611</v>
      </c>
    </row>
    <row r="1083" spans="2:3" x14ac:dyDescent="0.25">
      <c r="B1083" s="8" t="s">
        <v>4804</v>
      </c>
      <c r="C1083" s="9">
        <v>1526</v>
      </c>
    </row>
    <row r="1084" spans="2:3" x14ac:dyDescent="0.25">
      <c r="B1084" s="8" t="s">
        <v>9982</v>
      </c>
      <c r="C1084" s="9">
        <v>1296</v>
      </c>
    </row>
    <row r="1085" spans="2:3" x14ac:dyDescent="0.25">
      <c r="B1085" s="8" t="s">
        <v>985</v>
      </c>
      <c r="C1085" s="9">
        <v>3587</v>
      </c>
    </row>
    <row r="1086" spans="2:3" x14ac:dyDescent="0.25">
      <c r="B1086" s="8" t="s">
        <v>4077</v>
      </c>
      <c r="C1086" s="9">
        <v>2180</v>
      </c>
    </row>
    <row r="1087" spans="2:3" x14ac:dyDescent="0.25">
      <c r="B1087" s="8" t="s">
        <v>4298</v>
      </c>
      <c r="C1087" s="9">
        <v>2180</v>
      </c>
    </row>
    <row r="1088" spans="2:3" x14ac:dyDescent="0.25">
      <c r="B1088" s="8" t="s">
        <v>3018</v>
      </c>
      <c r="C1088" s="9">
        <v>7807</v>
      </c>
    </row>
    <row r="1089" spans="2:3" x14ac:dyDescent="0.25">
      <c r="B1089" s="8" t="s">
        <v>2988</v>
      </c>
      <c r="C1089" s="9">
        <v>7807</v>
      </c>
    </row>
    <row r="1090" spans="2:3" x14ac:dyDescent="0.25">
      <c r="B1090" s="8" t="s">
        <v>3014</v>
      </c>
      <c r="C1090" s="9">
        <v>7807</v>
      </c>
    </row>
    <row r="1091" spans="2:3" x14ac:dyDescent="0.25">
      <c r="B1091" s="8" t="s">
        <v>2256</v>
      </c>
      <c r="C1091" s="9">
        <v>3587</v>
      </c>
    </row>
    <row r="1092" spans="2:3" x14ac:dyDescent="0.25">
      <c r="B1092" s="8" t="s">
        <v>2330</v>
      </c>
      <c r="C1092" s="9">
        <v>4702</v>
      </c>
    </row>
    <row r="1093" spans="2:3" x14ac:dyDescent="0.25">
      <c r="B1093" s="8" t="s">
        <v>4140</v>
      </c>
      <c r="C1093" s="9">
        <v>56098</v>
      </c>
    </row>
    <row r="1094" spans="2:3" x14ac:dyDescent="0.25">
      <c r="B1094" s="8" t="s">
        <v>3022</v>
      </c>
      <c r="C1094" s="9">
        <v>67259</v>
      </c>
    </row>
    <row r="1095" spans="2:3" x14ac:dyDescent="0.25">
      <c r="B1095" s="8" t="s">
        <v>3126</v>
      </c>
      <c r="C1095" s="9">
        <v>67259</v>
      </c>
    </row>
    <row r="1096" spans="2:3" x14ac:dyDescent="0.25">
      <c r="B1096" s="8" t="s">
        <v>4203</v>
      </c>
      <c r="C1096" s="9">
        <v>67260</v>
      </c>
    </row>
    <row r="1097" spans="2:3" x14ac:dyDescent="0.25">
      <c r="B1097" s="8" t="s">
        <v>3265</v>
      </c>
      <c r="C1097" s="9">
        <v>13937</v>
      </c>
    </row>
    <row r="1098" spans="2:3" x14ac:dyDescent="0.25">
      <c r="B1098" s="8" t="s">
        <v>3216</v>
      </c>
      <c r="C1098" s="9">
        <v>13937</v>
      </c>
    </row>
    <row r="1099" spans="2:3" x14ac:dyDescent="0.25">
      <c r="B1099" s="8" t="s">
        <v>3316</v>
      </c>
      <c r="C1099" s="9">
        <v>13937</v>
      </c>
    </row>
    <row r="1100" spans="2:3" x14ac:dyDescent="0.25">
      <c r="B1100" s="8" t="s">
        <v>3245</v>
      </c>
      <c r="C1100" s="9">
        <v>13937</v>
      </c>
    </row>
    <row r="1101" spans="2:3" x14ac:dyDescent="0.25">
      <c r="B1101" s="8" t="s">
        <v>2946</v>
      </c>
      <c r="C1101" s="9">
        <v>13937</v>
      </c>
    </row>
    <row r="1102" spans="2:3" x14ac:dyDescent="0.25">
      <c r="B1102" s="8" t="s">
        <v>7419</v>
      </c>
      <c r="C1102" s="9">
        <v>10443</v>
      </c>
    </row>
    <row r="1103" spans="2:3" x14ac:dyDescent="0.25">
      <c r="B1103" s="8" t="s">
        <v>10590</v>
      </c>
      <c r="C1103" s="9">
        <v>1729</v>
      </c>
    </row>
    <row r="1104" spans="2:3" x14ac:dyDescent="0.25">
      <c r="B1104" s="8" t="s">
        <v>11114</v>
      </c>
      <c r="C1104" s="9">
        <v>2300</v>
      </c>
    </row>
    <row r="1105" spans="2:3" x14ac:dyDescent="0.25">
      <c r="B1105" s="8" t="s">
        <v>12100</v>
      </c>
      <c r="C1105" s="9">
        <v>1306</v>
      </c>
    </row>
    <row r="1106" spans="2:3" x14ac:dyDescent="0.25">
      <c r="B1106" s="8" t="s">
        <v>12251</v>
      </c>
      <c r="C1106" s="9">
        <v>2591</v>
      </c>
    </row>
    <row r="1107" spans="2:3" x14ac:dyDescent="0.25">
      <c r="B1107" s="8" t="s">
        <v>9804</v>
      </c>
      <c r="C1107" s="9">
        <v>53803</v>
      </c>
    </row>
    <row r="1108" spans="2:3" x14ac:dyDescent="0.25">
      <c r="B1108" s="8" t="s">
        <v>13091</v>
      </c>
      <c r="C1108" s="9">
        <v>23697159</v>
      </c>
    </row>
  </sheetData>
  <mergeCells count="14">
    <mergeCell ref="H8:I8"/>
    <mergeCell ref="B8:C8"/>
    <mergeCell ref="E8:F8"/>
    <mergeCell ref="D3:G6"/>
    <mergeCell ref="B23:C23"/>
    <mergeCell ref="E23:G23"/>
    <mergeCell ref="H40:I40"/>
    <mergeCell ref="E39:F39"/>
    <mergeCell ref="I23:J23"/>
    <mergeCell ref="F74:G74"/>
    <mergeCell ref="F54:G54"/>
    <mergeCell ref="B63:C63"/>
    <mergeCell ref="B54:C54"/>
    <mergeCell ref="I54:J5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0FE14-4386-4244-8F61-50A64170AFD3}">
  <dimension ref="A1"/>
  <sheetViews>
    <sheetView showGridLines="0" topLeftCell="A3" zoomScale="30" zoomScaleNormal="50" workbookViewId="0">
      <selection activeCell="BC36" sqref="BC36"/>
    </sheetView>
  </sheetViews>
  <sheetFormatPr defaultRowHeight="15.75" x14ac:dyDescent="0.25"/>
  <sheetData/>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Cleaned Data</vt:lpstr>
      <vt:lpstr>Pivot</vt:lpstr>
      <vt:lpstr>Chat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cp:lastModifiedBy>
  <cp:lastPrinted>2025-07-03T20:26:28Z</cp:lastPrinted>
  <dcterms:created xsi:type="dcterms:W3CDTF">2025-05-26T18:46:29Z</dcterms:created>
  <dcterms:modified xsi:type="dcterms:W3CDTF">2025-07-04T19:02:37Z</dcterms:modified>
</cp:coreProperties>
</file>