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Wit\git\Magazynier\"/>
    </mc:Choice>
  </mc:AlternateContent>
  <xr:revisionPtr revIDLastSave="0" documentId="13_ncr:1_{64333E3D-276F-4E72-A3B5-00774653D02C}" xr6:coauthVersionLast="47" xr6:coauthVersionMax="47" xr10:uidLastSave="{00000000-0000-0000-0000-000000000000}"/>
  <bookViews>
    <workbookView xWindow="10140" yWindow="1770" windowWidth="20220" windowHeight="14715" xr2:uid="{00000000-000D-0000-FFFF-FFFF00000000}"/>
  </bookViews>
  <sheets>
    <sheet name="Sheet1" sheetId="1" r:id="rId1"/>
    <sheet name="dostawy eliza orginal" sheetId="2" r:id="rId2"/>
    <sheet name="dostawy czasy" sheetId="3" r:id="rId3"/>
  </sheets>
  <definedNames>
    <definedName name="_xlnm._FilterDatabase" localSheetId="0" hidden="1">Sheet1!$A$1:$G$353</definedName>
    <definedName name="_xlnm.Print_Titles" localSheetId="0">Sheet1!$1:$1</definedName>
  </definedNames>
  <calcPr calcId="191029"/>
</workbook>
</file>

<file path=xl/calcChain.xml><?xml version="1.0" encoding="utf-8"?>
<calcChain xmlns="http://schemas.openxmlformats.org/spreadsheetml/2006/main">
  <c r="M172" i="3" l="1"/>
  <c r="M173" i="3"/>
  <c r="M174" i="3"/>
  <c r="M175" i="3"/>
  <c r="M176" i="3"/>
  <c r="M177" i="3"/>
  <c r="M178" i="3"/>
  <c r="M179" i="3"/>
  <c r="M180" i="3"/>
  <c r="M181" i="3"/>
  <c r="M182" i="3"/>
  <c r="M171" i="3"/>
  <c r="M170" i="3"/>
  <c r="M159" i="3"/>
  <c r="M160" i="3"/>
  <c r="M161" i="3"/>
  <c r="M162" i="3"/>
  <c r="M163" i="3"/>
  <c r="M164" i="3"/>
  <c r="M165" i="3"/>
  <c r="M166" i="3"/>
  <c r="M167" i="3"/>
  <c r="M168" i="3"/>
  <c r="M169" i="3"/>
  <c r="M158" i="3"/>
  <c r="M147" i="3"/>
  <c r="M148" i="3"/>
  <c r="M149" i="3"/>
  <c r="M150" i="3"/>
  <c r="M151" i="3"/>
  <c r="M152" i="3"/>
  <c r="M153" i="3"/>
  <c r="M154" i="3"/>
  <c r="M155" i="3"/>
  <c r="M156" i="3"/>
  <c r="M157" i="3"/>
  <c r="M146" i="3"/>
  <c r="M135" i="3"/>
  <c r="M136" i="3"/>
  <c r="M137" i="3"/>
  <c r="M138" i="3"/>
  <c r="M139" i="3"/>
  <c r="M140" i="3"/>
  <c r="M141" i="3"/>
  <c r="M142" i="3"/>
  <c r="M143" i="3"/>
  <c r="M144" i="3"/>
  <c r="M145" i="3"/>
  <c r="M134" i="3"/>
  <c r="M128" i="3"/>
  <c r="M129" i="3"/>
  <c r="M130" i="3"/>
  <c r="M131" i="3"/>
  <c r="M132" i="3"/>
  <c r="M133" i="3"/>
  <c r="M127" i="3"/>
  <c r="M121" i="3"/>
  <c r="M122" i="3"/>
  <c r="M123" i="3"/>
  <c r="M124" i="3"/>
  <c r="M125" i="3"/>
  <c r="M12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00" i="3"/>
  <c r="M101" i="3"/>
  <c r="M102" i="3"/>
  <c r="M103" i="3"/>
  <c r="M104" i="3"/>
  <c r="M105" i="3"/>
  <c r="M106" i="3"/>
  <c r="M97" i="3"/>
  <c r="M98" i="3"/>
  <c r="M99" i="3"/>
  <c r="M78" i="3"/>
  <c r="M79" i="3"/>
  <c r="M80" i="3"/>
  <c r="M81" i="3"/>
  <c r="M82" i="3"/>
  <c r="M83" i="3"/>
  <c r="M84" i="3"/>
  <c r="M68" i="3"/>
  <c r="M69" i="3"/>
  <c r="M70" i="3"/>
  <c r="M71" i="3"/>
  <c r="M72" i="3"/>
  <c r="M73" i="3"/>
  <c r="M74" i="3"/>
  <c r="M75" i="3"/>
  <c r="M76" i="3"/>
  <c r="M77" i="3"/>
  <c r="M67" i="3"/>
  <c r="M58" i="3"/>
  <c r="M59" i="3"/>
  <c r="M60" i="3"/>
  <c r="M61" i="3"/>
  <c r="M62" i="3"/>
  <c r="M63" i="3"/>
  <c r="M65" i="3"/>
  <c r="M66" i="3"/>
  <c r="M57" i="3"/>
  <c r="M45" i="3"/>
  <c r="M46" i="3"/>
  <c r="M47" i="3"/>
  <c r="M48" i="3"/>
  <c r="M49" i="3"/>
  <c r="M50" i="3"/>
  <c r="M51" i="3"/>
  <c r="M52" i="3"/>
  <c r="M53" i="3"/>
  <c r="M54" i="3"/>
  <c r="M55" i="3"/>
  <c r="M56" i="3"/>
  <c r="M44" i="3"/>
  <c r="M43" i="3"/>
  <c r="M29" i="3"/>
  <c r="M28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27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4" i="3"/>
  <c r="M5" i="3"/>
  <c r="M11" i="3"/>
  <c r="M12" i="3"/>
  <c r="M13" i="3"/>
  <c r="M3" i="3"/>
  <c r="U178" i="3"/>
  <c r="Q170" i="3"/>
  <c r="Q169" i="3"/>
  <c r="Q168" i="3"/>
  <c r="Q167" i="3"/>
  <c r="U166" i="3"/>
  <c r="Q166" i="3"/>
  <c r="Q165" i="3"/>
  <c r="Q164" i="3"/>
  <c r="Q163" i="3"/>
  <c r="Q162" i="3"/>
  <c r="Q161" i="3"/>
  <c r="Q160" i="3"/>
  <c r="Q159" i="3"/>
  <c r="U158" i="3"/>
  <c r="Q158" i="3"/>
  <c r="Q157" i="3"/>
  <c r="Q156" i="3"/>
  <c r="Q155" i="3"/>
  <c r="Q154" i="3"/>
  <c r="U153" i="3"/>
  <c r="Q153" i="3"/>
  <c r="Q152" i="3"/>
  <c r="Q151" i="3"/>
  <c r="Q150" i="3"/>
  <c r="Q149" i="3"/>
  <c r="Q148" i="3"/>
  <c r="Q147" i="3"/>
  <c r="U146" i="3"/>
  <c r="Q146" i="3"/>
  <c r="Q145" i="3"/>
  <c r="U144" i="3"/>
  <c r="Q144" i="3"/>
  <c r="Q143" i="3"/>
  <c r="Q142" i="3"/>
  <c r="Q141" i="3"/>
  <c r="Q140" i="3"/>
  <c r="U139" i="3"/>
  <c r="Q139" i="3"/>
  <c r="Q138" i="3"/>
  <c r="Q137" i="3"/>
  <c r="U136" i="3"/>
  <c r="Q136" i="3"/>
  <c r="Q135" i="3"/>
  <c r="U134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U122" i="3"/>
  <c r="Q122" i="3"/>
  <c r="U121" i="3"/>
  <c r="Q121" i="3"/>
  <c r="Q120" i="3"/>
  <c r="Q119" i="3"/>
  <c r="Q118" i="3"/>
  <c r="U117" i="3"/>
  <c r="Q117" i="3"/>
  <c r="Q116" i="3"/>
  <c r="Q115" i="3"/>
  <c r="Q114" i="3"/>
  <c r="Q113" i="3"/>
  <c r="Q112" i="3"/>
  <c r="Q111" i="3"/>
  <c r="Q110" i="3"/>
  <c r="U109" i="3"/>
  <c r="Q109" i="3"/>
  <c r="Q108" i="3"/>
  <c r="Q107" i="3"/>
  <c r="U106" i="3"/>
  <c r="Q106" i="3"/>
  <c r="S105" i="3"/>
  <c r="S104" i="3"/>
  <c r="S103" i="3"/>
  <c r="S102" i="3"/>
  <c r="S101" i="3"/>
  <c r="S100" i="3"/>
  <c r="S99" i="3"/>
  <c r="S98" i="3"/>
  <c r="S97" i="3"/>
  <c r="R43" i="3"/>
  <c r="S43" i="3" s="1"/>
  <c r="R41" i="3"/>
  <c r="S41" i="3" s="1"/>
  <c r="R40" i="3"/>
  <c r="S40" i="3" s="1"/>
  <c r="R39" i="3"/>
  <c r="S39" i="3" s="1"/>
  <c r="R38" i="3"/>
  <c r="S38" i="3" s="1"/>
  <c r="R37" i="3"/>
  <c r="S37" i="3" s="1"/>
  <c r="R35" i="3"/>
  <c r="S35" i="3" s="1"/>
  <c r="R34" i="3"/>
  <c r="S34" i="3" s="1"/>
  <c r="R33" i="3"/>
  <c r="S33" i="3" s="1"/>
  <c r="R32" i="3"/>
  <c r="S32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S19" i="3"/>
  <c r="T19" i="3" s="1"/>
  <c r="S18" i="3"/>
  <c r="T18" i="3" s="1"/>
  <c r="S17" i="3"/>
  <c r="T17" i="3" s="1"/>
  <c r="S16" i="3"/>
  <c r="T16" i="3" s="1"/>
  <c r="S15" i="3"/>
  <c r="T15" i="3" s="1"/>
  <c r="S14" i="3"/>
  <c r="T14" i="3" s="1"/>
  <c r="S13" i="3"/>
  <c r="T13" i="3" s="1"/>
  <c r="S12" i="3"/>
  <c r="T12" i="3" s="1"/>
  <c r="S11" i="3"/>
  <c r="T11" i="3" s="1"/>
  <c r="R5" i="3"/>
  <c r="S5" i="3" s="1"/>
  <c r="R4" i="3"/>
  <c r="S4" i="3" s="1"/>
  <c r="R3" i="3"/>
  <c r="S3" i="3" s="1"/>
  <c r="U178" i="2"/>
  <c r="Q170" i="2"/>
  <c r="Q169" i="2"/>
  <c r="Q168" i="2"/>
  <c r="Q167" i="2"/>
  <c r="U166" i="2"/>
  <c r="Q166" i="2"/>
  <c r="Q165" i="2"/>
  <c r="Q164" i="2"/>
  <c r="Q163" i="2"/>
  <c r="Q162" i="2"/>
  <c r="Q161" i="2"/>
  <c r="Q160" i="2"/>
  <c r="Q159" i="2"/>
  <c r="U158" i="2"/>
  <c r="Q158" i="2"/>
  <c r="Q157" i="2"/>
  <c r="Q156" i="2"/>
  <c r="Q155" i="2"/>
  <c r="Q154" i="2"/>
  <c r="U153" i="2"/>
  <c r="Q153" i="2"/>
  <c r="Q152" i="2"/>
  <c r="Q151" i="2"/>
  <c r="Q150" i="2"/>
  <c r="Q149" i="2"/>
  <c r="Q148" i="2"/>
  <c r="Q147" i="2"/>
  <c r="U146" i="2"/>
  <c r="Q146" i="2"/>
  <c r="Q145" i="2"/>
  <c r="U144" i="2"/>
  <c r="Q144" i="2"/>
  <c r="Q143" i="2"/>
  <c r="Q142" i="2"/>
  <c r="Q141" i="2"/>
  <c r="Q140" i="2"/>
  <c r="U139" i="2"/>
  <c r="Q139" i="2"/>
  <c r="Q138" i="2"/>
  <c r="Q137" i="2"/>
  <c r="U136" i="2"/>
  <c r="Q136" i="2"/>
  <c r="Q135" i="2"/>
  <c r="U134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U122" i="2"/>
  <c r="Q122" i="2"/>
  <c r="U121" i="2"/>
  <c r="Q121" i="2"/>
  <c r="Q120" i="2"/>
  <c r="Q119" i="2"/>
  <c r="Q118" i="2"/>
  <c r="U117" i="2"/>
  <c r="Q117" i="2"/>
  <c r="Q116" i="2"/>
  <c r="Q115" i="2"/>
  <c r="Q114" i="2"/>
  <c r="Q113" i="2"/>
  <c r="Q112" i="2"/>
  <c r="Q111" i="2"/>
  <c r="Q110" i="2"/>
  <c r="U109" i="2"/>
  <c r="Q109" i="2"/>
  <c r="Q108" i="2"/>
  <c r="Q107" i="2"/>
  <c r="U106" i="2"/>
  <c r="Q106" i="2"/>
  <c r="S105" i="2"/>
  <c r="S104" i="2"/>
  <c r="S103" i="2"/>
  <c r="S102" i="2"/>
  <c r="S101" i="2"/>
  <c r="S100" i="2"/>
  <c r="S99" i="2"/>
  <c r="S98" i="2"/>
  <c r="S97" i="2"/>
  <c r="R43" i="2"/>
  <c r="S43" i="2" s="1"/>
  <c r="R41" i="2"/>
  <c r="S41" i="2" s="1"/>
  <c r="R40" i="2"/>
  <c r="S40" i="2" s="1"/>
  <c r="R39" i="2"/>
  <c r="S39" i="2" s="1"/>
  <c r="R38" i="2"/>
  <c r="S38" i="2" s="1"/>
  <c r="R37" i="2"/>
  <c r="S37" i="2" s="1"/>
  <c r="R35" i="2"/>
  <c r="S35" i="2" s="1"/>
  <c r="R34" i="2"/>
  <c r="S34" i="2" s="1"/>
  <c r="R33" i="2"/>
  <c r="S33" i="2" s="1"/>
  <c r="R32" i="2"/>
  <c r="S32" i="2" s="1"/>
  <c r="R30" i="2"/>
  <c r="S30" i="2" s="1"/>
  <c r="R29" i="2"/>
  <c r="S29" i="2" s="1"/>
  <c r="R28" i="2"/>
  <c r="S28" i="2" s="1"/>
  <c r="R27" i="2"/>
  <c r="S27" i="2" s="1"/>
  <c r="R26" i="2"/>
  <c r="S26" i="2" s="1"/>
  <c r="R25" i="2"/>
  <c r="S25" i="2" s="1"/>
  <c r="R24" i="2"/>
  <c r="S24" i="2" s="1"/>
  <c r="R23" i="2"/>
  <c r="S23" i="2" s="1"/>
  <c r="R22" i="2"/>
  <c r="S22" i="2" s="1"/>
  <c r="R21" i="2"/>
  <c r="S21" i="2" s="1"/>
  <c r="R20" i="2"/>
  <c r="S20" i="2" s="1"/>
  <c r="S19" i="2"/>
  <c r="T19" i="2" s="1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S12" i="2"/>
  <c r="T12" i="2" s="1"/>
  <c r="S11" i="2"/>
  <c r="T11" i="2" s="1"/>
  <c r="R5" i="2"/>
  <c r="S5" i="2" s="1"/>
  <c r="R4" i="2"/>
  <c r="S4" i="2" s="1"/>
  <c r="R3" i="2"/>
  <c r="S3" i="2" s="1"/>
</calcChain>
</file>

<file path=xl/sharedStrings.xml><?xml version="1.0" encoding="utf-8"?>
<sst xmlns="http://schemas.openxmlformats.org/spreadsheetml/2006/main" count="2239" uniqueCount="408">
  <si>
    <t>MODEL</t>
  </si>
  <si>
    <t>BRYLA</t>
  </si>
  <si>
    <t>NUMER</t>
  </si>
  <si>
    <t>AMALFI</t>
  </si>
  <si>
    <t>1,5</t>
  </si>
  <si>
    <t>1,5 MEM</t>
  </si>
  <si>
    <t>2,5</t>
  </si>
  <si>
    <t>3</t>
  </si>
  <si>
    <t>3,5 MEM</t>
  </si>
  <si>
    <t>4</t>
  </si>
  <si>
    <t>LA] MEM</t>
  </si>
  <si>
    <t>N124</t>
  </si>
  <si>
    <t>NT</t>
  </si>
  <si>
    <t>NW</t>
  </si>
  <si>
    <t>NW MEM</t>
  </si>
  <si>
    <t>P102x102</t>
  </si>
  <si>
    <t>P102x82</t>
  </si>
  <si>
    <t>RS] MEM</t>
  </si>
  <si>
    <t>WN MEM</t>
  </si>
  <si>
    <t>[LA</t>
  </si>
  <si>
    <t>[LA MEM</t>
  </si>
  <si>
    <t>[RS</t>
  </si>
  <si>
    <t>[RS MEM</t>
  </si>
  <si>
    <t>][</t>
  </si>
  <si>
    <t>AVANT</t>
  </si>
  <si>
    <t>1</t>
  </si>
  <si>
    <t>1,5]</t>
  </si>
  <si>
    <t>1,5][</t>
  </si>
  <si>
    <t>1]</t>
  </si>
  <si>
    <t>1][</t>
  </si>
  <si>
    <t>2</t>
  </si>
  <si>
    <t>2,5]</t>
  </si>
  <si>
    <t>2,5][</t>
  </si>
  <si>
    <t>2]</t>
  </si>
  <si>
    <t>2][</t>
  </si>
  <si>
    <t>3,5</t>
  </si>
  <si>
    <t>3,5F]</t>
  </si>
  <si>
    <t>3,5F][</t>
  </si>
  <si>
    <t>3,5]</t>
  </si>
  <si>
    <t>3,5][</t>
  </si>
  <si>
    <t>3F]</t>
  </si>
  <si>
    <t>3F][</t>
  </si>
  <si>
    <t>3]</t>
  </si>
  <si>
    <t>3][</t>
  </si>
  <si>
    <t>LM]</t>
  </si>
  <si>
    <t>LM][</t>
  </si>
  <si>
    <t>L]</t>
  </si>
  <si>
    <t>L][</t>
  </si>
  <si>
    <t>N</t>
  </si>
  <si>
    <t>Pufa 104x104</t>
  </si>
  <si>
    <t>Pufa 104x64</t>
  </si>
  <si>
    <t>Pufa 110x60</t>
  </si>
  <si>
    <t>Pufa 112x112</t>
  </si>
  <si>
    <t>Pufa 112x84</t>
  </si>
  <si>
    <t>Pufa 112x97</t>
  </si>
  <si>
    <t>Pufa 114x114</t>
  </si>
  <si>
    <t>Pufa 114x84</t>
  </si>
  <si>
    <t>Pufa 164x94</t>
  </si>
  <si>
    <t>Pufa 64x64</t>
  </si>
  <si>
    <t>Pufa 72x58</t>
  </si>
  <si>
    <t>Pufa 84x84</t>
  </si>
  <si>
    <t>[1</t>
  </si>
  <si>
    <t>[1,5</t>
  </si>
  <si>
    <t>[1]</t>
  </si>
  <si>
    <t>[2</t>
  </si>
  <si>
    <t>[2,5</t>
  </si>
  <si>
    <t>[2,5]</t>
  </si>
  <si>
    <t>[2]</t>
  </si>
  <si>
    <t>[3</t>
  </si>
  <si>
    <t>[3,5</t>
  </si>
  <si>
    <t>[3,5F</t>
  </si>
  <si>
    <t>[3,5F]</t>
  </si>
  <si>
    <t>[3,5]</t>
  </si>
  <si>
    <t>[3F</t>
  </si>
  <si>
    <t>[3F]</t>
  </si>
  <si>
    <t>[3]</t>
  </si>
  <si>
    <t>[L</t>
  </si>
  <si>
    <t>[LM</t>
  </si>
  <si>
    <t>CALYPSO</t>
  </si>
  <si>
    <t>125N</t>
  </si>
  <si>
    <t>D</t>
  </si>
  <si>
    <t>E80D</t>
  </si>
  <si>
    <t>P100x100</t>
  </si>
  <si>
    <t>P80x100</t>
  </si>
  <si>
    <t>P90x100</t>
  </si>
  <si>
    <t>[L2H</t>
  </si>
  <si>
    <t>[LAD</t>
  </si>
  <si>
    <t>COCO</t>
  </si>
  <si>
    <t>[1M]</t>
  </si>
  <si>
    <t>[1o]</t>
  </si>
  <si>
    <t>DIVA</t>
  </si>
  <si>
    <t>2,5X</t>
  </si>
  <si>
    <t>3,5X</t>
  </si>
  <si>
    <t>3X</t>
  </si>
  <si>
    <t>4X</t>
  </si>
  <si>
    <t>5N</t>
  </si>
  <si>
    <t>5X</t>
  </si>
  <si>
    <t>LA</t>
  </si>
  <si>
    <t>P95x113</t>
  </si>
  <si>
    <t>P95x95</t>
  </si>
  <si>
    <t>X1X</t>
  </si>
  <si>
    <t>X2,5X</t>
  </si>
  <si>
    <t>X3,5X</t>
  </si>
  <si>
    <t>X3X</t>
  </si>
  <si>
    <t>X4X</t>
  </si>
  <si>
    <t>X5X</t>
  </si>
  <si>
    <t>[</t>
  </si>
  <si>
    <t>[5N</t>
  </si>
  <si>
    <t>]</t>
  </si>
  <si>
    <t>DUO</t>
  </si>
  <si>
    <t>3,5F</t>
  </si>
  <si>
    <t>3F</t>
  </si>
  <si>
    <t>LH]</t>
  </si>
  <si>
    <t>LH][</t>
  </si>
  <si>
    <t>Pufa 102x102</t>
  </si>
  <si>
    <t>Pufa 102x82</t>
  </si>
  <si>
    <t>Pufa 108x108</t>
  </si>
  <si>
    <t>Pufa 62x62</t>
  </si>
  <si>
    <t>Pufa 82x82</t>
  </si>
  <si>
    <t>T1,5</t>
  </si>
  <si>
    <t>[LH</t>
  </si>
  <si>
    <t>ELIXIR</t>
  </si>
  <si>
    <t>2,5N][</t>
  </si>
  <si>
    <t>3,5N][</t>
  </si>
  <si>
    <t>3N][</t>
  </si>
  <si>
    <t>4N][</t>
  </si>
  <si>
    <t>4][</t>
  </si>
  <si>
    <t>Pufa 98x100</t>
  </si>
  <si>
    <t>Pufa 98x120</t>
  </si>
  <si>
    <t>[4]</t>
  </si>
  <si>
    <t>ONs</t>
  </si>
  <si>
    <t>GOYA</t>
  </si>
  <si>
    <t>P112x100</t>
  </si>
  <si>
    <t>P112x80</t>
  </si>
  <si>
    <t>[L/[LH</t>
  </si>
  <si>
    <t>GREY</t>
  </si>
  <si>
    <t>HORIZON</t>
  </si>
  <si>
    <t>1,5z</t>
  </si>
  <si>
    <t>117Nz</t>
  </si>
  <si>
    <t>1z</t>
  </si>
  <si>
    <t>2,5z</t>
  </si>
  <si>
    <t>3,5z</t>
  </si>
  <si>
    <t>3z</t>
  </si>
  <si>
    <t>HOR ][</t>
  </si>
  <si>
    <t>LOB ][</t>
  </si>
  <si>
    <t>ONz</t>
  </si>
  <si>
    <t>P102x62</t>
  </si>
  <si>
    <t>P62x62</t>
  </si>
  <si>
    <t>P82x82</t>
  </si>
  <si>
    <t>T2,5z</t>
  </si>
  <si>
    <t>T3,5z</t>
  </si>
  <si>
    <t>T3z</t>
  </si>
  <si>
    <t>[L2Hz</t>
  </si>
  <si>
    <t>[LHz</t>
  </si>
  <si>
    <t>HUDSON</t>
  </si>
  <si>
    <t>NW 149x159</t>
  </si>
  <si>
    <t>NW140x150</t>
  </si>
  <si>
    <t>ON</t>
  </si>
  <si>
    <t>P103x62</t>
  </si>
  <si>
    <t>P62x82</t>
  </si>
  <si>
    <t>P82x62</t>
  </si>
  <si>
    <t>WN 159x149</t>
  </si>
  <si>
    <t>[4</t>
  </si>
  <si>
    <t>KELLY</t>
  </si>
  <si>
    <t>LENOX</t>
  </si>
  <si>
    <t>[1H]</t>
  </si>
  <si>
    <t>MAXWELL</t>
  </si>
  <si>
    <t>P103x82</t>
  </si>
  <si>
    <t>P103x92</t>
  </si>
  <si>
    <t>MISTRAL</t>
  </si>
  <si>
    <t>4S</t>
  </si>
  <si>
    <t>L</t>
  </si>
  <si>
    <t>N3,5</t>
  </si>
  <si>
    <t>ONYX</t>
  </si>
  <si>
    <t>N131</t>
  </si>
  <si>
    <t>P122x102</t>
  </si>
  <si>
    <t>OVAL</t>
  </si>
  <si>
    <t>OXYGEN</t>
  </si>
  <si>
    <t>P103x103</t>
  </si>
  <si>
    <t>P103x80</t>
  </si>
  <si>
    <t>REVERSO</t>
  </si>
  <si>
    <t>ET35/103</t>
  </si>
  <si>
    <t>ET35/82</t>
  </si>
  <si>
    <t>N106x106</t>
  </si>
  <si>
    <t>P106x106</t>
  </si>
  <si>
    <t>P106x120</t>
  </si>
  <si>
    <t>P106x80</t>
  </si>
  <si>
    <t>Ps106x106</t>
  </si>
  <si>
    <t>Ps82x102</t>
  </si>
  <si>
    <t>Ps82x122</t>
  </si>
  <si>
    <t>Ps82x82</t>
  </si>
  <si>
    <t>TE35/103</t>
  </si>
  <si>
    <t>TE35/82</t>
  </si>
  <si>
    <t>][ - L</t>
  </si>
  <si>
    <t>RITZ</t>
  </si>
  <si>
    <t>SAMOA</t>
  </si>
  <si>
    <t>Pufa 100x100</t>
  </si>
  <si>
    <t>Pufa 100x82</t>
  </si>
  <si>
    <t>Pufa 120x82</t>
  </si>
  <si>
    <t>SPECTRA</t>
  </si>
  <si>
    <t>4z</t>
  </si>
  <si>
    <t>P107x103</t>
  </si>
  <si>
    <t>P86x82</t>
  </si>
  <si>
    <t>[Lz</t>
  </si>
  <si>
    <t>STONE</t>
  </si>
  <si>
    <t>5</t>
  </si>
  <si>
    <t>CUPIDO ][</t>
  </si>
  <si>
    <t>E30</t>
  </si>
  <si>
    <t>P106x82</t>
  </si>
  <si>
    <t>STONE ][</t>
  </si>
  <si>
    <t>WN150x140</t>
  </si>
  <si>
    <t>Z50</t>
  </si>
  <si>
    <t>Z70</t>
  </si>
  <si>
    <t>UNO</t>
  </si>
  <si>
    <t>P48x48</t>
  </si>
  <si>
    <t>P63x63</t>
  </si>
  <si>
    <t>P78x78</t>
  </si>
  <si>
    <t>WILLOW</t>
  </si>
  <si>
    <t>P82x106</t>
  </si>
  <si>
    <t>lp</t>
  </si>
  <si>
    <t>MAXWELL 1_24</t>
  </si>
  <si>
    <t xml:space="preserve"> Ons</t>
  </si>
  <si>
    <t>ND</t>
  </si>
  <si>
    <t>PAWEŁ  ADAM</t>
  </si>
  <si>
    <t>ADAM</t>
  </si>
  <si>
    <t>MAG 2</t>
  </si>
  <si>
    <t>przyjechało 40 m3</t>
  </si>
  <si>
    <t xml:space="preserve"> N</t>
  </si>
  <si>
    <t>PAWEŁ</t>
  </si>
  <si>
    <t xml:space="preserve"> P103x92</t>
  </si>
  <si>
    <t xml:space="preserve"> ][</t>
  </si>
  <si>
    <t>PIOTR</t>
  </si>
  <si>
    <t>OXYGEN 1_24</t>
  </si>
  <si>
    <t xml:space="preserve"> [L2H</t>
  </si>
  <si>
    <t>WÓZKI</t>
  </si>
  <si>
    <t>CIĘCIE PIANKA MEMORY</t>
  </si>
  <si>
    <t>ROZŁADUNEK SAMOCHODU</t>
  </si>
  <si>
    <t>KONTROLA JAKOŚCI</t>
  </si>
  <si>
    <t>OWATA</t>
  </si>
  <si>
    <t>KOMPLETACJA W PACZKI</t>
  </si>
  <si>
    <t>ALOKACJA NA MAGAZYNIE</t>
  </si>
  <si>
    <t>ILOSC</t>
  </si>
  <si>
    <t>MAG</t>
  </si>
  <si>
    <t>LP OS</t>
  </si>
  <si>
    <t>PIOTR PAWEŁ</t>
  </si>
  <si>
    <t>PIOTR  ADAM</t>
  </si>
  <si>
    <t>PAWEŁ M.</t>
  </si>
  <si>
    <t>DIVA 1_24</t>
  </si>
  <si>
    <t xml:space="preserve">  X2,5X</t>
  </si>
  <si>
    <t>PAWEŁ PIOTR</t>
  </si>
  <si>
    <t xml:space="preserve">  X3,5X</t>
  </si>
  <si>
    <t>ADAM PIOTR</t>
  </si>
  <si>
    <t xml:space="preserve">  X4X</t>
  </si>
  <si>
    <t>PAWEŁ  PIOTR</t>
  </si>
  <si>
    <t xml:space="preserve">  3X</t>
  </si>
  <si>
    <t xml:space="preserve">  3,5X</t>
  </si>
  <si>
    <t xml:space="preserve">  [</t>
  </si>
  <si>
    <t xml:space="preserve">  ]</t>
  </si>
  <si>
    <t>HUDSON 1_24</t>
  </si>
  <si>
    <t>PAWEŁ M. ADAM</t>
  </si>
  <si>
    <t xml:space="preserve">  P82x62</t>
  </si>
  <si>
    <t xml:space="preserve">  ][</t>
  </si>
  <si>
    <t>RITZ 1_24</t>
  </si>
  <si>
    <t xml:space="preserve">  [L</t>
  </si>
  <si>
    <t>SPECTRA 1_24</t>
  </si>
  <si>
    <t xml:space="preserve">  3,5z</t>
  </si>
  <si>
    <t xml:space="preserve">ADAM </t>
  </si>
  <si>
    <t xml:space="preserve">  4z</t>
  </si>
  <si>
    <t xml:space="preserve">  [Lz</t>
  </si>
  <si>
    <t xml:space="preserve">  [L2Hz</t>
  </si>
  <si>
    <t xml:space="preserve">  P86x82</t>
  </si>
  <si>
    <t xml:space="preserve">  X5X</t>
  </si>
  <si>
    <t>COCO 2_24</t>
  </si>
  <si>
    <t>ADAM PAWEŁ</t>
  </si>
  <si>
    <t>HORIZON 2_24</t>
  </si>
  <si>
    <t>Onz</t>
  </si>
  <si>
    <t>AMALFI 1_24</t>
  </si>
  <si>
    <t>MAG 10</t>
  </si>
  <si>
    <t xml:space="preserve"> 00:20:00</t>
  </si>
  <si>
    <t xml:space="preserve"> 00:25:00</t>
  </si>
  <si>
    <t>DAWID</t>
  </si>
  <si>
    <t xml:space="preserve"> 00:03:00</t>
  </si>
  <si>
    <t>NW = WN</t>
  </si>
  <si>
    <t>ADAM PAWEŁ M.</t>
  </si>
  <si>
    <t xml:space="preserve"> 00:35:00</t>
  </si>
  <si>
    <t xml:space="preserve"> [RS = RS]</t>
  </si>
  <si>
    <t xml:space="preserve"> 00:14:00</t>
  </si>
  <si>
    <t xml:space="preserve"> 00:08:00</t>
  </si>
  <si>
    <t>NW MEMORY</t>
  </si>
  <si>
    <t xml:space="preserve"> 00:04:00</t>
  </si>
  <si>
    <t>WN MEMORY</t>
  </si>
  <si>
    <t>1,5 MEMORY</t>
  </si>
  <si>
    <t>3,5 MEMORY</t>
  </si>
  <si>
    <t xml:space="preserve"> 00:02:00</t>
  </si>
  <si>
    <t>AVANT 2_24</t>
  </si>
  <si>
    <t xml:space="preserve"> [3]</t>
  </si>
  <si>
    <t xml:space="preserve"> L][</t>
  </si>
  <si>
    <t xml:space="preserve"> LM][</t>
  </si>
  <si>
    <t xml:space="preserve"> P104x64</t>
  </si>
  <si>
    <t xml:space="preserve"> P112x97</t>
  </si>
  <si>
    <t>MAXWELL 2_24</t>
  </si>
  <si>
    <t xml:space="preserve"> [LH</t>
  </si>
  <si>
    <t xml:space="preserve"> P103x82</t>
  </si>
  <si>
    <t>OXYGEN 2_24</t>
  </si>
  <si>
    <t>STONE 2_24</t>
  </si>
  <si>
    <t>PAWŁ J.</t>
  </si>
  <si>
    <t xml:space="preserve"> ON</t>
  </si>
  <si>
    <t xml:space="preserve"> E30</t>
  </si>
  <si>
    <t xml:space="preserve"> P106x106</t>
  </si>
  <si>
    <t xml:space="preserve"> P106x82</t>
  </si>
  <si>
    <t xml:space="preserve"> Z70</t>
  </si>
  <si>
    <t>PIOTR I ADAM</t>
  </si>
  <si>
    <t>HORIZON 3_24</t>
  </si>
  <si>
    <t>ELIXIR 1_24</t>
  </si>
  <si>
    <t>ALEKSANDER</t>
  </si>
  <si>
    <t>MAGAZYN 1</t>
  </si>
  <si>
    <t xml:space="preserve"> P100x98</t>
  </si>
  <si>
    <t>AVANT 3_24</t>
  </si>
  <si>
    <t>MAG 11</t>
  </si>
  <si>
    <t>REVERSO 1_24</t>
  </si>
  <si>
    <t xml:space="preserve"> TE35/82</t>
  </si>
  <si>
    <t xml:space="preserve"> 106x82</t>
  </si>
  <si>
    <t>PAWEŁ/ ALEKSANDER</t>
  </si>
  <si>
    <t>SAMOA 2_24</t>
  </si>
  <si>
    <t>DIVA 2_24</t>
  </si>
  <si>
    <t>GREY 1_24</t>
  </si>
  <si>
    <t>MAG 1 i MAG 2</t>
  </si>
  <si>
    <t>OVAL 2_24</t>
  </si>
  <si>
    <t>CALYPSO 2_24</t>
  </si>
  <si>
    <t>N125</t>
  </si>
  <si>
    <t>KELY 1_24</t>
  </si>
  <si>
    <t>AVANT 4_24</t>
  </si>
  <si>
    <t>PIOTR/ PAWEŁ</t>
  </si>
  <si>
    <t>REVERSO 2_24</t>
  </si>
  <si>
    <t>mag 2</t>
  </si>
  <si>
    <t xml:space="preserve"> L</t>
  </si>
  <si>
    <t xml:space="preserve"> T1,5</t>
  </si>
  <si>
    <t xml:space="preserve"> N106x106</t>
  </si>
  <si>
    <t xml:space="preserve"> Ps82x102</t>
  </si>
  <si>
    <t>WILLOW 1_24</t>
  </si>
  <si>
    <t xml:space="preserve">12 WÓZKÓW </t>
  </si>
  <si>
    <t>HORIZON 4_24</t>
  </si>
  <si>
    <t xml:space="preserve"> 1z</t>
  </si>
  <si>
    <t xml:space="preserve"> 1,5z</t>
  </si>
  <si>
    <t xml:space="preserve"> 2,5z</t>
  </si>
  <si>
    <t xml:space="preserve"> LHz][</t>
  </si>
  <si>
    <t>KAROL</t>
  </si>
  <si>
    <t xml:space="preserve"> L2Hz][</t>
  </si>
  <si>
    <t>UWAGA: CAŁY PROCES MIERZENIA PACZEK</t>
  </si>
  <si>
    <t>KAROL/ ADAM</t>
  </si>
  <si>
    <t xml:space="preserve"> P102x102</t>
  </si>
  <si>
    <t>PAKOWANIE NA 10</t>
  </si>
  <si>
    <t xml:space="preserve"> P102x82</t>
  </si>
  <si>
    <t xml:space="preserve"> P102x62</t>
  </si>
  <si>
    <t xml:space="preserve"> P82x82</t>
  </si>
  <si>
    <t xml:space="preserve"> P62X62</t>
  </si>
  <si>
    <t>MACIEJ</t>
  </si>
  <si>
    <t xml:space="preserve"> LOBBY ][</t>
  </si>
  <si>
    <t>AMALFI 2_24</t>
  </si>
  <si>
    <t>0 na mag 10 pakowano</t>
  </si>
  <si>
    <t>SŁAWEK</t>
  </si>
  <si>
    <t>[RS = RS]</t>
  </si>
  <si>
    <t>WOJCIECH J.</t>
  </si>
  <si>
    <t>P102x80</t>
  </si>
  <si>
    <t>[RS MEMORY</t>
  </si>
  <si>
    <t>RS] MEMORY</t>
  </si>
  <si>
    <t>REVERSO 3_24</t>
  </si>
  <si>
    <t>AVANT 5_24</t>
  </si>
  <si>
    <t xml:space="preserve">1 SZT. OKOŁO 4 MINUT </t>
  </si>
  <si>
    <t xml:space="preserve">11 i 1 </t>
  </si>
  <si>
    <t>P104x64</t>
  </si>
  <si>
    <t>P64x64</t>
  </si>
  <si>
    <t>P84x84</t>
  </si>
  <si>
    <t>OXYGEN 3_24</t>
  </si>
  <si>
    <t xml:space="preserve">MACIEJ/ ADAM </t>
  </si>
  <si>
    <t>ONYX 1_24</t>
  </si>
  <si>
    <t>SAMOA 3_24</t>
  </si>
  <si>
    <t>HUDSON 2_24</t>
  </si>
  <si>
    <t>CALYPSO 3_24</t>
  </si>
  <si>
    <t>COCO 3_24</t>
  </si>
  <si>
    <t>[1o] = [1]</t>
  </si>
  <si>
    <t>P100x82</t>
  </si>
  <si>
    <t>HORIZON 5_24</t>
  </si>
  <si>
    <t>LHz][</t>
  </si>
  <si>
    <t>L2Hz][</t>
  </si>
  <si>
    <t>GOYA 1_24</t>
  </si>
  <si>
    <t>GOYA 1_25</t>
  </si>
  <si>
    <t>GOYA 1_26</t>
  </si>
  <si>
    <t xml:space="preserve"> [1</t>
  </si>
  <si>
    <t>GOYA 1_27</t>
  </si>
  <si>
    <t xml:space="preserve"> [1,5</t>
  </si>
  <si>
    <t>GOYA 1_28</t>
  </si>
  <si>
    <t>GOYA 1_29</t>
  </si>
  <si>
    <t xml:space="preserve"> [L/[LH</t>
  </si>
  <si>
    <t>GOYA 1_30</t>
  </si>
  <si>
    <t xml:space="preserve"> P112x100</t>
  </si>
  <si>
    <t>GOYA 1_31</t>
  </si>
  <si>
    <t xml:space="preserve"> P112x80</t>
  </si>
  <si>
    <t>OVAL 3_24</t>
  </si>
  <si>
    <t>LENOX 1_24</t>
  </si>
  <si>
    <t>ELIXIR 2_24</t>
  </si>
  <si>
    <t>PIOTR i ADAM</t>
  </si>
  <si>
    <t>REVERSO 4_24</t>
  </si>
  <si>
    <t>MAXWELL 3_24</t>
  </si>
  <si>
    <t>Ons</t>
  </si>
  <si>
    <t>CZAS KJ</t>
  </si>
  <si>
    <t>count(ilosc)</t>
  </si>
  <si>
    <t>sum(ilosc)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</si>
</sst>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24"/>
      <name val="Calibri"/>
      <family val="2"/>
      <charset val="238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1"/>
      <color theme="1"/>
      <name val="Calibri "/>
      <charset val="238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11"/>
      <name val="Calibri "/>
      <charset val="238"/>
    </font>
    <font>
      <sz val="10"/>
      <color rgb="FF000000"/>
      <name val="MS Shell Dlg 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Courier New"/>
      <family val="3"/>
      <charset val="238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0"/>
  </cellStyleXfs>
  <cellXfs count="40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5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9" borderId="1" xfId="1" applyFont="1" applyFill="1" applyBorder="1" applyAlignment="1">
      <alignment horizontal="center" vertical="center"/>
    </xf>
    <xf numFmtId="0" fontId="5" fillId="10" borderId="1" xfId="1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64" fontId="3" fillId="0" borderId="1" xfId="1" applyNumberFormat="1" applyBorder="1" applyAlignment="1">
      <alignment horizontal="center" vertical="center"/>
    </xf>
    <xf numFmtId="164" fontId="3" fillId="11" borderId="1" xfId="1" applyNumberForma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/>
    </xf>
    <xf numFmtId="0" fontId="3" fillId="12" borderId="1" xfId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7" fillId="13" borderId="1" xfId="1" applyFont="1" applyFill="1" applyBorder="1" applyAlignment="1">
      <alignment horizontal="center" vertical="center" wrapText="1"/>
    </xf>
    <xf numFmtId="0" fontId="7" fillId="13" borderId="1" xfId="1" applyFont="1" applyFill="1" applyBorder="1" applyAlignment="1">
      <alignment horizontal="center" vertical="center"/>
    </xf>
    <xf numFmtId="164" fontId="8" fillId="13" borderId="1" xfId="1" applyNumberFormat="1" applyFont="1" applyFill="1" applyBorder="1" applyAlignment="1">
      <alignment horizontal="center" vertical="center"/>
    </xf>
    <xf numFmtId="0" fontId="9" fillId="13" borderId="1" xfId="1" applyFont="1" applyFill="1" applyBorder="1" applyAlignment="1">
      <alignment horizontal="center" vertical="center"/>
    </xf>
    <xf numFmtId="164" fontId="9" fillId="13" borderId="1" xfId="1" applyNumberFormat="1" applyFont="1" applyFill="1" applyBorder="1" applyAlignment="1">
      <alignment horizontal="center" vertical="center"/>
    </xf>
    <xf numFmtId="0" fontId="5" fillId="14" borderId="1" xfId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5" fillId="6" borderId="2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12" fillId="13" borderId="1" xfId="1" applyFont="1" applyFill="1" applyBorder="1" applyAlignment="1">
      <alignment horizontal="center" vertical="center"/>
    </xf>
    <xf numFmtId="164" fontId="12" fillId="13" borderId="1" xfId="1" applyNumberFormat="1" applyFont="1" applyFill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21" fontId="13" fillId="9" borderId="1" xfId="1" applyNumberFormat="1" applyFont="1" applyFill="1" applyBorder="1" applyAlignment="1">
      <alignment horizontal="center" vertical="center"/>
    </xf>
    <xf numFmtId="164" fontId="13" fillId="0" borderId="1" xfId="1" applyNumberFormat="1" applyFont="1" applyBorder="1" applyAlignment="1">
      <alignment horizontal="center" vertical="center"/>
    </xf>
    <xf numFmtId="164" fontId="13" fillId="11" borderId="1" xfId="1" applyNumberFormat="1" applyFont="1" applyFill="1" applyBorder="1" applyAlignment="1">
      <alignment horizontal="center" vertical="center"/>
    </xf>
    <xf numFmtId="0" fontId="13" fillId="6" borderId="1" xfId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3" fillId="1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14" fillId="6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/>
    </xf>
    <xf numFmtId="164" fontId="3" fillId="15" borderId="1" xfId="1" applyNumberFormat="1" applyFill="1" applyBorder="1" applyAlignment="1">
      <alignment horizontal="center" vertical="center"/>
    </xf>
    <xf numFmtId="164" fontId="3" fillId="6" borderId="1" xfId="1" applyNumberFormat="1" applyFill="1" applyBorder="1" applyAlignment="1">
      <alignment horizontal="center" vertical="center"/>
    </xf>
    <xf numFmtId="0" fontId="7" fillId="6" borderId="1" xfId="1" applyFont="1" applyFill="1" applyBorder="1" applyAlignment="1">
      <alignment horizontal="center" vertical="center"/>
    </xf>
    <xf numFmtId="164" fontId="7" fillId="6" borderId="1" xfId="1" applyNumberFormat="1" applyFont="1" applyFill="1" applyBorder="1" applyAlignment="1">
      <alignment vertical="center" wrapText="1"/>
    </xf>
    <xf numFmtId="0" fontId="9" fillId="6" borderId="1" xfId="1" applyFont="1" applyFill="1" applyBorder="1" applyAlignment="1">
      <alignment horizontal="center" vertical="center"/>
    </xf>
    <xf numFmtId="164" fontId="9" fillId="6" borderId="1" xfId="1" applyNumberFormat="1" applyFont="1" applyFill="1" applyBorder="1" applyAlignment="1">
      <alignment horizontal="center" vertical="center"/>
    </xf>
    <xf numFmtId="164" fontId="9" fillId="6" borderId="1" xfId="1" applyNumberFormat="1" applyFont="1" applyFill="1" applyBorder="1" applyAlignment="1">
      <alignment vertical="center"/>
    </xf>
    <xf numFmtId="0" fontId="0" fillId="6" borderId="1" xfId="0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/>
    </xf>
    <xf numFmtId="0" fontId="5" fillId="15" borderId="1" xfId="0" applyFont="1" applyFill="1" applyBorder="1" applyAlignment="1">
      <alignment horizontal="center" vertical="center" wrapText="1"/>
    </xf>
    <xf numFmtId="0" fontId="5" fillId="15" borderId="1" xfId="1" applyFont="1" applyFill="1" applyBorder="1" applyAlignment="1">
      <alignment horizontal="center" vertical="center" wrapText="1"/>
    </xf>
    <xf numFmtId="0" fontId="3" fillId="15" borderId="1" xfId="1" applyFill="1" applyBorder="1" applyAlignment="1">
      <alignment horizontal="center" vertical="center"/>
    </xf>
    <xf numFmtId="164" fontId="9" fillId="15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2" borderId="1" xfId="1" applyFill="1" applyBorder="1" applyAlignment="1">
      <alignment horizontal="center" vertical="center"/>
    </xf>
    <xf numFmtId="164" fontId="9" fillId="2" borderId="1" xfId="1" applyNumberFormat="1" applyFont="1" applyFill="1" applyBorder="1" applyAlignment="1">
      <alignment horizontal="center" vertical="center"/>
    </xf>
    <xf numFmtId="164" fontId="3" fillId="2" borderId="1" xfId="1" applyNumberForma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Alignment="1">
      <alignment horizontal="center" vertical="center"/>
    </xf>
    <xf numFmtId="0" fontId="3" fillId="16" borderId="1" xfId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9" fillId="15" borderId="1" xfId="1" applyFont="1" applyFill="1" applyBorder="1" applyAlignment="1">
      <alignment horizontal="center" vertical="center" wrapText="1"/>
    </xf>
    <xf numFmtId="0" fontId="7" fillId="15" borderId="1" xfId="1" applyFont="1" applyFill="1" applyBorder="1" applyAlignment="1">
      <alignment horizontal="center" vertical="center" wrapText="1"/>
    </xf>
    <xf numFmtId="164" fontId="15" fillId="15" borderId="1" xfId="1" applyNumberFormat="1" applyFont="1" applyFill="1" applyBorder="1" applyAlignment="1">
      <alignment horizontal="center" vertical="center"/>
    </xf>
    <xf numFmtId="0" fontId="9" fillId="15" borderId="1" xfId="1" applyFont="1" applyFill="1" applyBorder="1" applyAlignment="1">
      <alignment horizontal="center" vertical="center"/>
    </xf>
    <xf numFmtId="0" fontId="3" fillId="15" borderId="2" xfId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164" fontId="13" fillId="9" borderId="1" xfId="1" applyNumberFormat="1" applyFont="1" applyFill="1" applyBorder="1" applyAlignment="1">
      <alignment horizontal="center" vertical="center"/>
    </xf>
    <xf numFmtId="164" fontId="3" fillId="12" borderId="1" xfId="1" applyNumberForma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164" fontId="5" fillId="10" borderId="1" xfId="1" applyNumberFormat="1" applyFont="1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0" fillId="9" borderId="1" xfId="1" applyNumberFormat="1" applyFont="1" applyFill="1" applyBorder="1" applyAlignment="1">
      <alignment horizontal="center" vertical="center"/>
    </xf>
    <xf numFmtId="164" fontId="1" fillId="10" borderId="1" xfId="1" applyNumberFormat="1" applyFont="1" applyFill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11" borderId="1" xfId="1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 vertical="center"/>
    </xf>
    <xf numFmtId="164" fontId="1" fillId="12" borderId="1" xfId="1" applyNumberFormat="1" applyFont="1" applyFill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 wrapText="1"/>
    </xf>
    <xf numFmtId="164" fontId="1" fillId="9" borderId="1" xfId="1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17" fillId="7" borderId="1" xfId="1" applyFont="1" applyFill="1" applyBorder="1" applyAlignment="1">
      <alignment horizontal="center" vertical="center"/>
    </xf>
    <xf numFmtId="0" fontId="17" fillId="7" borderId="1" xfId="1" applyFont="1" applyFill="1" applyBorder="1" applyAlignment="1">
      <alignment vertical="center"/>
    </xf>
    <xf numFmtId="20" fontId="17" fillId="7" borderId="1" xfId="1" applyNumberFormat="1" applyFont="1" applyFill="1" applyBorder="1" applyAlignment="1">
      <alignment horizontal="center" vertical="center"/>
    </xf>
    <xf numFmtId="0" fontId="9" fillId="7" borderId="1" xfId="1" applyFont="1" applyFill="1" applyBorder="1" applyAlignment="1">
      <alignment horizontal="center" vertical="center"/>
    </xf>
    <xf numFmtId="164" fontId="3" fillId="7" borderId="1" xfId="1" applyNumberForma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164" fontId="9" fillId="7" borderId="1" xfId="1" applyNumberFormat="1" applyFont="1" applyFill="1" applyBorder="1" applyAlignment="1">
      <alignment horizontal="center" vertical="center"/>
    </xf>
    <xf numFmtId="164" fontId="9" fillId="7" borderId="1" xfId="1" applyNumberFormat="1" applyFont="1" applyFill="1" applyBorder="1" applyAlignment="1">
      <alignment vertical="center"/>
    </xf>
    <xf numFmtId="0" fontId="1" fillId="0" borderId="1" xfId="1" applyFont="1" applyBorder="1" applyAlignment="1">
      <alignment vertical="center"/>
    </xf>
    <xf numFmtId="0" fontId="17" fillId="0" borderId="1" xfId="1" applyFont="1" applyBorder="1" applyAlignment="1">
      <alignment horizontal="center" vertical="center" wrapText="1"/>
    </xf>
    <xf numFmtId="20" fontId="17" fillId="0" borderId="1" xfId="1" applyNumberFormat="1" applyFont="1" applyBorder="1" applyAlignment="1">
      <alignment horizontal="center" vertical="center"/>
    </xf>
    <xf numFmtId="164" fontId="15" fillId="0" borderId="1" xfId="1" applyNumberFormat="1" applyFont="1" applyBorder="1" applyAlignment="1">
      <alignment vertical="center"/>
    </xf>
    <xf numFmtId="0" fontId="17" fillId="0" borderId="1" xfId="1" applyFont="1" applyBorder="1" applyAlignment="1">
      <alignment vertical="center"/>
    </xf>
    <xf numFmtId="164" fontId="3" fillId="0" borderId="1" xfId="1" applyNumberFormat="1" applyBorder="1" applyAlignment="1">
      <alignment vertical="center"/>
    </xf>
    <xf numFmtId="0" fontId="18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vertical="center"/>
    </xf>
    <xf numFmtId="164" fontId="5" fillId="10" borderId="2" xfId="1" applyNumberFormat="1" applyFont="1" applyFill="1" applyBorder="1" applyAlignment="1">
      <alignment vertical="center"/>
    </xf>
    <xf numFmtId="164" fontId="5" fillId="10" borderId="3" xfId="1" applyNumberFormat="1" applyFont="1" applyFill="1" applyBorder="1" applyAlignment="1">
      <alignment vertical="center"/>
    </xf>
    <xf numFmtId="0" fontId="17" fillId="0" borderId="1" xfId="1" applyFont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vertical="center" wrapText="1"/>
    </xf>
    <xf numFmtId="0" fontId="3" fillId="0" borderId="1" xfId="1" applyBorder="1" applyAlignment="1">
      <alignment vertical="center"/>
    </xf>
    <xf numFmtId="21" fontId="3" fillId="6" borderId="1" xfId="1" applyNumberFormat="1" applyFill="1" applyBorder="1" applyAlignment="1">
      <alignment vertical="center"/>
    </xf>
    <xf numFmtId="21" fontId="3" fillId="0" borderId="1" xfId="1" applyNumberFormat="1" applyBorder="1" applyAlignment="1">
      <alignment horizontal="center" vertical="center"/>
    </xf>
    <xf numFmtId="0" fontId="0" fillId="0" borderId="1" xfId="1" applyFont="1" applyBorder="1" applyAlignment="1">
      <alignment vertical="center"/>
    </xf>
    <xf numFmtId="21" fontId="0" fillId="0" borderId="1" xfId="1" applyNumberFormat="1" applyFont="1" applyBorder="1" applyAlignment="1">
      <alignment vertical="center"/>
    </xf>
    <xf numFmtId="0" fontId="0" fillId="0" borderId="1" xfId="1" applyFont="1" applyBorder="1" applyAlignment="1">
      <alignment vertical="center" wrapText="1"/>
    </xf>
    <xf numFmtId="0" fontId="0" fillId="0" borderId="2" xfId="1" applyFont="1" applyBorder="1" applyAlignment="1">
      <alignment vertical="center"/>
    </xf>
    <xf numFmtId="21" fontId="0" fillId="0" borderId="2" xfId="1" applyNumberFormat="1" applyFont="1" applyBorder="1" applyAlignment="1">
      <alignment vertical="center"/>
    </xf>
    <xf numFmtId="1" fontId="0" fillId="0" borderId="1" xfId="0" applyNumberFormat="1" applyBorder="1" applyAlignment="1">
      <alignment horizontal="center" vertical="center"/>
    </xf>
    <xf numFmtId="21" fontId="3" fillId="0" borderId="0" xfId="1" applyNumberFormat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vertical="center" wrapText="1"/>
    </xf>
    <xf numFmtId="0" fontId="22" fillId="18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22" fillId="18" borderId="1" xfId="0" applyFont="1" applyFill="1" applyBorder="1" applyAlignment="1">
      <alignment vertical="center" wrapText="1"/>
    </xf>
    <xf numFmtId="0" fontId="5" fillId="0" borderId="1" xfId="1" applyFont="1" applyBorder="1" applyAlignment="1">
      <alignment vertical="center"/>
    </xf>
    <xf numFmtId="0" fontId="5" fillId="6" borderId="1" xfId="0" applyFont="1" applyFill="1" applyBorder="1" applyAlignment="1">
      <alignment vertical="center" wrapText="1"/>
    </xf>
    <xf numFmtId="164" fontId="0" fillId="0" borderId="2" xfId="0" applyNumberFormat="1" applyBorder="1" applyAlignment="1">
      <alignment vertical="center" wrapText="1"/>
    </xf>
    <xf numFmtId="164" fontId="0" fillId="0" borderId="3" xfId="0" applyNumberFormat="1" applyBorder="1" applyAlignment="1">
      <alignment vertical="center" wrapText="1"/>
    </xf>
    <xf numFmtId="164" fontId="0" fillId="17" borderId="2" xfId="0" applyNumberFormat="1" applyFill="1" applyBorder="1" applyAlignment="1">
      <alignment vertical="center" wrapText="1"/>
    </xf>
    <xf numFmtId="164" fontId="0" fillId="17" borderId="3" xfId="0" applyNumberFormat="1" applyFill="1" applyBorder="1" applyAlignment="1">
      <alignment vertical="center" wrapText="1"/>
    </xf>
    <xf numFmtId="164" fontId="0" fillId="0" borderId="4" xfId="0" applyNumberFormat="1" applyBorder="1" applyAlignment="1">
      <alignment vertical="center" wrapText="1"/>
    </xf>
    <xf numFmtId="164" fontId="0" fillId="0" borderId="8" xfId="0" applyNumberFormat="1" applyBorder="1" applyAlignment="1">
      <alignment vertical="center" wrapText="1"/>
    </xf>
    <xf numFmtId="164" fontId="0" fillId="0" borderId="9" xfId="0" applyNumberFormat="1" applyBorder="1" applyAlignment="1">
      <alignment vertical="center" wrapText="1"/>
    </xf>
    <xf numFmtId="164" fontId="0" fillId="0" borderId="10" xfId="0" applyNumberFormat="1" applyBorder="1" applyAlignment="1">
      <alignment vertical="center" wrapText="1"/>
    </xf>
    <xf numFmtId="164" fontId="0" fillId="0" borderId="11" xfId="0" applyNumberFormat="1" applyBorder="1" applyAlignment="1">
      <alignment vertical="center" wrapText="1"/>
    </xf>
    <xf numFmtId="164" fontId="0" fillId="0" borderId="12" xfId="0" applyNumberFormat="1" applyBorder="1" applyAlignment="1">
      <alignment vertical="center" wrapText="1"/>
    </xf>
    <xf numFmtId="164" fontId="0" fillId="0" borderId="13" xfId="0" applyNumberFormat="1" applyBorder="1" applyAlignment="1">
      <alignment vertical="center" wrapText="1"/>
    </xf>
    <xf numFmtId="0" fontId="13" fillId="0" borderId="8" xfId="1" applyFont="1" applyBorder="1" applyAlignment="1">
      <alignment vertical="center" wrapText="1"/>
    </xf>
    <xf numFmtId="0" fontId="13" fillId="0" borderId="12" xfId="1" applyFont="1" applyBorder="1" applyAlignment="1">
      <alignment vertical="center" wrapText="1"/>
    </xf>
    <xf numFmtId="0" fontId="13" fillId="0" borderId="10" xfId="1" applyFont="1" applyBorder="1" applyAlignment="1">
      <alignment vertical="center" wrapText="1"/>
    </xf>
    <xf numFmtId="0" fontId="12" fillId="13" borderId="8" xfId="1" applyFont="1" applyFill="1" applyBorder="1" applyAlignment="1">
      <alignment vertical="center" wrapText="1"/>
    </xf>
    <xf numFmtId="0" fontId="12" fillId="13" borderId="10" xfId="1" applyFont="1" applyFill="1" applyBorder="1" applyAlignment="1">
      <alignment vertical="center" wrapText="1"/>
    </xf>
    <xf numFmtId="0" fontId="12" fillId="13" borderId="12" xfId="1" applyFont="1" applyFill="1" applyBorder="1" applyAlignment="1">
      <alignment vertical="center" wrapText="1"/>
    </xf>
    <xf numFmtId="164" fontId="1" fillId="15" borderId="2" xfId="1" applyNumberFormat="1" applyFont="1" applyFill="1" applyBorder="1" applyAlignment="1">
      <alignment vertical="center" wrapText="1"/>
    </xf>
    <xf numFmtId="164" fontId="1" fillId="15" borderId="3" xfId="1" applyNumberFormat="1" applyFont="1" applyFill="1" applyBorder="1" applyAlignment="1">
      <alignment vertical="center" wrapText="1"/>
    </xf>
    <xf numFmtId="164" fontId="1" fillId="15" borderId="4" xfId="1" applyNumberFormat="1" applyFont="1" applyFill="1" applyBorder="1" applyAlignment="1">
      <alignment vertical="center" wrapText="1"/>
    </xf>
    <xf numFmtId="164" fontId="1" fillId="0" borderId="1" xfId="1" applyNumberFormat="1" applyFont="1" applyBorder="1" applyAlignment="1">
      <alignment vertical="center"/>
    </xf>
    <xf numFmtId="21" fontId="0" fillId="4" borderId="1" xfId="1" applyNumberFormat="1" applyFont="1" applyFill="1" applyBorder="1" applyAlignment="1">
      <alignment vertical="center"/>
    </xf>
    <xf numFmtId="21" fontId="0" fillId="2" borderId="2" xfId="1" applyNumberFormat="1" applyFont="1" applyFill="1" applyBorder="1" applyAlignment="1">
      <alignment vertical="center"/>
    </xf>
    <xf numFmtId="0" fontId="0" fillId="2" borderId="3" xfId="1" applyFont="1" applyFill="1" applyBorder="1" applyAlignment="1">
      <alignment vertical="center"/>
    </xf>
    <xf numFmtId="0" fontId="0" fillId="2" borderId="4" xfId="1" applyFont="1" applyFill="1" applyBorder="1" applyAlignment="1">
      <alignment vertical="center"/>
    </xf>
    <xf numFmtId="0" fontId="24" fillId="0" borderId="7" xfId="1" applyFont="1" applyBorder="1" applyAlignment="1">
      <alignment horizontal="center" vertical="center" wrapText="1"/>
    </xf>
    <xf numFmtId="0" fontId="24" fillId="9" borderId="1" xfId="1" applyFont="1" applyFill="1" applyBorder="1" applyAlignment="1">
      <alignment horizontal="center" vertical="center"/>
    </xf>
    <xf numFmtId="164" fontId="25" fillId="13" borderId="2" xfId="1" applyNumberFormat="1" applyFont="1" applyFill="1" applyBorder="1" applyAlignment="1">
      <alignment horizontal="center" vertical="center"/>
    </xf>
    <xf numFmtId="164" fontId="24" fillId="15" borderId="2" xfId="1" applyNumberFormat="1" applyFont="1" applyFill="1" applyBorder="1" applyAlignment="1">
      <alignment horizontal="center" vertical="center" wrapText="1"/>
    </xf>
    <xf numFmtId="164" fontId="25" fillId="15" borderId="4" xfId="1" applyNumberFormat="1" applyFont="1" applyFill="1" applyBorder="1" applyAlignment="1">
      <alignment horizontal="center" vertical="center"/>
    </xf>
    <xf numFmtId="164" fontId="24" fillId="9" borderId="2" xfId="1" applyNumberFormat="1" applyFont="1" applyFill="1" applyBorder="1" applyAlignment="1">
      <alignment horizontal="center" vertical="center"/>
    </xf>
    <xf numFmtId="164" fontId="24" fillId="9" borderId="1" xfId="1" applyNumberFormat="1" applyFont="1" applyFill="1" applyBorder="1" applyAlignment="1">
      <alignment horizontal="center" vertical="center"/>
    </xf>
    <xf numFmtId="20" fontId="24" fillId="7" borderId="2" xfId="1" applyNumberFormat="1" applyFont="1" applyFill="1" applyBorder="1" applyAlignment="1">
      <alignment horizontal="center" vertical="center"/>
    </xf>
    <xf numFmtId="164" fontId="24" fillId="0" borderId="1" xfId="1" applyNumberFormat="1" applyFont="1" applyBorder="1" applyAlignment="1">
      <alignment horizontal="center" vertical="center"/>
    </xf>
    <xf numFmtId="21" fontId="24" fillId="4" borderId="2" xfId="1" applyNumberFormat="1" applyFont="1" applyFill="1" applyBorder="1" applyAlignment="1">
      <alignment horizontal="center" vertical="center"/>
    </xf>
    <xf numFmtId="21" fontId="24" fillId="2" borderId="2" xfId="1" applyNumberFormat="1" applyFont="1" applyFill="1" applyBorder="1" applyAlignment="1">
      <alignment horizontal="center" vertical="center"/>
    </xf>
    <xf numFmtId="164" fontId="24" fillId="17" borderId="2" xfId="1" applyNumberFormat="1" applyFont="1" applyFill="1" applyBorder="1" applyAlignment="1">
      <alignment horizontal="center" vertical="center"/>
    </xf>
    <xf numFmtId="21" fontId="24" fillId="0" borderId="1" xfId="1" applyNumberFormat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21" fontId="24" fillId="0" borderId="2" xfId="1" applyNumberFormat="1" applyFont="1" applyBorder="1" applyAlignment="1">
      <alignment horizontal="center" vertical="center"/>
    </xf>
    <xf numFmtId="21" fontId="24" fillId="0" borderId="3" xfId="1" applyNumberFormat="1" applyFont="1" applyBorder="1" applyAlignment="1">
      <alignment horizontal="center" vertical="center"/>
    </xf>
    <xf numFmtId="21" fontId="24" fillId="0" borderId="4" xfId="1" applyNumberFormat="1" applyFont="1" applyBorder="1" applyAlignment="1">
      <alignment horizontal="center" vertical="center"/>
    </xf>
    <xf numFmtId="0" fontId="24" fillId="0" borderId="0" xfId="0" applyFont="1"/>
    <xf numFmtId="0" fontId="2" fillId="0" borderId="11" xfId="0" applyFont="1" applyBorder="1" applyAlignment="1">
      <alignment horizontal="center" vertical="top"/>
    </xf>
    <xf numFmtId="0" fontId="23" fillId="0" borderId="1" xfId="0" applyFont="1" applyBorder="1"/>
    <xf numFmtId="0" fontId="4" fillId="2" borderId="1" xfId="0" applyFont="1" applyFill="1" applyBorder="1"/>
    <xf numFmtId="164" fontId="9" fillId="13" borderId="2" xfId="1" applyNumberFormat="1" applyFont="1" applyFill="1" applyBorder="1" applyAlignment="1">
      <alignment horizontal="center" vertical="center"/>
    </xf>
    <xf numFmtId="164" fontId="9" fillId="13" borderId="3" xfId="1" applyNumberFormat="1" applyFont="1" applyFill="1" applyBorder="1" applyAlignment="1">
      <alignment horizontal="center" vertical="center"/>
    </xf>
    <xf numFmtId="164" fontId="9" fillId="13" borderId="4" xfId="1" applyNumberFormat="1" applyFont="1" applyFill="1" applyBorder="1" applyAlignment="1">
      <alignment horizontal="center" vertical="center"/>
    </xf>
    <xf numFmtId="0" fontId="10" fillId="13" borderId="2" xfId="1" applyFont="1" applyFill="1" applyBorder="1" applyAlignment="1">
      <alignment horizontal="center" vertical="center"/>
    </xf>
    <xf numFmtId="0" fontId="9" fillId="13" borderId="3" xfId="1" applyFont="1" applyFill="1" applyBorder="1" applyAlignment="1">
      <alignment horizontal="center" vertical="center"/>
    </xf>
    <xf numFmtId="0" fontId="9" fillId="13" borderId="4" xfId="1" applyFont="1" applyFill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6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6" fillId="8" borderId="1" xfId="1" applyNumberFormat="1" applyFont="1" applyFill="1" applyBorder="1" applyAlignment="1">
      <alignment horizontal="center" vertical="center"/>
    </xf>
    <xf numFmtId="164" fontId="6" fillId="8" borderId="2" xfId="1" applyNumberFormat="1" applyFont="1" applyFill="1" applyBorder="1" applyAlignment="1">
      <alignment horizontal="center" vertical="center"/>
    </xf>
    <xf numFmtId="164" fontId="6" fillId="8" borderId="3" xfId="1" applyNumberFormat="1" applyFont="1" applyFill="1" applyBorder="1" applyAlignment="1">
      <alignment horizontal="center" vertical="center"/>
    </xf>
    <xf numFmtId="164" fontId="6" fillId="8" borderId="4" xfId="1" applyNumberFormat="1" applyFont="1" applyFill="1" applyBorder="1" applyAlignment="1">
      <alignment horizontal="center" vertical="center"/>
    </xf>
    <xf numFmtId="164" fontId="7" fillId="13" borderId="2" xfId="1" applyNumberFormat="1" applyFont="1" applyFill="1" applyBorder="1" applyAlignment="1">
      <alignment horizontal="center" vertical="center" wrapText="1"/>
    </xf>
    <xf numFmtId="164" fontId="7" fillId="13" borderId="3" xfId="1" applyNumberFormat="1" applyFont="1" applyFill="1" applyBorder="1" applyAlignment="1">
      <alignment horizontal="center" vertical="center" wrapText="1"/>
    </xf>
    <xf numFmtId="164" fontId="7" fillId="13" borderId="4" xfId="1" applyNumberFormat="1" applyFont="1" applyFill="1" applyBorder="1" applyAlignment="1">
      <alignment horizontal="center" vertical="center" wrapText="1"/>
    </xf>
    <xf numFmtId="164" fontId="12" fillId="13" borderId="2" xfId="1" applyNumberFormat="1" applyFont="1" applyFill="1" applyBorder="1" applyAlignment="1">
      <alignment horizontal="center" vertical="center"/>
    </xf>
    <xf numFmtId="164" fontId="12" fillId="13" borderId="3" xfId="1" applyNumberFormat="1" applyFont="1" applyFill="1" applyBorder="1" applyAlignment="1">
      <alignment horizontal="center" vertical="center"/>
    </xf>
    <xf numFmtId="164" fontId="12" fillId="13" borderId="4" xfId="1" applyNumberFormat="1" applyFont="1" applyFill="1" applyBorder="1" applyAlignment="1">
      <alignment horizontal="center" vertical="center"/>
    </xf>
    <xf numFmtId="0" fontId="13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3" fillId="0" borderId="13" xfId="1" applyFont="1" applyBorder="1" applyAlignment="1">
      <alignment horizontal="center" vertical="center" wrapText="1"/>
    </xf>
    <xf numFmtId="21" fontId="13" fillId="10" borderId="2" xfId="1" applyNumberFormat="1" applyFont="1" applyFill="1" applyBorder="1" applyAlignment="1">
      <alignment horizontal="center" vertical="center"/>
    </xf>
    <xf numFmtId="21" fontId="13" fillId="10" borderId="3" xfId="1" applyNumberFormat="1" applyFont="1" applyFill="1" applyBorder="1" applyAlignment="1">
      <alignment horizontal="center" vertical="center"/>
    </xf>
    <xf numFmtId="21" fontId="13" fillId="10" borderId="4" xfId="1" applyNumberFormat="1" applyFont="1" applyFill="1" applyBorder="1" applyAlignment="1">
      <alignment horizontal="center" vertical="center"/>
    </xf>
    <xf numFmtId="0" fontId="13" fillId="0" borderId="10" xfId="1" applyFont="1" applyBorder="1" applyAlignment="1">
      <alignment horizontal="center" vertical="center" wrapText="1"/>
    </xf>
    <xf numFmtId="0" fontId="13" fillId="0" borderId="11" xfId="1" applyFont="1" applyBorder="1" applyAlignment="1">
      <alignment horizontal="center" vertical="center" wrapText="1"/>
    </xf>
    <xf numFmtId="21" fontId="13" fillId="12" borderId="2" xfId="1" applyNumberFormat="1" applyFont="1" applyFill="1" applyBorder="1" applyAlignment="1">
      <alignment horizontal="center" vertical="center"/>
    </xf>
    <xf numFmtId="0" fontId="13" fillId="12" borderId="4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64" fontId="6" fillId="13" borderId="1" xfId="1" applyNumberFormat="1" applyFont="1" applyFill="1" applyBorder="1" applyAlignment="1">
      <alignment horizontal="center" vertical="center"/>
    </xf>
    <xf numFmtId="0" fontId="12" fillId="13" borderId="8" xfId="1" applyFont="1" applyFill="1" applyBorder="1" applyAlignment="1">
      <alignment horizontal="center" vertical="center" wrapText="1"/>
    </xf>
    <xf numFmtId="0" fontId="12" fillId="13" borderId="9" xfId="1" applyFont="1" applyFill="1" applyBorder="1" applyAlignment="1">
      <alignment horizontal="center" vertical="center" wrapText="1"/>
    </xf>
    <xf numFmtId="0" fontId="12" fillId="13" borderId="10" xfId="1" applyFont="1" applyFill="1" applyBorder="1" applyAlignment="1">
      <alignment horizontal="center" vertical="center" wrapText="1"/>
    </xf>
    <xf numFmtId="0" fontId="12" fillId="13" borderId="11" xfId="1" applyFont="1" applyFill="1" applyBorder="1" applyAlignment="1">
      <alignment horizontal="center" vertical="center" wrapText="1"/>
    </xf>
    <xf numFmtId="0" fontId="12" fillId="13" borderId="12" xfId="1" applyFont="1" applyFill="1" applyBorder="1" applyAlignment="1">
      <alignment horizontal="center" vertical="center" wrapText="1"/>
    </xf>
    <xf numFmtId="0" fontId="12" fillId="13" borderId="13" xfId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6" fillId="6" borderId="2" xfId="1" applyNumberFormat="1" applyFont="1" applyFill="1" applyBorder="1" applyAlignment="1">
      <alignment horizontal="center" vertical="center"/>
    </xf>
    <xf numFmtId="164" fontId="6" fillId="6" borderId="3" xfId="1" applyNumberFormat="1" applyFont="1" applyFill="1" applyBorder="1" applyAlignment="1">
      <alignment horizontal="center" vertical="center"/>
    </xf>
    <xf numFmtId="164" fontId="6" fillId="6" borderId="4" xfId="1" applyNumberFormat="1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164" fontId="6" fillId="15" borderId="1" xfId="1" applyNumberFormat="1" applyFont="1" applyFill="1" applyBorder="1" applyAlignment="1">
      <alignment horizontal="center" vertical="center"/>
    </xf>
    <xf numFmtId="164" fontId="6" fillId="15" borderId="2" xfId="1" applyNumberFormat="1" applyFont="1" applyFill="1" applyBorder="1" applyAlignment="1">
      <alignment horizontal="center" vertical="center"/>
    </xf>
    <xf numFmtId="164" fontId="6" fillId="15" borderId="3" xfId="1" applyNumberFormat="1" applyFont="1" applyFill="1" applyBorder="1" applyAlignment="1">
      <alignment horizontal="center" vertical="center"/>
    </xf>
    <xf numFmtId="164" fontId="6" fillId="15" borderId="4" xfId="1" applyNumberFormat="1" applyFont="1" applyFill="1" applyBorder="1" applyAlignment="1">
      <alignment horizontal="center" vertical="center"/>
    </xf>
    <xf numFmtId="164" fontId="12" fillId="13" borderId="2" xfId="1" applyNumberFormat="1" applyFont="1" applyFill="1" applyBorder="1" applyAlignment="1">
      <alignment horizontal="center" vertical="center" wrapText="1"/>
    </xf>
    <xf numFmtId="164" fontId="12" fillId="13" borderId="3" xfId="1" applyNumberFormat="1" applyFont="1" applyFill="1" applyBorder="1" applyAlignment="1">
      <alignment horizontal="center" vertical="center" wrapText="1"/>
    </xf>
    <xf numFmtId="164" fontId="12" fillId="13" borderId="4" xfId="1" applyNumberFormat="1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164" fontId="1" fillId="8" borderId="1" xfId="1" applyNumberFormat="1" applyFont="1" applyFill="1" applyBorder="1" applyAlignment="1">
      <alignment horizontal="center" vertical="center"/>
    </xf>
    <xf numFmtId="164" fontId="1" fillId="8" borderId="2" xfId="1" applyNumberFormat="1" applyFont="1" applyFill="1" applyBorder="1" applyAlignment="1">
      <alignment horizontal="center" vertical="center"/>
    </xf>
    <xf numFmtId="164" fontId="1" fillId="8" borderId="3" xfId="1" applyNumberFormat="1" applyFont="1" applyFill="1" applyBorder="1" applyAlignment="1">
      <alignment horizontal="center" vertical="center"/>
    </xf>
    <xf numFmtId="0" fontId="3" fillId="16" borderId="2" xfId="1" applyFill="1" applyBorder="1" applyAlignment="1">
      <alignment horizontal="center" vertical="center" wrapText="1"/>
    </xf>
    <xf numFmtId="0" fontId="3" fillId="16" borderId="3" xfId="1" applyFill="1" applyBorder="1" applyAlignment="1">
      <alignment horizontal="center" vertical="center" wrapText="1"/>
    </xf>
    <xf numFmtId="0" fontId="3" fillId="16" borderId="4" xfId="1" applyFill="1" applyBorder="1" applyAlignment="1">
      <alignment horizontal="center" vertical="center" wrapText="1"/>
    </xf>
    <xf numFmtId="164" fontId="3" fillId="16" borderId="8" xfId="1" applyNumberFormat="1" applyFill="1" applyBorder="1" applyAlignment="1">
      <alignment horizontal="center" vertical="center"/>
    </xf>
    <xf numFmtId="164" fontId="3" fillId="16" borderId="9" xfId="1" applyNumberFormat="1" applyFill="1" applyBorder="1" applyAlignment="1">
      <alignment horizontal="center" vertical="center"/>
    </xf>
    <xf numFmtId="164" fontId="3" fillId="16" borderId="10" xfId="1" applyNumberFormat="1" applyFill="1" applyBorder="1" applyAlignment="1">
      <alignment horizontal="center" vertical="center"/>
    </xf>
    <xf numFmtId="164" fontId="3" fillId="16" borderId="11" xfId="1" applyNumberFormat="1" applyFill="1" applyBorder="1" applyAlignment="1">
      <alignment horizontal="center" vertical="center"/>
    </xf>
    <xf numFmtId="164" fontId="3" fillId="16" borderId="12" xfId="1" applyNumberFormat="1" applyFill="1" applyBorder="1" applyAlignment="1">
      <alignment horizontal="center" vertical="center"/>
    </xf>
    <xf numFmtId="164" fontId="3" fillId="16" borderId="13" xfId="1" applyNumberForma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164" fontId="1" fillId="8" borderId="4" xfId="1" applyNumberFormat="1" applyFont="1" applyFill="1" applyBorder="1" applyAlignment="1">
      <alignment horizontal="center" vertical="center"/>
    </xf>
    <xf numFmtId="0" fontId="13" fillId="0" borderId="2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164" fontId="5" fillId="10" borderId="2" xfId="1" applyNumberFormat="1" applyFont="1" applyFill="1" applyBorder="1" applyAlignment="1">
      <alignment horizontal="center" vertical="center"/>
    </xf>
    <xf numFmtId="164" fontId="5" fillId="10" borderId="4" xfId="1" applyNumberFormat="1" applyFont="1" applyFill="1" applyBorder="1" applyAlignment="1">
      <alignment horizontal="center" vertical="center"/>
    </xf>
    <xf numFmtId="0" fontId="13" fillId="15" borderId="2" xfId="1" applyFont="1" applyFill="1" applyBorder="1" applyAlignment="1">
      <alignment horizontal="center" vertical="center" wrapText="1"/>
    </xf>
    <xf numFmtId="0" fontId="13" fillId="15" borderId="3" xfId="1" applyFont="1" applyFill="1" applyBorder="1" applyAlignment="1">
      <alignment horizontal="center" vertical="center" wrapText="1"/>
    </xf>
    <xf numFmtId="0" fontId="13" fillId="15" borderId="4" xfId="1" applyFont="1" applyFill="1" applyBorder="1" applyAlignment="1">
      <alignment horizontal="center" vertical="center" wrapText="1"/>
    </xf>
    <xf numFmtId="164" fontId="1" fillId="15" borderId="2" xfId="1" applyNumberFormat="1" applyFont="1" applyFill="1" applyBorder="1" applyAlignment="1">
      <alignment horizontal="center" vertical="center" wrapText="1"/>
    </xf>
    <xf numFmtId="164" fontId="1" fillId="15" borderId="3" xfId="1" applyNumberFormat="1" applyFont="1" applyFill="1" applyBorder="1" applyAlignment="1">
      <alignment horizontal="center" vertical="center" wrapText="1"/>
    </xf>
    <xf numFmtId="164" fontId="1" fillId="15" borderId="4" xfId="1" applyNumberFormat="1" applyFont="1" applyFill="1" applyBorder="1" applyAlignment="1">
      <alignment horizontal="center" vertical="center" wrapText="1"/>
    </xf>
    <xf numFmtId="164" fontId="15" fillId="15" borderId="2" xfId="1" applyNumberFormat="1" applyFont="1" applyFill="1" applyBorder="1" applyAlignment="1">
      <alignment horizontal="center" vertical="center"/>
    </xf>
    <xf numFmtId="164" fontId="15" fillId="15" borderId="3" xfId="1" applyNumberFormat="1" applyFont="1" applyFill="1" applyBorder="1" applyAlignment="1">
      <alignment horizontal="center" vertical="center"/>
    </xf>
    <xf numFmtId="164" fontId="15" fillId="15" borderId="4" xfId="1" applyNumberFormat="1" applyFont="1" applyFill="1" applyBorder="1" applyAlignment="1">
      <alignment horizontal="center" vertical="center"/>
    </xf>
    <xf numFmtId="0" fontId="5" fillId="15" borderId="2" xfId="0" applyFont="1" applyFill="1" applyBorder="1" applyAlignment="1">
      <alignment horizontal="center" vertical="center" wrapText="1"/>
    </xf>
    <xf numFmtId="0" fontId="5" fillId="15" borderId="3" xfId="0" applyFont="1" applyFill="1" applyBorder="1" applyAlignment="1">
      <alignment horizontal="center" vertical="center" wrapText="1"/>
    </xf>
    <xf numFmtId="0" fontId="5" fillId="15" borderId="4" xfId="0" applyFont="1" applyFill="1" applyBorder="1" applyAlignment="1">
      <alignment horizontal="center" vertical="center" wrapText="1"/>
    </xf>
    <xf numFmtId="164" fontId="17" fillId="7" borderId="2" xfId="1" applyNumberFormat="1" applyFont="1" applyFill="1" applyBorder="1" applyAlignment="1">
      <alignment horizontal="center" vertical="center"/>
    </xf>
    <xf numFmtId="164" fontId="17" fillId="7" borderId="3" xfId="1" applyNumberFormat="1" applyFont="1" applyFill="1" applyBorder="1" applyAlignment="1">
      <alignment horizontal="center" vertical="center"/>
    </xf>
    <xf numFmtId="164" fontId="17" fillId="7" borderId="4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6" fillId="7" borderId="2" xfId="1" applyNumberFormat="1" applyFont="1" applyFill="1" applyBorder="1" applyAlignment="1">
      <alignment horizontal="center" vertical="center"/>
    </xf>
    <xf numFmtId="164" fontId="6" fillId="7" borderId="3" xfId="1" applyNumberFormat="1" applyFont="1" applyFill="1" applyBorder="1" applyAlignment="1">
      <alignment horizontal="center" vertical="center"/>
    </xf>
    <xf numFmtId="0" fontId="3" fillId="6" borderId="2" xfId="1" applyFill="1" applyBorder="1" applyAlignment="1">
      <alignment horizontal="center" vertical="center"/>
    </xf>
    <xf numFmtId="0" fontId="3" fillId="6" borderId="3" xfId="1" applyFill="1" applyBorder="1" applyAlignment="1">
      <alignment horizontal="center" vertical="center"/>
    </xf>
    <xf numFmtId="0" fontId="3" fillId="6" borderId="4" xfId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 textRotation="255"/>
    </xf>
    <xf numFmtId="0" fontId="11" fillId="6" borderId="3" xfId="1" applyFont="1" applyFill="1" applyBorder="1" applyAlignment="1">
      <alignment horizontal="center" vertical="center" textRotation="255"/>
    </xf>
    <xf numFmtId="0" fontId="11" fillId="6" borderId="4" xfId="1" applyFont="1" applyFill="1" applyBorder="1" applyAlignment="1">
      <alignment horizontal="center" vertical="center" textRotation="255"/>
    </xf>
    <xf numFmtId="164" fontId="3" fillId="12" borderId="2" xfId="1" applyNumberFormat="1" applyFill="1" applyBorder="1" applyAlignment="1">
      <alignment horizontal="center" vertical="center"/>
    </xf>
    <xf numFmtId="164" fontId="3" fillId="12" borderId="3" xfId="1" applyNumberFormat="1" applyFill="1" applyBorder="1" applyAlignment="1">
      <alignment horizontal="center" vertical="center"/>
    </xf>
    <xf numFmtId="164" fontId="3" fillId="12" borderId="4" xfId="1" applyNumberFormat="1" applyFill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164" fontId="1" fillId="0" borderId="3" xfId="1" applyNumberFormat="1" applyFont="1" applyBorder="1" applyAlignment="1">
      <alignment horizontal="center" vertical="center"/>
    </xf>
    <xf numFmtId="164" fontId="1" fillId="0" borderId="4" xfId="1" applyNumberFormat="1" applyFont="1" applyBorder="1" applyAlignment="1">
      <alignment horizontal="center" vertical="center"/>
    </xf>
    <xf numFmtId="21" fontId="3" fillId="0" borderId="2" xfId="1" applyNumberForma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3" fillId="0" borderId="2" xfId="1" applyBorder="1" applyAlignment="1">
      <alignment horizontal="center" vertical="center"/>
    </xf>
    <xf numFmtId="164" fontId="3" fillId="0" borderId="2" xfId="1" applyNumberFormat="1" applyBorder="1" applyAlignment="1">
      <alignment horizontal="center" vertical="center"/>
    </xf>
    <xf numFmtId="164" fontId="3" fillId="0" borderId="3" xfId="1" applyNumberFormat="1" applyBorder="1" applyAlignment="1">
      <alignment horizontal="center" vertical="center"/>
    </xf>
    <xf numFmtId="164" fontId="3" fillId="0" borderId="4" xfId="1" applyNumberForma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19" fillId="0" borderId="2" xfId="1" applyNumberFormat="1" applyFont="1" applyBorder="1" applyAlignment="1">
      <alignment horizontal="center" vertical="center"/>
    </xf>
    <xf numFmtId="164" fontId="19" fillId="0" borderId="3" xfId="1" applyNumberFormat="1" applyFont="1" applyBorder="1" applyAlignment="1">
      <alignment horizontal="center" vertical="center"/>
    </xf>
    <xf numFmtId="164" fontId="19" fillId="0" borderId="4" xfId="1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164" fontId="3" fillId="6" borderId="2" xfId="1" applyNumberFormat="1" applyFill="1" applyBorder="1" applyAlignment="1">
      <alignment horizontal="center" vertical="center"/>
    </xf>
    <xf numFmtId="164" fontId="3" fillId="6" borderId="3" xfId="1" applyNumberFormat="1" applyFill="1" applyBorder="1" applyAlignment="1">
      <alignment horizontal="center" vertical="center"/>
    </xf>
    <xf numFmtId="164" fontId="3" fillId="6" borderId="4" xfId="1" applyNumberFormat="1" applyFill="1" applyBorder="1" applyAlignment="1">
      <alignment horizontal="center" vertical="center"/>
    </xf>
    <xf numFmtId="21" fontId="3" fillId="0" borderId="3" xfId="1" applyNumberFormat="1" applyBorder="1" applyAlignment="1">
      <alignment horizontal="center" vertical="center"/>
    </xf>
    <xf numFmtId="21" fontId="3" fillId="0" borderId="4" xfId="1" applyNumberFormat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Border="1" applyAlignment="1">
      <alignment horizontal="center" vertical="center" wrapText="1"/>
    </xf>
    <xf numFmtId="164" fontId="3" fillId="0" borderId="1" xfId="1" applyNumberFormat="1" applyBorder="1" applyAlignment="1">
      <alignment horizontal="center" vertical="center"/>
    </xf>
    <xf numFmtId="0" fontId="0" fillId="0" borderId="2" xfId="1" applyFont="1" applyBorder="1" applyAlignment="1">
      <alignment horizontal="center" vertical="center" textRotation="255"/>
    </xf>
    <xf numFmtId="0" fontId="0" fillId="0" borderId="3" xfId="1" applyFont="1" applyBorder="1" applyAlignment="1">
      <alignment horizontal="center" vertical="center" textRotation="255"/>
    </xf>
    <xf numFmtId="0" fontId="0" fillId="0" borderId="4" xfId="1" applyFont="1" applyBorder="1" applyAlignment="1">
      <alignment horizontal="center" vertical="center" textRotation="255"/>
    </xf>
    <xf numFmtId="0" fontId="0" fillId="0" borderId="2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 wrapText="1"/>
    </xf>
    <xf numFmtId="21" fontId="0" fillId="0" borderId="14" xfId="1" applyNumberFormat="1" applyFont="1" applyBorder="1" applyAlignment="1">
      <alignment horizontal="center" vertical="center"/>
    </xf>
    <xf numFmtId="0" fontId="0" fillId="0" borderId="15" xfId="1" applyFont="1" applyBorder="1" applyAlignment="1">
      <alignment horizontal="center" vertical="center"/>
    </xf>
    <xf numFmtId="21" fontId="0" fillId="0" borderId="2" xfId="1" applyNumberFormat="1" applyFont="1" applyBorder="1" applyAlignment="1">
      <alignment horizontal="center" vertical="center"/>
    </xf>
    <xf numFmtId="21" fontId="0" fillId="0" borderId="4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21" fontId="0" fillId="0" borderId="5" xfId="1" applyNumberFormat="1" applyFont="1" applyBorder="1" applyAlignment="1">
      <alignment horizontal="center" vertical="center"/>
    </xf>
    <xf numFmtId="0" fontId="0" fillId="0" borderId="16" xfId="1" applyFont="1" applyBorder="1" applyAlignment="1">
      <alignment horizontal="center" vertical="center"/>
    </xf>
    <xf numFmtId="21" fontId="0" fillId="4" borderId="1" xfId="1" applyNumberFormat="1" applyFont="1" applyFill="1" applyBorder="1" applyAlignment="1">
      <alignment horizontal="center" vertical="center"/>
    </xf>
    <xf numFmtId="0" fontId="0" fillId="4" borderId="1" xfId="1" applyFont="1" applyFill="1" applyBorder="1" applyAlignment="1">
      <alignment horizontal="center" vertical="center" wrapText="1"/>
    </xf>
    <xf numFmtId="21" fontId="0" fillId="0" borderId="2" xfId="1" applyNumberFormat="1" applyFont="1" applyBorder="1" applyAlignment="1">
      <alignment horizontal="center" vertical="center" wrapText="1"/>
    </xf>
    <xf numFmtId="21" fontId="0" fillId="0" borderId="3" xfId="1" applyNumberFormat="1" applyFont="1" applyBorder="1" applyAlignment="1">
      <alignment horizontal="center" vertical="center" wrapText="1"/>
    </xf>
    <xf numFmtId="21" fontId="0" fillId="0" borderId="4" xfId="1" applyNumberFormat="1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0" fillId="0" borderId="5" xfId="1" applyFont="1" applyBorder="1" applyAlignment="1">
      <alignment horizontal="center" vertical="center"/>
    </xf>
    <xf numFmtId="21" fontId="0" fillId="2" borderId="2" xfId="1" applyNumberFormat="1" applyFont="1" applyFill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20" fillId="0" borderId="2" xfId="1" applyFont="1" applyBorder="1" applyAlignment="1">
      <alignment horizontal="center" vertical="center" wrapText="1"/>
    </xf>
    <xf numFmtId="0" fontId="20" fillId="0" borderId="3" xfId="1" applyFont="1" applyBorder="1" applyAlignment="1">
      <alignment horizontal="center" vertical="center" wrapText="1"/>
    </xf>
    <xf numFmtId="0" fontId="20" fillId="0" borderId="4" xfId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0" fillId="0" borderId="3" xfId="1" applyFont="1" applyBorder="1" applyAlignment="1">
      <alignment horizontal="center" vertical="center" wrapText="1"/>
    </xf>
    <xf numFmtId="0" fontId="0" fillId="0" borderId="4" xfId="1" applyFont="1" applyBorder="1" applyAlignment="1">
      <alignment horizontal="center" vertical="center" wrapText="1"/>
    </xf>
    <xf numFmtId="164" fontId="0" fillId="17" borderId="2" xfId="1" applyNumberFormat="1" applyFont="1" applyFill="1" applyBorder="1" applyAlignment="1">
      <alignment horizontal="center" vertical="center"/>
    </xf>
    <xf numFmtId="164" fontId="0" fillId="17" borderId="3" xfId="1" applyNumberFormat="1" applyFont="1" applyFill="1" applyBorder="1" applyAlignment="1">
      <alignment horizontal="center" vertical="center"/>
    </xf>
    <xf numFmtId="164" fontId="0" fillId="17" borderId="4" xfId="1" applyNumberFormat="1" applyFont="1" applyFill="1" applyBorder="1" applyAlignment="1">
      <alignment horizontal="center" vertical="center"/>
    </xf>
    <xf numFmtId="21" fontId="0" fillId="0" borderId="3" xfId="1" applyNumberFormat="1" applyFont="1" applyBorder="1" applyAlignment="1">
      <alignment horizontal="center" vertical="center"/>
    </xf>
    <xf numFmtId="164" fontId="0" fillId="17" borderId="2" xfId="0" applyNumberFormat="1" applyFill="1" applyBorder="1" applyAlignment="1">
      <alignment horizontal="center" vertical="center" wrapText="1"/>
    </xf>
    <xf numFmtId="164" fontId="0" fillId="17" borderId="3" xfId="0" applyNumberFormat="1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 wrapText="1"/>
    </xf>
    <xf numFmtId="0" fontId="0" fillId="3" borderId="1" xfId="1" applyFont="1" applyFill="1" applyBorder="1" applyAlignment="1">
      <alignment horizontal="center" vertical="center"/>
    </xf>
    <xf numFmtId="21" fontId="0" fillId="3" borderId="1" xfId="1" applyNumberFormat="1" applyFont="1" applyFill="1" applyBorder="1" applyAlignment="1">
      <alignment horizontal="center" vertical="center"/>
    </xf>
    <xf numFmtId="0" fontId="22" fillId="18" borderId="2" xfId="0" applyFont="1" applyFill="1" applyBorder="1" applyAlignment="1">
      <alignment horizontal="center" vertical="center" wrapText="1"/>
    </xf>
    <xf numFmtId="0" fontId="22" fillId="18" borderId="3" xfId="0" applyFont="1" applyFill="1" applyBorder="1" applyAlignment="1">
      <alignment horizontal="center" vertical="center" wrapText="1"/>
    </xf>
    <xf numFmtId="0" fontId="22" fillId="18" borderId="4" xfId="0" applyFont="1" applyFill="1" applyBorder="1" applyAlignment="1">
      <alignment horizontal="center" vertical="center" wrapText="1"/>
    </xf>
    <xf numFmtId="21" fontId="22" fillId="18" borderId="2" xfId="0" applyNumberFormat="1" applyFont="1" applyFill="1" applyBorder="1" applyAlignment="1">
      <alignment horizontal="center" vertical="center" wrapText="1"/>
    </xf>
    <xf numFmtId="0" fontId="0" fillId="15" borderId="2" xfId="0" applyFill="1" applyBorder="1" applyAlignment="1">
      <alignment horizontal="center" vertical="center"/>
    </xf>
    <xf numFmtId="0" fontId="26" fillId="18" borderId="17" xfId="0" applyFont="1" applyFill="1" applyBorder="1" applyAlignment="1">
      <alignment vertical="center" wrapText="1"/>
    </xf>
    <xf numFmtId="0" fontId="26" fillId="18" borderId="18" xfId="0" applyFont="1" applyFill="1" applyBorder="1" applyAlignment="1">
      <alignment vertical="center" wrapText="1"/>
    </xf>
    <xf numFmtId="0" fontId="26" fillId="18" borderId="19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center" vertical="top"/>
    </xf>
  </cellXfs>
  <cellStyles count="2">
    <cellStyle name="Normal 2" xfId="1" xr:uid="{90E744BB-BC24-4487-856B-3C77560DB0D4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4"/>
  <sheetViews>
    <sheetView tabSelected="1" zoomScale="115" zoomScaleNormal="115" workbookViewId="0">
      <selection activeCell="D6" sqref="D6"/>
    </sheetView>
  </sheetViews>
  <sheetFormatPr defaultRowHeight="15"/>
  <cols>
    <col min="2" max="2" width="20.42578125" customWidth="1"/>
    <col min="3" max="3" width="26.42578125" customWidth="1"/>
    <col min="4" max="4" width="21.5703125" customWidth="1"/>
  </cols>
  <sheetData>
    <row r="1" spans="1:7">
      <c r="A1" t="s">
        <v>219</v>
      </c>
      <c r="B1" s="1" t="s">
        <v>0</v>
      </c>
      <c r="C1" s="1" t="s">
        <v>1</v>
      </c>
      <c r="D1" s="1" t="s">
        <v>2</v>
      </c>
      <c r="E1" s="195" t="s">
        <v>405</v>
      </c>
      <c r="F1" s="399" t="s">
        <v>406</v>
      </c>
      <c r="G1" s="399" t="s">
        <v>407</v>
      </c>
    </row>
    <row r="2" spans="1:7">
      <c r="A2" s="3">
        <v>1</v>
      </c>
      <c r="B2" s="4" t="s">
        <v>217</v>
      </c>
      <c r="C2" s="4" t="s">
        <v>76</v>
      </c>
      <c r="D2" s="4">
        <v>35</v>
      </c>
      <c r="E2" s="196">
        <v>30</v>
      </c>
      <c r="F2" s="396">
        <v>35</v>
      </c>
      <c r="G2" s="396">
        <v>38</v>
      </c>
    </row>
    <row r="3" spans="1:7">
      <c r="A3" s="3">
        <v>2</v>
      </c>
      <c r="B3" s="4" t="s">
        <v>199</v>
      </c>
      <c r="C3" s="4" t="s">
        <v>152</v>
      </c>
      <c r="D3" s="4">
        <v>34</v>
      </c>
      <c r="E3" s="196">
        <v>25</v>
      </c>
      <c r="F3" s="396">
        <v>34</v>
      </c>
      <c r="G3" s="396">
        <v>56</v>
      </c>
    </row>
    <row r="4" spans="1:7">
      <c r="A4" s="3">
        <v>3</v>
      </c>
      <c r="B4" s="4" t="s">
        <v>217</v>
      </c>
      <c r="C4" s="4" t="s">
        <v>152</v>
      </c>
      <c r="D4" s="4">
        <v>34</v>
      </c>
      <c r="E4" s="196">
        <v>30</v>
      </c>
      <c r="F4" s="396">
        <v>34</v>
      </c>
      <c r="G4" s="396">
        <v>63</v>
      </c>
    </row>
    <row r="5" spans="1:7">
      <c r="A5" s="3">
        <v>4</v>
      </c>
      <c r="B5" s="4" t="s">
        <v>217</v>
      </c>
      <c r="C5" s="4" t="s">
        <v>69</v>
      </c>
      <c r="D5" s="4">
        <v>32</v>
      </c>
      <c r="E5" s="196">
        <v>30</v>
      </c>
      <c r="F5" s="396">
        <v>32</v>
      </c>
      <c r="G5" s="396">
        <v>52</v>
      </c>
    </row>
    <row r="6" spans="1:7">
      <c r="A6" s="3">
        <v>5</v>
      </c>
      <c r="B6" s="4" t="s">
        <v>217</v>
      </c>
      <c r="C6" s="4" t="s">
        <v>48</v>
      </c>
      <c r="D6" s="4">
        <v>30</v>
      </c>
      <c r="E6" s="196">
        <v>30</v>
      </c>
      <c r="F6" s="396">
        <v>30</v>
      </c>
      <c r="G6" s="396">
        <v>36</v>
      </c>
    </row>
    <row r="7" spans="1:7">
      <c r="A7" s="3">
        <v>6</v>
      </c>
      <c r="B7" s="4" t="s">
        <v>217</v>
      </c>
      <c r="C7" s="4" t="s">
        <v>75</v>
      </c>
      <c r="D7" s="4">
        <v>30</v>
      </c>
      <c r="E7" s="196">
        <v>30</v>
      </c>
      <c r="F7" s="396">
        <v>30</v>
      </c>
      <c r="G7" s="396">
        <v>64</v>
      </c>
    </row>
    <row r="8" spans="1:7">
      <c r="A8" s="3">
        <v>7</v>
      </c>
      <c r="B8" s="4" t="s">
        <v>136</v>
      </c>
      <c r="C8" s="4" t="s">
        <v>152</v>
      </c>
      <c r="D8" s="4">
        <v>29</v>
      </c>
      <c r="E8" s="196">
        <v>25</v>
      </c>
      <c r="F8" s="396">
        <v>29</v>
      </c>
      <c r="G8" s="396">
        <v>65</v>
      </c>
    </row>
    <row r="9" spans="1:7">
      <c r="A9" s="3">
        <v>8</v>
      </c>
      <c r="B9" s="4" t="s">
        <v>217</v>
      </c>
      <c r="C9" s="4" t="s">
        <v>129</v>
      </c>
      <c r="D9" s="4">
        <v>29</v>
      </c>
      <c r="E9" s="196">
        <v>30</v>
      </c>
      <c r="F9" s="396">
        <v>29</v>
      </c>
      <c r="G9" s="396">
        <v>62</v>
      </c>
    </row>
    <row r="10" spans="1:7">
      <c r="A10" s="3">
        <v>9</v>
      </c>
      <c r="B10" s="4" t="s">
        <v>136</v>
      </c>
      <c r="C10" s="4" t="s">
        <v>153</v>
      </c>
      <c r="D10" s="4">
        <v>28</v>
      </c>
      <c r="E10" s="196">
        <v>25</v>
      </c>
      <c r="F10" s="396">
        <v>28</v>
      </c>
      <c r="G10" s="396">
        <v>51</v>
      </c>
    </row>
    <row r="11" spans="1:7">
      <c r="A11" s="3">
        <v>10</v>
      </c>
      <c r="B11" s="4" t="s">
        <v>24</v>
      </c>
      <c r="C11" s="4" t="s">
        <v>44</v>
      </c>
      <c r="D11" s="4">
        <v>27</v>
      </c>
      <c r="E11" s="196">
        <v>25</v>
      </c>
      <c r="F11" s="396">
        <v>27</v>
      </c>
      <c r="G11" s="396">
        <v>35</v>
      </c>
    </row>
    <row r="12" spans="1:7">
      <c r="A12" s="3">
        <v>11</v>
      </c>
      <c r="B12" s="4" t="s">
        <v>24</v>
      </c>
      <c r="C12" s="4" t="s">
        <v>45</v>
      </c>
      <c r="D12" s="4">
        <v>27</v>
      </c>
      <c r="E12" s="196">
        <v>25</v>
      </c>
      <c r="F12" s="396">
        <v>27</v>
      </c>
      <c r="G12" s="396">
        <v>35</v>
      </c>
    </row>
    <row r="13" spans="1:7">
      <c r="A13" s="3">
        <v>12</v>
      </c>
      <c r="B13" s="4" t="s">
        <v>24</v>
      </c>
      <c r="C13" s="4" t="s">
        <v>46</v>
      </c>
      <c r="D13" s="4">
        <v>27</v>
      </c>
      <c r="E13" s="196">
        <v>25</v>
      </c>
      <c r="F13" s="396">
        <v>27</v>
      </c>
      <c r="G13" s="396">
        <v>35</v>
      </c>
    </row>
    <row r="14" spans="1:7">
      <c r="A14" s="3">
        <v>13</v>
      </c>
      <c r="B14" s="4" t="s">
        <v>24</v>
      </c>
      <c r="C14" s="4" t="s">
        <v>47</v>
      </c>
      <c r="D14" s="4">
        <v>27</v>
      </c>
      <c r="E14" s="196">
        <v>25</v>
      </c>
      <c r="F14" s="396">
        <v>27</v>
      </c>
      <c r="G14" s="396">
        <v>35</v>
      </c>
    </row>
    <row r="15" spans="1:7">
      <c r="A15" s="3">
        <v>14</v>
      </c>
      <c r="B15" s="4" t="s">
        <v>24</v>
      </c>
      <c r="C15" s="4" t="s">
        <v>76</v>
      </c>
      <c r="D15" s="4">
        <v>27</v>
      </c>
      <c r="E15" s="196">
        <v>25</v>
      </c>
      <c r="F15" s="396">
        <v>27</v>
      </c>
      <c r="G15" s="396">
        <v>35</v>
      </c>
    </row>
    <row r="16" spans="1:7">
      <c r="A16" s="3">
        <v>15</v>
      </c>
      <c r="B16" s="4" t="s">
        <v>24</v>
      </c>
      <c r="C16" s="4" t="s">
        <v>77</v>
      </c>
      <c r="D16" s="4">
        <v>27</v>
      </c>
      <c r="E16" s="196">
        <v>25</v>
      </c>
      <c r="F16" s="396">
        <v>27</v>
      </c>
      <c r="G16" s="396">
        <v>35</v>
      </c>
    </row>
    <row r="17" spans="1:7">
      <c r="A17" s="3">
        <v>16</v>
      </c>
      <c r="B17" s="4" t="s">
        <v>204</v>
      </c>
      <c r="C17" s="4" t="s">
        <v>120</v>
      </c>
      <c r="D17" s="4">
        <v>27</v>
      </c>
      <c r="E17" s="196">
        <v>25</v>
      </c>
      <c r="F17" s="396">
        <v>27</v>
      </c>
      <c r="G17" s="396">
        <v>29</v>
      </c>
    </row>
    <row r="18" spans="1:7">
      <c r="A18" s="3">
        <v>17</v>
      </c>
      <c r="B18" s="4" t="s">
        <v>136</v>
      </c>
      <c r="C18" s="4" t="s">
        <v>138</v>
      </c>
      <c r="D18" s="4">
        <v>25</v>
      </c>
      <c r="E18" s="196">
        <v>25</v>
      </c>
      <c r="F18" s="396">
        <v>25</v>
      </c>
      <c r="G18" s="396">
        <v>45</v>
      </c>
    </row>
    <row r="19" spans="1:7">
      <c r="A19" s="3">
        <v>18</v>
      </c>
      <c r="B19" s="4" t="s">
        <v>177</v>
      </c>
      <c r="C19" s="4" t="s">
        <v>85</v>
      </c>
      <c r="D19" s="4">
        <v>25</v>
      </c>
      <c r="E19" s="196">
        <v>25</v>
      </c>
      <c r="F19" s="396">
        <v>25</v>
      </c>
      <c r="G19" s="396">
        <v>33</v>
      </c>
    </row>
    <row r="20" spans="1:7">
      <c r="A20" s="3">
        <v>19</v>
      </c>
      <c r="B20" s="4" t="s">
        <v>78</v>
      </c>
      <c r="C20" s="4" t="s">
        <v>19</v>
      </c>
      <c r="D20" s="4">
        <v>24</v>
      </c>
      <c r="E20" s="196">
        <v>20</v>
      </c>
      <c r="F20" s="396">
        <v>24</v>
      </c>
      <c r="G20" s="396">
        <v>28</v>
      </c>
    </row>
    <row r="21" spans="1:7">
      <c r="A21" s="3">
        <v>20</v>
      </c>
      <c r="B21" s="4" t="s">
        <v>109</v>
      </c>
      <c r="C21" s="4" t="s">
        <v>113</v>
      </c>
      <c r="D21" s="4">
        <v>24</v>
      </c>
      <c r="E21" s="196">
        <v>20</v>
      </c>
      <c r="F21" s="396">
        <v>24</v>
      </c>
      <c r="G21" s="396">
        <v>25</v>
      </c>
    </row>
    <row r="22" spans="1:7">
      <c r="A22" s="3">
        <v>22</v>
      </c>
      <c r="B22" s="4" t="s">
        <v>136</v>
      </c>
      <c r="C22" s="4" t="s">
        <v>145</v>
      </c>
      <c r="D22" s="4">
        <v>23</v>
      </c>
      <c r="E22" s="196">
        <v>25</v>
      </c>
      <c r="F22" s="396">
        <v>23</v>
      </c>
      <c r="G22" s="396">
        <v>45</v>
      </c>
    </row>
    <row r="23" spans="1:7">
      <c r="A23" s="3">
        <v>23</v>
      </c>
      <c r="B23" s="4" t="s">
        <v>166</v>
      </c>
      <c r="C23" s="4" t="s">
        <v>120</v>
      </c>
      <c r="D23" s="4">
        <v>23</v>
      </c>
      <c r="E23" s="197">
        <v>9</v>
      </c>
      <c r="F23" s="396">
        <v>23</v>
      </c>
      <c r="G23" s="396">
        <v>31</v>
      </c>
    </row>
    <row r="24" spans="1:7">
      <c r="A24" s="3">
        <v>24</v>
      </c>
      <c r="B24" s="4" t="s">
        <v>199</v>
      </c>
      <c r="C24" s="4" t="s">
        <v>203</v>
      </c>
      <c r="D24" s="4">
        <v>23</v>
      </c>
      <c r="E24" s="196">
        <v>25</v>
      </c>
      <c r="F24" s="396">
        <v>23</v>
      </c>
      <c r="G24" s="396">
        <v>32</v>
      </c>
    </row>
    <row r="25" spans="1:7">
      <c r="A25" s="3">
        <v>25</v>
      </c>
      <c r="B25" s="4" t="s">
        <v>78</v>
      </c>
      <c r="C25" s="4" t="s">
        <v>85</v>
      </c>
      <c r="D25" s="4">
        <v>22</v>
      </c>
      <c r="E25" s="196">
        <v>20</v>
      </c>
      <c r="F25" s="396">
        <v>22</v>
      </c>
      <c r="G25" s="396">
        <v>28</v>
      </c>
    </row>
    <row r="26" spans="1:7">
      <c r="A26" s="3">
        <v>26</v>
      </c>
      <c r="B26" s="4" t="s">
        <v>109</v>
      </c>
      <c r="C26" s="4" t="s">
        <v>112</v>
      </c>
      <c r="D26" s="4">
        <v>22</v>
      </c>
      <c r="E26" s="196">
        <v>20</v>
      </c>
      <c r="F26" s="396">
        <v>22</v>
      </c>
      <c r="G26" s="396">
        <v>23</v>
      </c>
    </row>
    <row r="27" spans="1:7">
      <c r="A27" s="3">
        <v>27</v>
      </c>
      <c r="B27" s="4" t="s">
        <v>109</v>
      </c>
      <c r="C27" s="4" t="s">
        <v>120</v>
      </c>
      <c r="D27" s="4">
        <v>22</v>
      </c>
      <c r="E27" s="196">
        <v>20</v>
      </c>
      <c r="F27" s="396">
        <v>22</v>
      </c>
      <c r="G27" s="396">
        <v>23</v>
      </c>
    </row>
    <row r="28" spans="1:7">
      <c r="A28" s="3">
        <v>28</v>
      </c>
      <c r="B28" s="4" t="s">
        <v>131</v>
      </c>
      <c r="C28" s="4" t="s">
        <v>134</v>
      </c>
      <c r="D28" s="4">
        <v>22</v>
      </c>
      <c r="E28" s="196">
        <v>20</v>
      </c>
      <c r="F28" s="396">
        <v>22</v>
      </c>
      <c r="G28" s="396">
        <v>27</v>
      </c>
    </row>
    <row r="29" spans="1:7">
      <c r="A29" s="5">
        <v>29</v>
      </c>
      <c r="B29" s="6" t="s">
        <v>180</v>
      </c>
      <c r="C29" s="6" t="s">
        <v>119</v>
      </c>
      <c r="D29" s="6">
        <v>22</v>
      </c>
      <c r="E29" s="2">
        <v>20</v>
      </c>
      <c r="F29" s="396">
        <v>22</v>
      </c>
      <c r="G29" s="396">
        <v>28</v>
      </c>
    </row>
    <row r="30" spans="1:7">
      <c r="A30" s="5">
        <v>30</v>
      </c>
      <c r="B30" s="6" t="s">
        <v>24</v>
      </c>
      <c r="C30" s="6" t="s">
        <v>26</v>
      </c>
      <c r="D30" s="6">
        <v>21</v>
      </c>
      <c r="E30" s="2">
        <v>20</v>
      </c>
      <c r="F30" s="396">
        <v>21</v>
      </c>
      <c r="G30" s="396">
        <v>26</v>
      </c>
    </row>
    <row r="31" spans="1:7">
      <c r="A31" s="5">
        <v>31</v>
      </c>
      <c r="B31" s="6" t="s">
        <v>24</v>
      </c>
      <c r="C31" s="6" t="s">
        <v>27</v>
      </c>
      <c r="D31" s="6">
        <v>21</v>
      </c>
      <c r="E31" s="2">
        <v>20</v>
      </c>
      <c r="F31" s="396">
        <v>21</v>
      </c>
      <c r="G31" s="396">
        <v>26</v>
      </c>
    </row>
    <row r="32" spans="1:7">
      <c r="A32" s="5">
        <v>32</v>
      </c>
      <c r="B32" s="6" t="s">
        <v>24</v>
      </c>
      <c r="C32" s="6" t="s">
        <v>31</v>
      </c>
      <c r="D32" s="6">
        <v>21</v>
      </c>
      <c r="E32" s="2">
        <v>20</v>
      </c>
      <c r="F32" s="396">
        <v>21</v>
      </c>
      <c r="G32" s="396">
        <v>30</v>
      </c>
    </row>
    <row r="33" spans="1:7">
      <c r="A33" s="5">
        <v>33</v>
      </c>
      <c r="B33" s="6" t="s">
        <v>24</v>
      </c>
      <c r="C33" s="6" t="s">
        <v>32</v>
      </c>
      <c r="D33" s="6">
        <v>21</v>
      </c>
      <c r="E33" s="2">
        <v>20</v>
      </c>
      <c r="F33" s="396">
        <v>21</v>
      </c>
      <c r="G33" s="396">
        <v>30</v>
      </c>
    </row>
    <row r="34" spans="1:7">
      <c r="A34" s="5">
        <v>34</v>
      </c>
      <c r="B34" s="6" t="s">
        <v>24</v>
      </c>
      <c r="C34" s="6" t="s">
        <v>33</v>
      </c>
      <c r="D34" s="6">
        <v>21</v>
      </c>
      <c r="E34" s="2">
        <v>20</v>
      </c>
      <c r="F34" s="396">
        <v>21</v>
      </c>
      <c r="G34" s="396">
        <v>30</v>
      </c>
    </row>
    <row r="35" spans="1:7">
      <c r="A35" s="5">
        <v>35</v>
      </c>
      <c r="B35" s="6" t="s">
        <v>24</v>
      </c>
      <c r="C35" s="6" t="s">
        <v>34</v>
      </c>
      <c r="D35" s="6">
        <v>21</v>
      </c>
      <c r="E35" s="2">
        <v>20</v>
      </c>
      <c r="F35" s="396">
        <v>21</v>
      </c>
      <c r="G35" s="396">
        <v>30</v>
      </c>
    </row>
    <row r="36" spans="1:7">
      <c r="A36" s="5">
        <v>36</v>
      </c>
      <c r="B36" s="6" t="s">
        <v>24</v>
      </c>
      <c r="C36" s="6" t="s">
        <v>38</v>
      </c>
      <c r="D36" s="6">
        <v>21</v>
      </c>
      <c r="E36" s="2">
        <v>20</v>
      </c>
      <c r="F36" s="396">
        <v>21</v>
      </c>
      <c r="G36" s="396">
        <v>31</v>
      </c>
    </row>
    <row r="37" spans="1:7">
      <c r="A37" s="5">
        <v>37</v>
      </c>
      <c r="B37" s="6" t="s">
        <v>24</v>
      </c>
      <c r="C37" s="6" t="s">
        <v>39</v>
      </c>
      <c r="D37" s="6">
        <v>21</v>
      </c>
      <c r="E37" s="2">
        <v>20</v>
      </c>
      <c r="F37" s="396">
        <v>21</v>
      </c>
      <c r="G37" s="396">
        <v>31</v>
      </c>
    </row>
    <row r="38" spans="1:7">
      <c r="A38" s="5">
        <v>38</v>
      </c>
      <c r="B38" s="6" t="s">
        <v>24</v>
      </c>
      <c r="C38" s="6" t="s">
        <v>42</v>
      </c>
      <c r="D38" s="6">
        <v>21</v>
      </c>
      <c r="E38" s="2">
        <v>20</v>
      </c>
      <c r="F38" s="396">
        <v>21</v>
      </c>
      <c r="G38" s="396">
        <v>31</v>
      </c>
    </row>
    <row r="39" spans="1:7">
      <c r="A39" s="5">
        <v>39</v>
      </c>
      <c r="B39" s="6" t="s">
        <v>24</v>
      </c>
      <c r="C39" s="6" t="s">
        <v>43</v>
      </c>
      <c r="D39" s="6">
        <v>21</v>
      </c>
      <c r="E39" s="2">
        <v>20</v>
      </c>
      <c r="F39" s="396">
        <v>21</v>
      </c>
      <c r="G39" s="396">
        <v>31</v>
      </c>
    </row>
    <row r="40" spans="1:7">
      <c r="A40" s="5">
        <v>40</v>
      </c>
      <c r="B40" s="6" t="s">
        <v>24</v>
      </c>
      <c r="C40" s="6" t="s">
        <v>62</v>
      </c>
      <c r="D40" s="6">
        <v>21</v>
      </c>
      <c r="E40" s="2">
        <v>20</v>
      </c>
      <c r="F40" s="396">
        <v>21</v>
      </c>
      <c r="G40" s="396">
        <v>26</v>
      </c>
    </row>
    <row r="41" spans="1:7">
      <c r="A41" s="5">
        <v>41</v>
      </c>
      <c r="B41" s="6" t="s">
        <v>24</v>
      </c>
      <c r="C41" s="6" t="s">
        <v>64</v>
      </c>
      <c r="D41" s="6">
        <v>21</v>
      </c>
      <c r="E41" s="2">
        <v>20</v>
      </c>
      <c r="F41" s="396">
        <v>21</v>
      </c>
      <c r="G41" s="396">
        <v>30</v>
      </c>
    </row>
    <row r="42" spans="1:7">
      <c r="A42" s="5">
        <v>42</v>
      </c>
      <c r="B42" s="6" t="s">
        <v>24</v>
      </c>
      <c r="C42" s="6" t="s">
        <v>65</v>
      </c>
      <c r="D42" s="6">
        <v>21</v>
      </c>
      <c r="E42" s="2">
        <v>20</v>
      </c>
      <c r="F42" s="396">
        <v>21</v>
      </c>
      <c r="G42" s="396">
        <v>30</v>
      </c>
    </row>
    <row r="43" spans="1:7">
      <c r="A43" s="5">
        <v>43</v>
      </c>
      <c r="B43" s="6" t="s">
        <v>24</v>
      </c>
      <c r="C43" s="6" t="s">
        <v>68</v>
      </c>
      <c r="D43" s="6">
        <v>21</v>
      </c>
      <c r="E43" s="2">
        <v>20</v>
      </c>
      <c r="F43" s="396">
        <v>21</v>
      </c>
      <c r="G43" s="396">
        <v>31</v>
      </c>
    </row>
    <row r="44" spans="1:7">
      <c r="A44" s="5">
        <v>44</v>
      </c>
      <c r="B44" s="6" t="s">
        <v>24</v>
      </c>
      <c r="C44" s="6" t="s">
        <v>69</v>
      </c>
      <c r="D44" s="6">
        <v>21</v>
      </c>
      <c r="E44" s="2">
        <v>20</v>
      </c>
      <c r="F44" s="396">
        <v>21</v>
      </c>
      <c r="G44" s="396">
        <v>31</v>
      </c>
    </row>
    <row r="45" spans="1:7">
      <c r="A45" s="5">
        <v>45</v>
      </c>
      <c r="B45" s="6" t="s">
        <v>90</v>
      </c>
      <c r="C45" s="6" t="s">
        <v>97</v>
      </c>
      <c r="D45" s="6">
        <v>21</v>
      </c>
      <c r="E45" s="2">
        <v>20</v>
      </c>
      <c r="F45" s="396">
        <v>21</v>
      </c>
      <c r="G45" s="396">
        <v>22</v>
      </c>
    </row>
    <row r="46" spans="1:7">
      <c r="A46" s="5">
        <v>46</v>
      </c>
      <c r="B46" s="6" t="s">
        <v>195</v>
      </c>
      <c r="C46" s="6" t="s">
        <v>48</v>
      </c>
      <c r="D46" s="6">
        <v>21</v>
      </c>
      <c r="E46" s="2">
        <v>20</v>
      </c>
      <c r="F46" s="396">
        <v>21</v>
      </c>
      <c r="G46" s="396">
        <v>26</v>
      </c>
    </row>
    <row r="47" spans="1:7">
      <c r="A47" s="5">
        <v>47</v>
      </c>
      <c r="B47" s="6" t="s">
        <v>24</v>
      </c>
      <c r="C47" s="6" t="s">
        <v>28</v>
      </c>
      <c r="D47" s="6">
        <v>20</v>
      </c>
      <c r="E47" s="2">
        <v>20</v>
      </c>
      <c r="F47" s="396">
        <v>20</v>
      </c>
      <c r="G47" s="396">
        <v>25</v>
      </c>
    </row>
    <row r="48" spans="1:7">
      <c r="A48" s="5">
        <v>48</v>
      </c>
      <c r="B48" s="6" t="s">
        <v>24</v>
      </c>
      <c r="C48" s="6" t="s">
        <v>29</v>
      </c>
      <c r="D48" s="6">
        <v>20</v>
      </c>
      <c r="E48" s="2">
        <v>20</v>
      </c>
      <c r="F48" s="396">
        <v>20</v>
      </c>
      <c r="G48" s="396">
        <v>25</v>
      </c>
    </row>
    <row r="49" spans="1:7">
      <c r="A49" s="5">
        <v>49</v>
      </c>
      <c r="B49" s="6" t="s">
        <v>24</v>
      </c>
      <c r="C49" s="6" t="s">
        <v>61</v>
      </c>
      <c r="D49" s="6">
        <v>20</v>
      </c>
      <c r="E49" s="2">
        <v>20</v>
      </c>
      <c r="F49" s="396">
        <v>20</v>
      </c>
      <c r="G49" s="396">
        <v>25</v>
      </c>
    </row>
    <row r="50" spans="1:7">
      <c r="A50" s="5">
        <v>50</v>
      </c>
      <c r="B50" s="6" t="s">
        <v>109</v>
      </c>
      <c r="C50" s="6" t="s">
        <v>47</v>
      </c>
      <c r="D50" s="6">
        <v>20</v>
      </c>
      <c r="E50" s="196">
        <v>15</v>
      </c>
      <c r="F50" s="396">
        <v>20</v>
      </c>
      <c r="G50" s="396">
        <v>21</v>
      </c>
    </row>
    <row r="51" spans="1:7">
      <c r="A51" s="5">
        <v>51</v>
      </c>
      <c r="B51" s="6" t="s">
        <v>136</v>
      </c>
      <c r="C51" s="6" t="s">
        <v>149</v>
      </c>
      <c r="D51" s="6">
        <v>20</v>
      </c>
      <c r="E51" s="196">
        <v>17</v>
      </c>
      <c r="F51" s="396">
        <v>20</v>
      </c>
      <c r="G51" s="396">
        <v>31</v>
      </c>
    </row>
    <row r="52" spans="1:7">
      <c r="A52" s="5">
        <v>52</v>
      </c>
      <c r="B52" s="6" t="s">
        <v>136</v>
      </c>
      <c r="C52" s="6" t="s">
        <v>150</v>
      </c>
      <c r="D52" s="6">
        <v>20</v>
      </c>
      <c r="E52" s="196">
        <v>17</v>
      </c>
      <c r="F52" s="396">
        <v>20</v>
      </c>
      <c r="G52" s="396">
        <v>31</v>
      </c>
    </row>
    <row r="53" spans="1:7">
      <c r="A53" s="5">
        <v>53</v>
      </c>
      <c r="B53" s="6" t="s">
        <v>136</v>
      </c>
      <c r="C53" s="6" t="s">
        <v>151</v>
      </c>
      <c r="D53" s="6">
        <v>20</v>
      </c>
      <c r="E53" s="196">
        <v>17</v>
      </c>
      <c r="F53" s="396">
        <v>20</v>
      </c>
      <c r="G53" s="396">
        <v>31</v>
      </c>
    </row>
    <row r="54" spans="1:7">
      <c r="A54" s="5">
        <v>57</v>
      </c>
      <c r="B54" s="6" t="s">
        <v>131</v>
      </c>
      <c r="C54" s="6" t="s">
        <v>48</v>
      </c>
      <c r="D54" s="6">
        <v>19</v>
      </c>
      <c r="E54" s="2">
        <v>15</v>
      </c>
      <c r="F54" s="396">
        <v>19</v>
      </c>
      <c r="G54" s="396">
        <v>23</v>
      </c>
    </row>
    <row r="55" spans="1:7">
      <c r="A55" s="5">
        <v>61</v>
      </c>
      <c r="B55" s="6" t="s">
        <v>154</v>
      </c>
      <c r="C55" s="6" t="s">
        <v>120</v>
      </c>
      <c r="D55" s="6">
        <v>18</v>
      </c>
      <c r="E55" s="2">
        <v>15</v>
      </c>
      <c r="F55" s="396">
        <v>18</v>
      </c>
      <c r="G55" s="396">
        <v>23</v>
      </c>
    </row>
    <row r="56" spans="1:7">
      <c r="A56" s="5">
        <v>62</v>
      </c>
      <c r="B56" s="6" t="s">
        <v>180</v>
      </c>
      <c r="C56" s="6" t="s">
        <v>183</v>
      </c>
      <c r="D56" s="6">
        <v>18</v>
      </c>
      <c r="E56" s="2">
        <v>20</v>
      </c>
      <c r="F56" s="396">
        <v>18</v>
      </c>
      <c r="G56" s="396">
        <v>27</v>
      </c>
    </row>
    <row r="57" spans="1:7">
      <c r="A57" s="5">
        <v>63</v>
      </c>
      <c r="B57" s="6" t="s">
        <v>24</v>
      </c>
      <c r="C57" s="6" t="s">
        <v>36</v>
      </c>
      <c r="D57" s="6">
        <v>17</v>
      </c>
      <c r="E57" s="2">
        <v>15</v>
      </c>
      <c r="F57" s="396">
        <v>17</v>
      </c>
      <c r="G57" s="396">
        <v>24</v>
      </c>
    </row>
    <row r="58" spans="1:7">
      <c r="A58" s="5">
        <v>64</v>
      </c>
      <c r="B58" s="6" t="s">
        <v>24</v>
      </c>
      <c r="C58" s="6" t="s">
        <v>37</v>
      </c>
      <c r="D58" s="6">
        <v>17</v>
      </c>
      <c r="E58" s="2">
        <v>15</v>
      </c>
      <c r="F58" s="396">
        <v>17</v>
      </c>
      <c r="G58" s="396">
        <v>24</v>
      </c>
    </row>
    <row r="59" spans="1:7">
      <c r="A59" s="5">
        <v>65</v>
      </c>
      <c r="B59" s="6" t="s">
        <v>24</v>
      </c>
      <c r="C59" s="6" t="s">
        <v>40</v>
      </c>
      <c r="D59" s="6">
        <v>17</v>
      </c>
      <c r="E59" s="2">
        <v>15</v>
      </c>
      <c r="F59" s="396">
        <v>17</v>
      </c>
      <c r="G59" s="396">
        <v>24</v>
      </c>
    </row>
    <row r="60" spans="1:7">
      <c r="A60" s="5">
        <v>66</v>
      </c>
      <c r="B60" s="6" t="s">
        <v>24</v>
      </c>
      <c r="C60" s="6" t="s">
        <v>41</v>
      </c>
      <c r="D60" s="6">
        <v>17</v>
      </c>
      <c r="E60" s="2">
        <v>15</v>
      </c>
      <c r="F60" s="396">
        <v>17</v>
      </c>
      <c r="G60" s="396">
        <v>24</v>
      </c>
    </row>
    <row r="61" spans="1:7">
      <c r="A61" s="5">
        <v>67</v>
      </c>
      <c r="B61" s="6" t="s">
        <v>24</v>
      </c>
      <c r="C61" s="6" t="s">
        <v>48</v>
      </c>
      <c r="D61" s="6">
        <v>17</v>
      </c>
      <c r="E61" s="2">
        <v>15</v>
      </c>
      <c r="F61" s="396">
        <v>17</v>
      </c>
      <c r="G61" s="396">
        <v>21</v>
      </c>
    </row>
    <row r="62" spans="1:7">
      <c r="A62" s="5">
        <v>68</v>
      </c>
      <c r="B62" s="6" t="s">
        <v>24</v>
      </c>
      <c r="C62" s="6" t="s">
        <v>70</v>
      </c>
      <c r="D62" s="6">
        <v>17</v>
      </c>
      <c r="E62" s="2">
        <v>15</v>
      </c>
      <c r="F62" s="396">
        <v>17</v>
      </c>
      <c r="G62" s="396">
        <v>24</v>
      </c>
    </row>
    <row r="63" spans="1:7">
      <c r="A63" s="5">
        <v>69</v>
      </c>
      <c r="B63" s="6" t="s">
        <v>24</v>
      </c>
      <c r="C63" s="6" t="s">
        <v>73</v>
      </c>
      <c r="D63" s="6">
        <v>17</v>
      </c>
      <c r="E63" s="2">
        <v>15</v>
      </c>
      <c r="F63" s="396">
        <v>17</v>
      </c>
      <c r="G63" s="396">
        <v>24</v>
      </c>
    </row>
    <row r="64" spans="1:7">
      <c r="A64" s="5">
        <v>70</v>
      </c>
      <c r="B64" s="6" t="s">
        <v>78</v>
      </c>
      <c r="C64" s="6" t="s">
        <v>86</v>
      </c>
      <c r="D64" s="6">
        <v>17</v>
      </c>
      <c r="E64" s="2">
        <v>15</v>
      </c>
      <c r="F64" s="396">
        <v>17</v>
      </c>
      <c r="G64" s="396">
        <v>19</v>
      </c>
    </row>
    <row r="65" spans="1:7">
      <c r="A65" s="5">
        <v>71</v>
      </c>
      <c r="B65" s="6" t="s">
        <v>90</v>
      </c>
      <c r="C65" s="6" t="s">
        <v>95</v>
      </c>
      <c r="D65" s="6">
        <v>17</v>
      </c>
      <c r="E65" s="2">
        <v>20</v>
      </c>
      <c r="F65" s="396">
        <v>17</v>
      </c>
      <c r="G65" s="396">
        <v>23</v>
      </c>
    </row>
    <row r="66" spans="1:7">
      <c r="A66" s="5">
        <v>72</v>
      </c>
      <c r="B66" s="6" t="s">
        <v>109</v>
      </c>
      <c r="C66" s="6" t="s">
        <v>119</v>
      </c>
      <c r="D66" s="6">
        <v>17</v>
      </c>
      <c r="E66" s="196">
        <v>15</v>
      </c>
      <c r="F66" s="396">
        <v>17</v>
      </c>
      <c r="G66" s="396">
        <v>17</v>
      </c>
    </row>
    <row r="67" spans="1:7">
      <c r="A67" s="5">
        <v>73</v>
      </c>
      <c r="B67" s="6" t="s">
        <v>109</v>
      </c>
      <c r="C67" s="6" t="s">
        <v>61</v>
      </c>
      <c r="D67" s="6">
        <v>17</v>
      </c>
      <c r="E67" s="196">
        <v>15</v>
      </c>
      <c r="F67" s="396">
        <v>17</v>
      </c>
      <c r="G67" s="396">
        <v>17</v>
      </c>
    </row>
    <row r="68" spans="1:7">
      <c r="A68" s="5">
        <v>74</v>
      </c>
      <c r="B68" s="6" t="s">
        <v>109</v>
      </c>
      <c r="C68" s="6" t="s">
        <v>62</v>
      </c>
      <c r="D68" s="6">
        <v>17</v>
      </c>
      <c r="E68" s="196">
        <v>15</v>
      </c>
      <c r="F68" s="396">
        <v>17</v>
      </c>
      <c r="G68" s="396">
        <v>17</v>
      </c>
    </row>
    <row r="69" spans="1:7">
      <c r="A69" s="5">
        <v>75</v>
      </c>
      <c r="B69" s="6" t="s">
        <v>109</v>
      </c>
      <c r="C69" s="6" t="s">
        <v>64</v>
      </c>
      <c r="D69" s="6">
        <v>17</v>
      </c>
      <c r="E69" s="196">
        <v>15</v>
      </c>
      <c r="F69" s="396">
        <v>17</v>
      </c>
      <c r="G69" s="396">
        <v>20</v>
      </c>
    </row>
    <row r="70" spans="1:7">
      <c r="A70" s="5">
        <v>76</v>
      </c>
      <c r="B70" s="6" t="s">
        <v>109</v>
      </c>
      <c r="C70" s="6" t="s">
        <v>65</v>
      </c>
      <c r="D70" s="6">
        <v>17</v>
      </c>
      <c r="E70" s="196">
        <v>15</v>
      </c>
      <c r="F70" s="396">
        <v>17</v>
      </c>
      <c r="G70" s="396">
        <v>20</v>
      </c>
    </row>
    <row r="71" spans="1:7">
      <c r="A71" s="5">
        <v>77</v>
      </c>
      <c r="B71" s="6" t="s">
        <v>109</v>
      </c>
      <c r="C71" s="6" t="s">
        <v>68</v>
      </c>
      <c r="D71" s="6">
        <v>17</v>
      </c>
      <c r="E71" s="196">
        <v>15</v>
      </c>
      <c r="F71" s="396">
        <v>17</v>
      </c>
      <c r="G71" s="396">
        <v>21</v>
      </c>
    </row>
    <row r="72" spans="1:7">
      <c r="A72" s="5">
        <v>78</v>
      </c>
      <c r="B72" s="6" t="s">
        <v>109</v>
      </c>
      <c r="C72" s="6" t="s">
        <v>69</v>
      </c>
      <c r="D72" s="6">
        <v>17</v>
      </c>
      <c r="E72" s="196">
        <v>15</v>
      </c>
      <c r="F72" s="396">
        <v>17</v>
      </c>
      <c r="G72" s="396">
        <v>21</v>
      </c>
    </row>
    <row r="73" spans="1:7">
      <c r="A73" s="5">
        <v>79</v>
      </c>
      <c r="B73" s="6" t="s">
        <v>109</v>
      </c>
      <c r="C73" s="6" t="s">
        <v>70</v>
      </c>
      <c r="D73" s="6">
        <v>17</v>
      </c>
      <c r="E73" s="196">
        <v>15</v>
      </c>
      <c r="F73" s="396">
        <v>17</v>
      </c>
      <c r="G73" s="396">
        <v>21</v>
      </c>
    </row>
    <row r="74" spans="1:7">
      <c r="A74" s="5">
        <v>80</v>
      </c>
      <c r="B74" s="6" t="s">
        <v>109</v>
      </c>
      <c r="C74" s="6" t="s">
        <v>73</v>
      </c>
      <c r="D74" s="6">
        <v>17</v>
      </c>
      <c r="E74" s="196">
        <v>15</v>
      </c>
      <c r="F74" s="396">
        <v>17</v>
      </c>
      <c r="G74" s="396">
        <v>21</v>
      </c>
    </row>
    <row r="75" spans="1:7">
      <c r="A75" s="5">
        <v>82</v>
      </c>
      <c r="B75" s="6" t="s">
        <v>131</v>
      </c>
      <c r="C75" s="6" t="s">
        <v>61</v>
      </c>
      <c r="D75" s="6">
        <v>17</v>
      </c>
      <c r="E75" s="2">
        <v>15</v>
      </c>
      <c r="F75" s="396">
        <v>17</v>
      </c>
      <c r="G75" s="396">
        <v>21</v>
      </c>
    </row>
    <row r="76" spans="1:7">
      <c r="A76" s="5">
        <v>83</v>
      </c>
      <c r="B76" s="6" t="s">
        <v>131</v>
      </c>
      <c r="C76" s="6" t="s">
        <v>62</v>
      </c>
      <c r="D76" s="6">
        <v>17</v>
      </c>
      <c r="E76" s="2">
        <v>15</v>
      </c>
      <c r="F76" s="396">
        <v>17</v>
      </c>
      <c r="G76" s="396">
        <v>21</v>
      </c>
    </row>
    <row r="77" spans="1:7">
      <c r="A77" s="5">
        <v>84</v>
      </c>
      <c r="B77" s="6" t="s">
        <v>136</v>
      </c>
      <c r="C77" s="6" t="s">
        <v>137</v>
      </c>
      <c r="D77" s="6">
        <v>17</v>
      </c>
      <c r="E77" s="196">
        <v>17</v>
      </c>
      <c r="F77" s="396">
        <v>17</v>
      </c>
      <c r="G77" s="396">
        <v>27</v>
      </c>
    </row>
    <row r="78" spans="1:7">
      <c r="A78" s="5">
        <v>85</v>
      </c>
      <c r="B78" s="6" t="s">
        <v>136</v>
      </c>
      <c r="C78" s="6" t="s">
        <v>139</v>
      </c>
      <c r="D78" s="6">
        <v>17</v>
      </c>
      <c r="E78" s="196">
        <v>17</v>
      </c>
      <c r="F78" s="396">
        <v>17</v>
      </c>
      <c r="G78" s="396">
        <v>27</v>
      </c>
    </row>
    <row r="79" spans="1:7">
      <c r="A79" s="5">
        <v>86</v>
      </c>
      <c r="B79" s="6" t="s">
        <v>136</v>
      </c>
      <c r="C79" s="6" t="s">
        <v>140</v>
      </c>
      <c r="D79" s="6">
        <v>17</v>
      </c>
      <c r="E79" s="196">
        <v>17</v>
      </c>
      <c r="F79" s="396">
        <v>17</v>
      </c>
      <c r="G79" s="396">
        <v>43</v>
      </c>
    </row>
    <row r="80" spans="1:7">
      <c r="A80" s="5">
        <v>87</v>
      </c>
      <c r="B80" s="6" t="s">
        <v>136</v>
      </c>
      <c r="C80" s="6" t="s">
        <v>141</v>
      </c>
      <c r="D80" s="6">
        <v>17</v>
      </c>
      <c r="E80" s="196">
        <v>17</v>
      </c>
      <c r="F80" s="396">
        <v>17</v>
      </c>
      <c r="G80" s="396">
        <v>43</v>
      </c>
    </row>
    <row r="81" spans="1:7">
      <c r="A81" s="5">
        <v>88</v>
      </c>
      <c r="B81" s="6" t="s">
        <v>136</v>
      </c>
      <c r="C81" s="6" t="s">
        <v>142</v>
      </c>
      <c r="D81" s="6">
        <v>17</v>
      </c>
      <c r="E81" s="196">
        <v>17</v>
      </c>
      <c r="F81" s="396">
        <v>17</v>
      </c>
      <c r="G81" s="396">
        <v>43</v>
      </c>
    </row>
    <row r="82" spans="1:7">
      <c r="A82" s="5">
        <v>89</v>
      </c>
      <c r="B82" s="6" t="s">
        <v>194</v>
      </c>
      <c r="C82" s="6" t="s">
        <v>120</v>
      </c>
      <c r="D82" s="6">
        <v>17</v>
      </c>
      <c r="E82" s="2">
        <v>15</v>
      </c>
      <c r="F82" s="396">
        <v>17</v>
      </c>
      <c r="G82" s="396">
        <v>20</v>
      </c>
    </row>
    <row r="83" spans="1:7">
      <c r="A83" s="5">
        <v>90</v>
      </c>
      <c r="B83" s="6" t="s">
        <v>24</v>
      </c>
      <c r="C83" s="6" t="s">
        <v>4</v>
      </c>
      <c r="D83" s="6">
        <v>16</v>
      </c>
      <c r="E83" s="2">
        <v>15</v>
      </c>
      <c r="F83" s="396">
        <v>17</v>
      </c>
      <c r="G83" s="396">
        <v>25</v>
      </c>
    </row>
    <row r="84" spans="1:7">
      <c r="A84" s="5">
        <v>91</v>
      </c>
      <c r="B84" s="6" t="s">
        <v>24</v>
      </c>
      <c r="C84" s="6" t="s">
        <v>30</v>
      </c>
      <c r="D84" s="6">
        <v>16</v>
      </c>
      <c r="E84" s="2">
        <v>15</v>
      </c>
      <c r="F84" s="396">
        <v>17</v>
      </c>
      <c r="G84" s="396">
        <v>25</v>
      </c>
    </row>
    <row r="85" spans="1:7">
      <c r="A85" s="5">
        <v>92</v>
      </c>
      <c r="B85" s="6" t="s">
        <v>24</v>
      </c>
      <c r="C85" s="6" t="s">
        <v>6</v>
      </c>
      <c r="D85" s="6">
        <v>16</v>
      </c>
      <c r="E85" s="2">
        <v>15</v>
      </c>
      <c r="F85" s="396">
        <v>16</v>
      </c>
      <c r="G85" s="396">
        <v>22</v>
      </c>
    </row>
    <row r="86" spans="1:7">
      <c r="A86" s="5">
        <v>93</v>
      </c>
      <c r="B86" s="6" t="s">
        <v>24</v>
      </c>
      <c r="C86" s="6" t="s">
        <v>7</v>
      </c>
      <c r="D86" s="6">
        <v>16</v>
      </c>
      <c r="E86" s="2">
        <v>15</v>
      </c>
      <c r="F86" s="396">
        <v>16</v>
      </c>
      <c r="G86" s="396">
        <v>26</v>
      </c>
    </row>
    <row r="87" spans="1:7">
      <c r="A87" s="5">
        <v>94</v>
      </c>
      <c r="B87" s="6" t="s">
        <v>24</v>
      </c>
      <c r="C87" s="6" t="s">
        <v>35</v>
      </c>
      <c r="D87" s="6">
        <v>16</v>
      </c>
      <c r="E87" s="2">
        <v>15</v>
      </c>
      <c r="F87" s="396">
        <v>16</v>
      </c>
      <c r="G87" s="396">
        <v>26</v>
      </c>
    </row>
    <row r="88" spans="1:7">
      <c r="A88" s="5">
        <v>95</v>
      </c>
      <c r="B88" s="6" t="s">
        <v>24</v>
      </c>
      <c r="C88" s="6" t="s">
        <v>66</v>
      </c>
      <c r="D88" s="6">
        <v>16</v>
      </c>
      <c r="E88" s="2">
        <v>15</v>
      </c>
      <c r="F88" s="396">
        <v>16</v>
      </c>
      <c r="G88" s="396">
        <v>27</v>
      </c>
    </row>
    <row r="89" spans="1:7">
      <c r="A89" s="5">
        <v>96</v>
      </c>
      <c r="B89" s="6" t="s">
        <v>24</v>
      </c>
      <c r="C89" s="6" t="s">
        <v>67</v>
      </c>
      <c r="D89" s="6">
        <v>16</v>
      </c>
      <c r="E89" s="2">
        <v>15</v>
      </c>
      <c r="F89" s="396">
        <v>16</v>
      </c>
      <c r="G89" s="396">
        <v>27</v>
      </c>
    </row>
    <row r="90" spans="1:7">
      <c r="A90" s="5">
        <v>97</v>
      </c>
      <c r="B90" s="6" t="s">
        <v>24</v>
      </c>
      <c r="C90" s="6" t="s">
        <v>72</v>
      </c>
      <c r="D90" s="6">
        <v>16</v>
      </c>
      <c r="E90" s="2">
        <v>15</v>
      </c>
      <c r="F90" s="396">
        <v>16</v>
      </c>
      <c r="G90" s="396">
        <v>32</v>
      </c>
    </row>
    <row r="91" spans="1:7">
      <c r="A91" s="5">
        <v>98</v>
      </c>
      <c r="B91" s="6" t="s">
        <v>24</v>
      </c>
      <c r="C91" s="6" t="s">
        <v>75</v>
      </c>
      <c r="D91" s="6">
        <v>16</v>
      </c>
      <c r="E91" s="2">
        <v>15</v>
      </c>
      <c r="F91" s="396">
        <v>16</v>
      </c>
      <c r="G91" s="396">
        <v>32</v>
      </c>
    </row>
    <row r="92" spans="1:7">
      <c r="A92" s="5">
        <v>99</v>
      </c>
      <c r="B92" s="6" t="s">
        <v>195</v>
      </c>
      <c r="C92" s="6" t="s">
        <v>25</v>
      </c>
      <c r="D92" s="6">
        <v>16</v>
      </c>
      <c r="E92" s="2">
        <v>20</v>
      </c>
      <c r="F92" s="396">
        <v>16</v>
      </c>
      <c r="G92" s="396">
        <v>33</v>
      </c>
    </row>
    <row r="93" spans="1:7">
      <c r="A93" s="5">
        <v>100</v>
      </c>
      <c r="B93" s="6" t="s">
        <v>195</v>
      </c>
      <c r="C93" s="6" t="s">
        <v>4</v>
      </c>
      <c r="D93" s="6">
        <v>16</v>
      </c>
      <c r="E93" s="2">
        <v>20</v>
      </c>
      <c r="F93" s="396">
        <v>16</v>
      </c>
      <c r="G93" s="396">
        <v>33</v>
      </c>
    </row>
    <row r="94" spans="1:7">
      <c r="A94" s="5">
        <v>101</v>
      </c>
      <c r="B94" s="6" t="s">
        <v>199</v>
      </c>
      <c r="C94" s="6" t="s">
        <v>140</v>
      </c>
      <c r="D94" s="6">
        <v>16</v>
      </c>
      <c r="E94" s="2">
        <v>15</v>
      </c>
      <c r="F94" s="396">
        <v>16</v>
      </c>
      <c r="G94" s="396">
        <v>25</v>
      </c>
    </row>
    <row r="95" spans="1:7">
      <c r="A95" s="5">
        <v>102</v>
      </c>
      <c r="B95" s="6" t="s">
        <v>199</v>
      </c>
      <c r="C95" s="6" t="s">
        <v>141</v>
      </c>
      <c r="D95" s="6">
        <v>16</v>
      </c>
      <c r="E95" s="2">
        <v>15</v>
      </c>
      <c r="F95" s="396">
        <v>16</v>
      </c>
      <c r="G95" s="396">
        <v>25</v>
      </c>
    </row>
    <row r="96" spans="1:7">
      <c r="A96" s="5">
        <v>103</v>
      </c>
      <c r="B96" s="6" t="s">
        <v>199</v>
      </c>
      <c r="C96" s="6" t="s">
        <v>200</v>
      </c>
      <c r="D96" s="6">
        <v>16</v>
      </c>
      <c r="E96" s="2">
        <v>15</v>
      </c>
      <c r="F96" s="396">
        <v>16</v>
      </c>
      <c r="G96" s="396">
        <v>39</v>
      </c>
    </row>
    <row r="97" spans="1:7">
      <c r="A97" s="5">
        <v>104</v>
      </c>
      <c r="B97" s="6" t="s">
        <v>217</v>
      </c>
      <c r="C97" s="6" t="s">
        <v>25</v>
      </c>
      <c r="D97" s="6">
        <v>16</v>
      </c>
      <c r="E97" s="196">
        <v>15</v>
      </c>
      <c r="F97" s="396">
        <v>16</v>
      </c>
      <c r="G97" s="396">
        <v>39</v>
      </c>
    </row>
    <row r="98" spans="1:7">
      <c r="A98" s="5">
        <v>105</v>
      </c>
      <c r="B98" s="6" t="s">
        <v>217</v>
      </c>
      <c r="C98" s="6" t="s">
        <v>4</v>
      </c>
      <c r="D98" s="6">
        <v>16</v>
      </c>
      <c r="E98" s="196">
        <v>15</v>
      </c>
      <c r="F98" s="396">
        <v>16</v>
      </c>
      <c r="G98" s="396">
        <v>39</v>
      </c>
    </row>
    <row r="99" spans="1:7">
      <c r="A99" s="5">
        <v>106</v>
      </c>
      <c r="B99" s="6" t="s">
        <v>217</v>
      </c>
      <c r="C99" s="6" t="s">
        <v>6</v>
      </c>
      <c r="D99" s="6">
        <v>16</v>
      </c>
      <c r="E99" s="196">
        <v>15</v>
      </c>
      <c r="F99" s="396">
        <v>16</v>
      </c>
      <c r="G99" s="396">
        <v>18</v>
      </c>
    </row>
    <row r="100" spans="1:7">
      <c r="A100" s="5">
        <v>107</v>
      </c>
      <c r="B100" s="6" t="s">
        <v>217</v>
      </c>
      <c r="C100" s="6" t="s">
        <v>9</v>
      </c>
      <c r="D100" s="6">
        <v>16</v>
      </c>
      <c r="E100" s="196">
        <v>15</v>
      </c>
      <c r="F100" s="396">
        <v>16</v>
      </c>
      <c r="G100" s="396">
        <v>18</v>
      </c>
    </row>
    <row r="101" spans="1:7">
      <c r="A101" s="5">
        <v>108</v>
      </c>
      <c r="B101" s="6" t="s">
        <v>217</v>
      </c>
      <c r="C101" s="6" t="s">
        <v>106</v>
      </c>
      <c r="D101" s="6">
        <v>16</v>
      </c>
      <c r="E101" s="196">
        <v>15</v>
      </c>
      <c r="F101" s="396">
        <v>16</v>
      </c>
      <c r="G101" s="396">
        <v>35</v>
      </c>
    </row>
    <row r="102" spans="1:7">
      <c r="A102" s="5">
        <v>109</v>
      </c>
      <c r="B102" s="6" t="s">
        <v>217</v>
      </c>
      <c r="C102" s="6" t="s">
        <v>108</v>
      </c>
      <c r="D102" s="6">
        <v>16</v>
      </c>
      <c r="E102" s="196">
        <v>15</v>
      </c>
      <c r="F102" s="396">
        <v>16</v>
      </c>
      <c r="G102" s="396">
        <v>36</v>
      </c>
    </row>
    <row r="103" spans="1:7">
      <c r="A103" s="5">
        <v>110</v>
      </c>
      <c r="B103" s="6" t="s">
        <v>3</v>
      </c>
      <c r="C103" s="6" t="s">
        <v>12</v>
      </c>
      <c r="D103" s="6">
        <v>15</v>
      </c>
      <c r="E103" s="2">
        <v>15</v>
      </c>
      <c r="F103" s="396">
        <v>16</v>
      </c>
      <c r="G103" s="396">
        <v>16</v>
      </c>
    </row>
    <row r="104" spans="1:7">
      <c r="A104" s="5">
        <v>111</v>
      </c>
      <c r="B104" s="6" t="s">
        <v>3</v>
      </c>
      <c r="C104" s="6" t="s">
        <v>13</v>
      </c>
      <c r="D104" s="6">
        <v>15</v>
      </c>
      <c r="E104" s="2">
        <v>15</v>
      </c>
      <c r="F104" s="396">
        <v>16</v>
      </c>
      <c r="G104" s="396">
        <v>16</v>
      </c>
    </row>
    <row r="105" spans="1:7">
      <c r="A105" s="5">
        <v>112</v>
      </c>
      <c r="B105" s="6" t="s">
        <v>3</v>
      </c>
      <c r="C105" s="6" t="s">
        <v>21</v>
      </c>
      <c r="D105" s="6">
        <v>15</v>
      </c>
      <c r="E105" s="2">
        <v>15</v>
      </c>
      <c r="F105" s="396">
        <v>15</v>
      </c>
      <c r="G105" s="396">
        <v>29</v>
      </c>
    </row>
    <row r="106" spans="1:7">
      <c r="A106" s="5">
        <v>113</v>
      </c>
      <c r="B106" s="6" t="s">
        <v>24</v>
      </c>
      <c r="C106" s="6" t="s">
        <v>25</v>
      </c>
      <c r="D106" s="6">
        <v>15</v>
      </c>
      <c r="E106" s="2">
        <v>15</v>
      </c>
      <c r="F106" s="396">
        <v>15</v>
      </c>
      <c r="G106" s="396">
        <v>28</v>
      </c>
    </row>
    <row r="107" spans="1:7">
      <c r="A107" s="5">
        <v>114</v>
      </c>
      <c r="B107" s="6" t="s">
        <v>24</v>
      </c>
      <c r="C107" s="6" t="s">
        <v>63</v>
      </c>
      <c r="D107" s="6">
        <v>15</v>
      </c>
      <c r="E107" s="2">
        <v>15</v>
      </c>
      <c r="F107" s="396">
        <v>15</v>
      </c>
      <c r="G107" s="396">
        <v>28</v>
      </c>
    </row>
    <row r="108" spans="1:7">
      <c r="A108" s="5">
        <v>115</v>
      </c>
      <c r="B108" s="6" t="s">
        <v>109</v>
      </c>
      <c r="C108" s="6" t="s">
        <v>48</v>
      </c>
      <c r="D108" s="6">
        <v>15</v>
      </c>
      <c r="E108" s="196">
        <v>15</v>
      </c>
      <c r="F108" s="396">
        <v>15</v>
      </c>
      <c r="G108" s="396">
        <v>21</v>
      </c>
    </row>
    <row r="109" spans="1:7">
      <c r="A109" s="5">
        <v>116</v>
      </c>
      <c r="B109" s="6" t="s">
        <v>109</v>
      </c>
      <c r="C109" s="6" t="s">
        <v>63</v>
      </c>
      <c r="D109" s="6">
        <v>15</v>
      </c>
      <c r="E109" s="196">
        <v>15</v>
      </c>
      <c r="F109" s="396">
        <v>15</v>
      </c>
      <c r="G109" s="396">
        <v>27</v>
      </c>
    </row>
    <row r="110" spans="1:7">
      <c r="A110" s="5">
        <v>117</v>
      </c>
      <c r="B110" s="6" t="s">
        <v>109</v>
      </c>
      <c r="C110" s="6" t="s">
        <v>66</v>
      </c>
      <c r="D110" s="6">
        <v>15</v>
      </c>
      <c r="E110" s="196">
        <v>15</v>
      </c>
      <c r="F110" s="396">
        <v>15</v>
      </c>
      <c r="G110" s="396">
        <v>18</v>
      </c>
    </row>
    <row r="111" spans="1:7">
      <c r="A111" s="5">
        <v>118</v>
      </c>
      <c r="B111" s="6" t="s">
        <v>109</v>
      </c>
      <c r="C111" s="6" t="s">
        <v>67</v>
      </c>
      <c r="D111" s="6">
        <v>15</v>
      </c>
      <c r="E111" s="196">
        <v>15</v>
      </c>
      <c r="F111" s="396">
        <v>15</v>
      </c>
      <c r="G111" s="396">
        <v>20</v>
      </c>
    </row>
    <row r="112" spans="1:7">
      <c r="A112" s="5">
        <v>119</v>
      </c>
      <c r="B112" s="6" t="s">
        <v>109</v>
      </c>
      <c r="C112" s="6" t="s">
        <v>71</v>
      </c>
      <c r="D112" s="6">
        <v>15</v>
      </c>
      <c r="E112" s="196">
        <v>15</v>
      </c>
      <c r="F112" s="396">
        <v>15</v>
      </c>
      <c r="G112" s="396">
        <v>23</v>
      </c>
    </row>
    <row r="113" spans="1:7">
      <c r="A113" s="5">
        <v>120</v>
      </c>
      <c r="B113" s="6" t="s">
        <v>109</v>
      </c>
      <c r="C113" s="6" t="s">
        <v>72</v>
      </c>
      <c r="D113" s="6">
        <v>15</v>
      </c>
      <c r="E113" s="196">
        <v>15</v>
      </c>
      <c r="F113" s="396">
        <v>15</v>
      </c>
      <c r="G113" s="396">
        <v>23</v>
      </c>
    </row>
    <row r="114" spans="1:7">
      <c r="A114" s="5">
        <v>121</v>
      </c>
      <c r="B114" s="6" t="s">
        <v>109</v>
      </c>
      <c r="C114" s="6" t="s">
        <v>74</v>
      </c>
      <c r="D114" s="6">
        <v>15</v>
      </c>
      <c r="E114" s="196">
        <v>15</v>
      </c>
      <c r="F114" s="396">
        <v>15</v>
      </c>
      <c r="G114" s="396">
        <v>24</v>
      </c>
    </row>
    <row r="115" spans="1:7">
      <c r="A115" s="5">
        <v>122</v>
      </c>
      <c r="B115" s="6" t="s">
        <v>109</v>
      </c>
      <c r="C115" s="6" t="s">
        <v>75</v>
      </c>
      <c r="D115" s="6">
        <v>15</v>
      </c>
      <c r="E115" s="196">
        <v>15</v>
      </c>
      <c r="F115" s="396">
        <v>15</v>
      </c>
      <c r="G115" s="396">
        <v>24</v>
      </c>
    </row>
    <row r="116" spans="1:7">
      <c r="A116" s="5">
        <v>123</v>
      </c>
      <c r="B116" s="6" t="s">
        <v>121</v>
      </c>
      <c r="C116" s="6" t="s">
        <v>122</v>
      </c>
      <c r="D116" s="6">
        <v>15</v>
      </c>
      <c r="E116" s="2"/>
      <c r="F116" s="396">
        <v>15</v>
      </c>
      <c r="G116" s="396">
        <v>24</v>
      </c>
    </row>
    <row r="117" spans="1:7">
      <c r="A117" s="5">
        <v>124</v>
      </c>
      <c r="B117" s="6" t="s">
        <v>121</v>
      </c>
      <c r="C117" s="6" t="s">
        <v>123</v>
      </c>
      <c r="D117" s="6">
        <v>15</v>
      </c>
      <c r="E117" s="2"/>
      <c r="F117" s="396">
        <v>15</v>
      </c>
      <c r="G117" s="396">
        <v>24</v>
      </c>
    </row>
    <row r="118" spans="1:7">
      <c r="A118" s="5">
        <v>125</v>
      </c>
      <c r="B118" s="6" t="s">
        <v>121</v>
      </c>
      <c r="C118" s="6" t="s">
        <v>124</v>
      </c>
      <c r="D118" s="6">
        <v>15</v>
      </c>
      <c r="E118" s="2"/>
      <c r="F118" s="396">
        <v>15</v>
      </c>
      <c r="G118" s="396">
        <v>21</v>
      </c>
    </row>
    <row r="119" spans="1:7">
      <c r="A119" s="5">
        <v>126</v>
      </c>
      <c r="B119" s="6" t="s">
        <v>121</v>
      </c>
      <c r="C119" s="6" t="s">
        <v>125</v>
      </c>
      <c r="D119" s="6">
        <v>15</v>
      </c>
      <c r="E119" s="2"/>
      <c r="F119" s="396">
        <v>15</v>
      </c>
      <c r="G119" s="396">
        <v>24</v>
      </c>
    </row>
    <row r="120" spans="1:7">
      <c r="A120" s="5">
        <v>133</v>
      </c>
      <c r="B120" s="6" t="s">
        <v>177</v>
      </c>
      <c r="C120" s="6" t="s">
        <v>171</v>
      </c>
      <c r="D120" s="6">
        <v>15</v>
      </c>
      <c r="E120" s="2">
        <v>15</v>
      </c>
      <c r="F120" s="396">
        <v>15</v>
      </c>
      <c r="G120" s="396">
        <v>23</v>
      </c>
    </row>
    <row r="121" spans="1:7">
      <c r="A121" s="5">
        <v>134</v>
      </c>
      <c r="B121" s="6" t="s">
        <v>180</v>
      </c>
      <c r="C121" s="6" t="s">
        <v>4</v>
      </c>
      <c r="D121" s="6">
        <v>15</v>
      </c>
      <c r="E121" s="2">
        <v>15</v>
      </c>
      <c r="F121" s="396">
        <v>15</v>
      </c>
      <c r="G121" s="396">
        <v>24</v>
      </c>
    </row>
    <row r="122" spans="1:7">
      <c r="A122" s="5">
        <v>135</v>
      </c>
      <c r="B122" s="6" t="s">
        <v>180</v>
      </c>
      <c r="C122" s="6" t="s">
        <v>30</v>
      </c>
      <c r="D122" s="6">
        <v>15</v>
      </c>
      <c r="E122" s="2">
        <v>15</v>
      </c>
      <c r="F122" s="396">
        <v>15</v>
      </c>
      <c r="G122" s="396">
        <v>16</v>
      </c>
    </row>
    <row r="123" spans="1:7">
      <c r="A123" s="5">
        <v>136</v>
      </c>
      <c r="B123" s="6" t="s">
        <v>180</v>
      </c>
      <c r="C123" s="6" t="s">
        <v>171</v>
      </c>
      <c r="D123" s="6">
        <v>15</v>
      </c>
      <c r="E123" s="2">
        <v>15</v>
      </c>
      <c r="F123" s="396">
        <v>15</v>
      </c>
      <c r="G123" s="396">
        <v>22</v>
      </c>
    </row>
    <row r="124" spans="1:7">
      <c r="A124" s="5">
        <v>137</v>
      </c>
      <c r="B124" s="6" t="s">
        <v>199</v>
      </c>
      <c r="C124" s="6" t="s">
        <v>142</v>
      </c>
      <c r="D124" s="6">
        <v>15</v>
      </c>
      <c r="E124" s="2">
        <v>15</v>
      </c>
      <c r="F124" s="396">
        <v>15</v>
      </c>
      <c r="G124" s="396">
        <v>22</v>
      </c>
    </row>
    <row r="125" spans="1:7">
      <c r="A125" s="5">
        <v>138</v>
      </c>
      <c r="B125" s="6" t="s">
        <v>204</v>
      </c>
      <c r="C125" s="6" t="s">
        <v>156</v>
      </c>
      <c r="D125" s="6">
        <v>15</v>
      </c>
      <c r="E125" s="2">
        <v>15</v>
      </c>
      <c r="F125" s="396">
        <v>15</v>
      </c>
      <c r="G125" s="396">
        <v>23</v>
      </c>
    </row>
    <row r="126" spans="1:7">
      <c r="A126" s="5">
        <v>139</v>
      </c>
      <c r="B126" s="6" t="s">
        <v>204</v>
      </c>
      <c r="C126" s="6" t="s">
        <v>210</v>
      </c>
      <c r="D126" s="6">
        <v>15</v>
      </c>
      <c r="E126" s="2">
        <v>15</v>
      </c>
      <c r="F126" s="396">
        <v>15</v>
      </c>
      <c r="G126" s="396">
        <v>39</v>
      </c>
    </row>
    <row r="127" spans="1:7">
      <c r="A127" s="5">
        <v>140</v>
      </c>
      <c r="B127" s="6" t="s">
        <v>3</v>
      </c>
      <c r="C127" s="6" t="s">
        <v>19</v>
      </c>
      <c r="D127" s="6">
        <v>14</v>
      </c>
      <c r="E127" s="2">
        <v>15</v>
      </c>
      <c r="F127" s="396">
        <v>14</v>
      </c>
      <c r="G127" s="396">
        <v>21</v>
      </c>
    </row>
    <row r="128" spans="1:7">
      <c r="A128" s="5">
        <v>141</v>
      </c>
      <c r="B128" s="6" t="s">
        <v>154</v>
      </c>
      <c r="C128" s="6" t="s">
        <v>162</v>
      </c>
      <c r="D128" s="6">
        <v>14</v>
      </c>
      <c r="E128" s="2">
        <v>15</v>
      </c>
      <c r="F128" s="396">
        <v>14</v>
      </c>
      <c r="G128" s="396">
        <v>18</v>
      </c>
    </row>
    <row r="129" spans="1:7">
      <c r="A129" s="5">
        <v>142</v>
      </c>
      <c r="B129" s="6" t="s">
        <v>154</v>
      </c>
      <c r="C129" s="6" t="s">
        <v>76</v>
      </c>
      <c r="D129" s="6">
        <v>14</v>
      </c>
      <c r="E129" s="2">
        <v>15</v>
      </c>
      <c r="F129" s="396">
        <v>14</v>
      </c>
      <c r="G129" s="396">
        <v>17</v>
      </c>
    </row>
    <row r="130" spans="1:7">
      <c r="A130" s="5">
        <v>143</v>
      </c>
      <c r="B130" s="6" t="s">
        <v>166</v>
      </c>
      <c r="C130" s="6" t="s">
        <v>48</v>
      </c>
      <c r="D130" s="6">
        <v>14</v>
      </c>
      <c r="E130" s="2">
        <v>15</v>
      </c>
      <c r="F130" s="396">
        <v>14</v>
      </c>
      <c r="G130" s="396">
        <v>18</v>
      </c>
    </row>
    <row r="131" spans="1:7">
      <c r="A131" s="5">
        <v>144</v>
      </c>
      <c r="B131" s="6" t="s">
        <v>173</v>
      </c>
      <c r="C131" s="6" t="s">
        <v>174</v>
      </c>
      <c r="D131" s="6">
        <v>14</v>
      </c>
      <c r="E131" s="2">
        <v>15</v>
      </c>
      <c r="F131" s="396">
        <v>14</v>
      </c>
      <c r="G131" s="396">
        <v>15</v>
      </c>
    </row>
    <row r="132" spans="1:7">
      <c r="A132" s="5">
        <v>145</v>
      </c>
      <c r="B132" s="6" t="s">
        <v>177</v>
      </c>
      <c r="C132" s="6" t="s">
        <v>48</v>
      </c>
      <c r="D132" s="6">
        <v>14</v>
      </c>
      <c r="E132" s="2">
        <v>15</v>
      </c>
      <c r="F132" s="396">
        <v>14</v>
      </c>
      <c r="G132" s="396">
        <v>16</v>
      </c>
    </row>
    <row r="133" spans="1:7">
      <c r="A133" s="5">
        <v>146</v>
      </c>
      <c r="B133" s="6" t="s">
        <v>180</v>
      </c>
      <c r="C133" s="6" t="s">
        <v>25</v>
      </c>
      <c r="D133" s="6">
        <v>14</v>
      </c>
      <c r="E133" s="2">
        <v>15</v>
      </c>
      <c r="F133" s="396">
        <v>14</v>
      </c>
      <c r="G133" s="396">
        <v>21</v>
      </c>
    </row>
    <row r="134" spans="1:7">
      <c r="A134" s="5">
        <v>147</v>
      </c>
      <c r="B134" s="6" t="s">
        <v>194</v>
      </c>
      <c r="C134" s="6" t="s">
        <v>76</v>
      </c>
      <c r="D134" s="6">
        <v>14</v>
      </c>
      <c r="E134" s="2">
        <v>15</v>
      </c>
      <c r="F134" s="396">
        <v>14</v>
      </c>
      <c r="G134" s="396">
        <v>17</v>
      </c>
    </row>
    <row r="135" spans="1:7">
      <c r="A135" s="7">
        <v>148</v>
      </c>
      <c r="B135" s="8" t="s">
        <v>3</v>
      </c>
      <c r="C135" s="8" t="s">
        <v>6</v>
      </c>
      <c r="D135" s="8">
        <v>13</v>
      </c>
      <c r="E135" s="2">
        <v>13</v>
      </c>
      <c r="F135" s="396">
        <v>13</v>
      </c>
      <c r="G135" s="396">
        <v>27</v>
      </c>
    </row>
    <row r="136" spans="1:7">
      <c r="A136" s="7">
        <v>149</v>
      </c>
      <c r="B136" s="8" t="s">
        <v>3</v>
      </c>
      <c r="C136" s="8" t="s">
        <v>7</v>
      </c>
      <c r="D136" s="8">
        <v>13</v>
      </c>
      <c r="E136" s="2">
        <v>13</v>
      </c>
      <c r="F136" s="396">
        <v>13</v>
      </c>
      <c r="G136" s="396">
        <v>27</v>
      </c>
    </row>
    <row r="137" spans="1:7">
      <c r="A137" s="7">
        <v>150</v>
      </c>
      <c r="B137" s="8" t="s">
        <v>3</v>
      </c>
      <c r="C137" s="8" t="s">
        <v>9</v>
      </c>
      <c r="D137" s="8">
        <v>13</v>
      </c>
      <c r="E137" s="2">
        <v>13</v>
      </c>
      <c r="F137" s="396">
        <v>13</v>
      </c>
      <c r="G137" s="396">
        <v>28</v>
      </c>
    </row>
    <row r="138" spans="1:7">
      <c r="A138" s="7">
        <v>151</v>
      </c>
      <c r="B138" s="8" t="s">
        <v>3</v>
      </c>
      <c r="C138" s="8" t="s">
        <v>11</v>
      </c>
      <c r="D138" s="8">
        <v>13</v>
      </c>
      <c r="E138" s="2">
        <v>13</v>
      </c>
      <c r="F138" s="396">
        <v>13</v>
      </c>
      <c r="G138" s="396">
        <v>20</v>
      </c>
    </row>
    <row r="139" spans="1:7">
      <c r="A139" s="7">
        <v>152</v>
      </c>
      <c r="B139" s="8" t="s">
        <v>24</v>
      </c>
      <c r="C139" s="8" t="s">
        <v>71</v>
      </c>
      <c r="D139" s="8">
        <v>13</v>
      </c>
      <c r="E139" s="2">
        <v>10</v>
      </c>
      <c r="F139" s="396">
        <v>13</v>
      </c>
      <c r="G139" s="396">
        <v>27</v>
      </c>
    </row>
    <row r="140" spans="1:7">
      <c r="A140" s="7">
        <v>153</v>
      </c>
      <c r="B140" s="8" t="s">
        <v>24</v>
      </c>
      <c r="C140" s="8" t="s">
        <v>74</v>
      </c>
      <c r="D140" s="8">
        <v>13</v>
      </c>
      <c r="E140" s="2">
        <v>10</v>
      </c>
      <c r="F140" s="396">
        <v>13</v>
      </c>
      <c r="G140" s="396">
        <v>27</v>
      </c>
    </row>
    <row r="141" spans="1:7">
      <c r="A141" s="7">
        <v>154</v>
      </c>
      <c r="B141" s="8" t="s">
        <v>78</v>
      </c>
      <c r="C141" s="8" t="s">
        <v>79</v>
      </c>
      <c r="D141" s="8">
        <v>13</v>
      </c>
      <c r="E141" s="2">
        <v>10</v>
      </c>
      <c r="F141" s="396">
        <v>13</v>
      </c>
      <c r="G141" s="396">
        <v>14</v>
      </c>
    </row>
    <row r="142" spans="1:7">
      <c r="A142" s="7">
        <v>155</v>
      </c>
      <c r="B142" s="8" t="s">
        <v>90</v>
      </c>
      <c r="C142" s="8" t="s">
        <v>91</v>
      </c>
      <c r="D142" s="8">
        <v>13</v>
      </c>
      <c r="E142" s="2">
        <v>13</v>
      </c>
      <c r="F142" s="396">
        <v>13</v>
      </c>
      <c r="G142" s="396">
        <v>13</v>
      </c>
    </row>
    <row r="143" spans="1:7">
      <c r="A143" s="7">
        <v>156</v>
      </c>
      <c r="B143" s="8" t="s">
        <v>90</v>
      </c>
      <c r="C143" s="8" t="s">
        <v>92</v>
      </c>
      <c r="D143" s="8">
        <v>13</v>
      </c>
      <c r="E143" s="2">
        <v>13</v>
      </c>
      <c r="F143" s="396">
        <v>13</v>
      </c>
      <c r="G143" s="396">
        <v>15</v>
      </c>
    </row>
    <row r="144" spans="1:7">
      <c r="A144" s="7">
        <v>157</v>
      </c>
      <c r="B144" s="8" t="s">
        <v>90</v>
      </c>
      <c r="C144" s="8" t="s">
        <v>93</v>
      </c>
      <c r="D144" s="8">
        <v>13</v>
      </c>
      <c r="E144" s="2">
        <v>13</v>
      </c>
      <c r="F144" s="396">
        <v>13</v>
      </c>
      <c r="G144" s="396">
        <v>14</v>
      </c>
    </row>
    <row r="145" spans="1:7">
      <c r="A145" s="7">
        <v>158</v>
      </c>
      <c r="B145" s="8" t="s">
        <v>90</v>
      </c>
      <c r="C145" s="8" t="s">
        <v>94</v>
      </c>
      <c r="D145" s="8">
        <v>13</v>
      </c>
      <c r="E145" s="2">
        <v>13</v>
      </c>
      <c r="F145" s="396">
        <v>13</v>
      </c>
      <c r="G145" s="396">
        <v>20</v>
      </c>
    </row>
    <row r="146" spans="1:7">
      <c r="A146" s="7">
        <v>159</v>
      </c>
      <c r="B146" s="8" t="s">
        <v>90</v>
      </c>
      <c r="C146" s="8" t="s">
        <v>96</v>
      </c>
      <c r="D146" s="8">
        <v>13</v>
      </c>
      <c r="E146" s="2">
        <v>13</v>
      </c>
      <c r="F146" s="396">
        <v>13</v>
      </c>
      <c r="G146" s="396">
        <v>22</v>
      </c>
    </row>
    <row r="147" spans="1:7">
      <c r="A147" s="7">
        <v>160</v>
      </c>
      <c r="B147" s="8" t="s">
        <v>121</v>
      </c>
      <c r="C147" s="8" t="s">
        <v>32</v>
      </c>
      <c r="D147" s="8">
        <v>13</v>
      </c>
      <c r="E147" s="2"/>
      <c r="F147" s="396">
        <v>13</v>
      </c>
      <c r="G147" s="396">
        <v>19</v>
      </c>
    </row>
    <row r="148" spans="1:7">
      <c r="A148" s="7">
        <v>161</v>
      </c>
      <c r="B148" s="8" t="s">
        <v>121</v>
      </c>
      <c r="C148" s="8" t="s">
        <v>39</v>
      </c>
      <c r="D148" s="8">
        <v>13</v>
      </c>
      <c r="E148" s="2"/>
      <c r="F148" s="396">
        <v>13</v>
      </c>
      <c r="G148" s="396">
        <v>22</v>
      </c>
    </row>
    <row r="149" spans="1:7">
      <c r="A149" s="7">
        <v>162</v>
      </c>
      <c r="B149" s="8" t="s">
        <v>121</v>
      </c>
      <c r="C149" s="8" t="s">
        <v>43</v>
      </c>
      <c r="D149" s="8">
        <v>13</v>
      </c>
      <c r="E149" s="2"/>
      <c r="F149" s="396">
        <v>13</v>
      </c>
      <c r="G149" s="396">
        <v>21</v>
      </c>
    </row>
    <row r="150" spans="1:7">
      <c r="A150" s="7">
        <v>163</v>
      </c>
      <c r="B150" s="8" t="s">
        <v>121</v>
      </c>
      <c r="C150" s="8" t="s">
        <v>126</v>
      </c>
      <c r="D150" s="8">
        <v>13</v>
      </c>
      <c r="E150" s="2"/>
      <c r="F150" s="396">
        <v>13</v>
      </c>
      <c r="G150" s="396">
        <v>22</v>
      </c>
    </row>
    <row r="151" spans="1:7">
      <c r="A151" s="7">
        <v>164</v>
      </c>
      <c r="B151" s="8" t="s">
        <v>121</v>
      </c>
      <c r="C151" s="8" t="s">
        <v>66</v>
      </c>
      <c r="D151" s="8">
        <v>13</v>
      </c>
      <c r="E151" s="2"/>
      <c r="F151" s="396">
        <v>13</v>
      </c>
      <c r="G151" s="396">
        <v>25</v>
      </c>
    </row>
    <row r="152" spans="1:7">
      <c r="A152" s="7">
        <v>165</v>
      </c>
      <c r="B152" s="8" t="s">
        <v>121</v>
      </c>
      <c r="C152" s="8" t="s">
        <v>72</v>
      </c>
      <c r="D152" s="8">
        <v>13</v>
      </c>
      <c r="E152" s="2"/>
      <c r="F152" s="396">
        <v>13</v>
      </c>
      <c r="G152" s="396">
        <v>28</v>
      </c>
    </row>
    <row r="153" spans="1:7">
      <c r="A153" s="7">
        <v>166</v>
      </c>
      <c r="B153" s="8" t="s">
        <v>121</v>
      </c>
      <c r="C153" s="8" t="s">
        <v>75</v>
      </c>
      <c r="D153" s="8">
        <v>13</v>
      </c>
      <c r="E153" s="2"/>
      <c r="F153" s="396">
        <v>13</v>
      </c>
      <c r="G153" s="396">
        <v>27</v>
      </c>
    </row>
    <row r="154" spans="1:7">
      <c r="A154" s="7">
        <v>167</v>
      </c>
      <c r="B154" s="8" t="s">
        <v>121</v>
      </c>
      <c r="C154" s="8" t="s">
        <v>129</v>
      </c>
      <c r="D154" s="8">
        <v>13</v>
      </c>
      <c r="E154" s="2"/>
      <c r="F154" s="396">
        <v>13</v>
      </c>
      <c r="G154" s="396">
        <v>28</v>
      </c>
    </row>
    <row r="155" spans="1:7">
      <c r="A155" s="7">
        <v>168</v>
      </c>
      <c r="B155" s="8" t="s">
        <v>135</v>
      </c>
      <c r="C155" s="8" t="s">
        <v>63</v>
      </c>
      <c r="D155" s="8">
        <v>13</v>
      </c>
      <c r="E155" s="2">
        <v>10</v>
      </c>
      <c r="F155" s="396">
        <v>13</v>
      </c>
      <c r="G155" s="396">
        <v>22</v>
      </c>
    </row>
    <row r="156" spans="1:7">
      <c r="A156" s="7">
        <v>169</v>
      </c>
      <c r="B156" s="8" t="s">
        <v>154</v>
      </c>
      <c r="C156" s="8" t="s">
        <v>156</v>
      </c>
      <c r="D156" s="8">
        <v>13</v>
      </c>
      <c r="E156" s="2">
        <v>10</v>
      </c>
      <c r="F156" s="396">
        <v>13</v>
      </c>
      <c r="G156" s="396">
        <v>24</v>
      </c>
    </row>
    <row r="157" spans="1:7">
      <c r="A157" s="7">
        <v>170</v>
      </c>
      <c r="B157" s="8" t="s">
        <v>166</v>
      </c>
      <c r="C157" s="8" t="s">
        <v>130</v>
      </c>
      <c r="D157" s="8">
        <v>13</v>
      </c>
      <c r="E157" s="2">
        <v>10</v>
      </c>
      <c r="F157" s="396">
        <v>13</v>
      </c>
      <c r="G157" s="396">
        <v>22</v>
      </c>
    </row>
    <row r="158" spans="1:7">
      <c r="A158" s="7">
        <v>174</v>
      </c>
      <c r="B158" s="8" t="s">
        <v>173</v>
      </c>
      <c r="C158" s="8" t="s">
        <v>19</v>
      </c>
      <c r="D158" s="8">
        <v>13</v>
      </c>
      <c r="E158" s="2">
        <v>10</v>
      </c>
      <c r="F158" s="396">
        <v>13</v>
      </c>
      <c r="G158" s="396">
        <v>16</v>
      </c>
    </row>
    <row r="159" spans="1:7">
      <c r="A159" s="7">
        <v>175</v>
      </c>
      <c r="B159" s="8" t="s">
        <v>195</v>
      </c>
      <c r="C159" s="8" t="s">
        <v>88</v>
      </c>
      <c r="D159" s="8">
        <v>13</v>
      </c>
      <c r="E159" s="2">
        <v>10</v>
      </c>
      <c r="F159" s="396">
        <v>13</v>
      </c>
      <c r="G159" s="396">
        <v>18</v>
      </c>
    </row>
    <row r="160" spans="1:7">
      <c r="A160" s="7">
        <v>176</v>
      </c>
      <c r="B160" s="8" t="s">
        <v>204</v>
      </c>
      <c r="C160" s="8" t="s">
        <v>157</v>
      </c>
      <c r="D160" s="8">
        <v>13</v>
      </c>
      <c r="E160" s="2">
        <v>10</v>
      </c>
      <c r="F160" s="396">
        <v>13</v>
      </c>
      <c r="G160" s="396">
        <v>23</v>
      </c>
    </row>
    <row r="161" spans="1:7">
      <c r="A161" s="7">
        <v>177</v>
      </c>
      <c r="B161" s="8" t="s">
        <v>3</v>
      </c>
      <c r="C161" s="8" t="s">
        <v>4</v>
      </c>
      <c r="D161" s="8">
        <v>12</v>
      </c>
      <c r="E161" s="2">
        <v>13</v>
      </c>
      <c r="F161" s="396">
        <v>12</v>
      </c>
      <c r="G161" s="396">
        <v>13</v>
      </c>
    </row>
    <row r="162" spans="1:7">
      <c r="A162" s="7">
        <v>178</v>
      </c>
      <c r="B162" s="8" t="s">
        <v>109</v>
      </c>
      <c r="C162" s="8" t="s">
        <v>25</v>
      </c>
      <c r="D162" s="8">
        <v>12</v>
      </c>
      <c r="E162" s="196">
        <v>10</v>
      </c>
      <c r="F162" s="396">
        <v>12</v>
      </c>
      <c r="G162" s="396">
        <v>14</v>
      </c>
    </row>
    <row r="163" spans="1:7">
      <c r="A163" s="7">
        <v>179</v>
      </c>
      <c r="B163" s="8" t="s">
        <v>109</v>
      </c>
      <c r="C163" s="8" t="s">
        <v>4</v>
      </c>
      <c r="D163" s="8">
        <v>12</v>
      </c>
      <c r="E163" s="196">
        <v>10</v>
      </c>
      <c r="F163" s="396">
        <v>12</v>
      </c>
      <c r="G163" s="396">
        <v>14</v>
      </c>
    </row>
    <row r="164" spans="1:7">
      <c r="A164" s="7">
        <v>180</v>
      </c>
      <c r="B164" s="8" t="s">
        <v>109</v>
      </c>
      <c r="C164" s="8" t="s">
        <v>30</v>
      </c>
      <c r="D164" s="8">
        <v>12</v>
      </c>
      <c r="E164" s="196">
        <v>10</v>
      </c>
      <c r="F164" s="396">
        <v>12</v>
      </c>
      <c r="G164" s="396">
        <v>17</v>
      </c>
    </row>
    <row r="165" spans="1:7">
      <c r="A165" s="7">
        <v>181</v>
      </c>
      <c r="B165" s="8" t="s">
        <v>109</v>
      </c>
      <c r="C165" s="8" t="s">
        <v>6</v>
      </c>
      <c r="D165" s="8">
        <v>12</v>
      </c>
      <c r="E165" s="196">
        <v>10</v>
      </c>
      <c r="F165" s="396">
        <v>12</v>
      </c>
      <c r="G165" s="396">
        <v>17</v>
      </c>
    </row>
    <row r="166" spans="1:7">
      <c r="A166" s="7">
        <v>182</v>
      </c>
      <c r="B166" s="8" t="s">
        <v>109</v>
      </c>
      <c r="C166" s="8" t="s">
        <v>7</v>
      </c>
      <c r="D166" s="8">
        <v>12</v>
      </c>
      <c r="E166" s="196">
        <v>10</v>
      </c>
      <c r="F166" s="396">
        <v>12</v>
      </c>
      <c r="G166" s="396">
        <v>18</v>
      </c>
    </row>
    <row r="167" spans="1:7">
      <c r="A167" s="7">
        <v>183</v>
      </c>
      <c r="B167" s="8" t="s">
        <v>109</v>
      </c>
      <c r="C167" s="8" t="s">
        <v>35</v>
      </c>
      <c r="D167" s="8">
        <v>12</v>
      </c>
      <c r="E167" s="196">
        <v>10</v>
      </c>
      <c r="F167" s="396">
        <v>12</v>
      </c>
      <c r="G167" s="396">
        <v>18</v>
      </c>
    </row>
    <row r="168" spans="1:7">
      <c r="A168" s="7">
        <v>184</v>
      </c>
      <c r="B168" s="8" t="s">
        <v>109</v>
      </c>
      <c r="C168" s="8" t="s">
        <v>110</v>
      </c>
      <c r="D168" s="8">
        <v>12</v>
      </c>
      <c r="E168" s="196">
        <v>10</v>
      </c>
      <c r="F168" s="396">
        <v>12</v>
      </c>
      <c r="G168" s="396">
        <v>18</v>
      </c>
    </row>
    <row r="169" spans="1:7">
      <c r="A169" s="7">
        <v>185</v>
      </c>
      <c r="B169" s="8" t="s">
        <v>109</v>
      </c>
      <c r="C169" s="8" t="s">
        <v>111</v>
      </c>
      <c r="D169" s="8">
        <v>12</v>
      </c>
      <c r="E169" s="196">
        <v>10</v>
      </c>
      <c r="F169" s="396">
        <v>12</v>
      </c>
      <c r="G169" s="396">
        <v>18</v>
      </c>
    </row>
    <row r="170" spans="1:7">
      <c r="A170" s="7">
        <v>186</v>
      </c>
      <c r="B170" s="8" t="s">
        <v>154</v>
      </c>
      <c r="C170" s="8" t="s">
        <v>35</v>
      </c>
      <c r="D170" s="8">
        <v>12</v>
      </c>
      <c r="E170" s="2">
        <v>10</v>
      </c>
      <c r="F170" s="396">
        <v>12</v>
      </c>
      <c r="G170" s="396">
        <v>22</v>
      </c>
    </row>
    <row r="171" spans="1:7">
      <c r="A171" s="7">
        <v>187</v>
      </c>
      <c r="B171" s="8" t="s">
        <v>164</v>
      </c>
      <c r="C171" s="8" t="s">
        <v>165</v>
      </c>
      <c r="D171" s="8">
        <v>12</v>
      </c>
      <c r="E171" s="2">
        <v>10</v>
      </c>
      <c r="F171" s="396">
        <v>12</v>
      </c>
      <c r="G171" s="396">
        <v>18</v>
      </c>
    </row>
    <row r="172" spans="1:7">
      <c r="A172" s="7">
        <v>188</v>
      </c>
      <c r="B172" s="8" t="s">
        <v>164</v>
      </c>
      <c r="C172" s="8" t="s">
        <v>89</v>
      </c>
      <c r="D172" s="8">
        <v>12</v>
      </c>
      <c r="E172" s="2">
        <v>10</v>
      </c>
      <c r="F172" s="396">
        <v>12</v>
      </c>
      <c r="G172" s="396">
        <v>18</v>
      </c>
    </row>
    <row r="173" spans="1:7">
      <c r="A173" s="7">
        <v>189</v>
      </c>
      <c r="B173" s="8" t="s">
        <v>169</v>
      </c>
      <c r="C173" s="8" t="s">
        <v>13</v>
      </c>
      <c r="D173" s="8">
        <v>12</v>
      </c>
      <c r="E173" s="2"/>
    </row>
    <row r="174" spans="1:7">
      <c r="A174" s="7">
        <v>190</v>
      </c>
      <c r="B174" s="8" t="s">
        <v>194</v>
      </c>
      <c r="C174" s="8" t="s">
        <v>63</v>
      </c>
      <c r="D174" s="8">
        <v>12</v>
      </c>
      <c r="E174" s="2">
        <v>10</v>
      </c>
      <c r="F174" s="396">
        <v>12</v>
      </c>
      <c r="G174" s="396">
        <v>19</v>
      </c>
    </row>
    <row r="175" spans="1:7">
      <c r="A175" s="7">
        <v>191</v>
      </c>
      <c r="B175" s="8" t="s">
        <v>204</v>
      </c>
      <c r="C175" s="8" t="s">
        <v>6</v>
      </c>
      <c r="D175" s="8">
        <v>12</v>
      </c>
      <c r="E175" s="2">
        <v>10</v>
      </c>
      <c r="F175" s="396">
        <v>12</v>
      </c>
      <c r="G175" s="396">
        <v>23</v>
      </c>
    </row>
    <row r="176" spans="1:7">
      <c r="A176" s="7">
        <v>192</v>
      </c>
      <c r="B176" s="8" t="s">
        <v>204</v>
      </c>
      <c r="C176" s="8" t="s">
        <v>7</v>
      </c>
      <c r="D176" s="8">
        <v>12</v>
      </c>
      <c r="E176" s="2">
        <v>10</v>
      </c>
      <c r="F176" s="396">
        <v>12</v>
      </c>
      <c r="G176" s="396">
        <v>23</v>
      </c>
    </row>
    <row r="177" spans="1:7">
      <c r="A177" s="7">
        <v>193</v>
      </c>
      <c r="B177" s="8" t="s">
        <v>204</v>
      </c>
      <c r="C177" s="8" t="s">
        <v>35</v>
      </c>
      <c r="D177" s="8">
        <v>12</v>
      </c>
      <c r="E177" s="2">
        <v>10</v>
      </c>
      <c r="F177" s="396">
        <v>12</v>
      </c>
      <c r="G177" s="396">
        <v>18</v>
      </c>
    </row>
    <row r="178" spans="1:7">
      <c r="A178" s="7">
        <v>194</v>
      </c>
      <c r="B178" s="8" t="s">
        <v>204</v>
      </c>
      <c r="C178" s="8" t="s">
        <v>9</v>
      </c>
      <c r="D178" s="8">
        <v>12</v>
      </c>
      <c r="E178" s="2">
        <v>10</v>
      </c>
      <c r="F178" s="396">
        <v>12</v>
      </c>
      <c r="G178" s="396">
        <v>25</v>
      </c>
    </row>
    <row r="179" spans="1:7">
      <c r="A179" s="7">
        <v>195</v>
      </c>
      <c r="B179" s="8" t="s">
        <v>204</v>
      </c>
      <c r="C179" s="8" t="s">
        <v>205</v>
      </c>
      <c r="D179" s="8">
        <v>12</v>
      </c>
      <c r="E179" s="2">
        <v>10</v>
      </c>
      <c r="F179" s="396">
        <v>12</v>
      </c>
      <c r="G179" s="396">
        <v>25</v>
      </c>
    </row>
    <row r="180" spans="1:7">
      <c r="A180" s="7">
        <v>196</v>
      </c>
      <c r="B180" s="8" t="s">
        <v>78</v>
      </c>
      <c r="C180" s="8" t="s">
        <v>25</v>
      </c>
      <c r="D180" s="8">
        <v>11</v>
      </c>
      <c r="E180" s="2">
        <v>10</v>
      </c>
      <c r="F180" s="396">
        <v>11</v>
      </c>
      <c r="G180" s="396">
        <v>13</v>
      </c>
    </row>
    <row r="181" spans="1:7">
      <c r="A181" s="7">
        <v>197</v>
      </c>
      <c r="B181" s="8" t="s">
        <v>78</v>
      </c>
      <c r="C181" s="8" t="s">
        <v>4</v>
      </c>
      <c r="D181" s="8">
        <v>11</v>
      </c>
      <c r="E181" s="2">
        <v>10</v>
      </c>
      <c r="F181" s="396">
        <v>11</v>
      </c>
      <c r="G181" s="396">
        <v>13</v>
      </c>
    </row>
    <row r="182" spans="1:7">
      <c r="A182" s="7">
        <v>198</v>
      </c>
      <c r="B182" s="8" t="s">
        <v>78</v>
      </c>
      <c r="C182" s="8" t="s">
        <v>6</v>
      </c>
      <c r="D182" s="8">
        <v>11</v>
      </c>
      <c r="E182" s="2">
        <v>10</v>
      </c>
      <c r="F182" s="396">
        <v>11</v>
      </c>
      <c r="G182" s="396">
        <v>22</v>
      </c>
    </row>
    <row r="183" spans="1:7">
      <c r="A183" s="7">
        <v>199</v>
      </c>
      <c r="B183" s="8" t="s">
        <v>78</v>
      </c>
      <c r="C183" s="8" t="s">
        <v>9</v>
      </c>
      <c r="D183" s="8">
        <v>11</v>
      </c>
      <c r="E183" s="2">
        <v>10</v>
      </c>
      <c r="F183" s="396">
        <v>11</v>
      </c>
      <c r="G183" s="396">
        <v>23</v>
      </c>
    </row>
    <row r="184" spans="1:7">
      <c r="A184" s="7">
        <v>200</v>
      </c>
      <c r="B184" s="8" t="s">
        <v>90</v>
      </c>
      <c r="C184" s="8" t="s">
        <v>6</v>
      </c>
      <c r="D184" s="8">
        <v>11</v>
      </c>
      <c r="E184" s="2">
        <v>13</v>
      </c>
      <c r="F184" s="396">
        <v>11</v>
      </c>
      <c r="G184" s="396">
        <v>16</v>
      </c>
    </row>
    <row r="185" spans="1:7">
      <c r="A185" s="7">
        <v>201</v>
      </c>
      <c r="B185" s="8" t="s">
        <v>90</v>
      </c>
      <c r="C185" s="8" t="s">
        <v>7</v>
      </c>
      <c r="D185" s="8">
        <v>11</v>
      </c>
      <c r="E185" s="2">
        <v>13</v>
      </c>
      <c r="F185" s="396">
        <v>11</v>
      </c>
      <c r="G185" s="396">
        <v>17</v>
      </c>
    </row>
    <row r="186" spans="1:7">
      <c r="A186" s="7">
        <v>202</v>
      </c>
      <c r="B186" s="8" t="s">
        <v>90</v>
      </c>
      <c r="C186" s="8" t="s">
        <v>105</v>
      </c>
      <c r="D186" s="8">
        <v>11</v>
      </c>
      <c r="E186" s="2">
        <v>13</v>
      </c>
      <c r="F186" s="396">
        <v>11</v>
      </c>
      <c r="G186" s="396">
        <v>21</v>
      </c>
    </row>
    <row r="187" spans="1:7">
      <c r="A187" s="7">
        <v>203</v>
      </c>
      <c r="B187" s="8" t="s">
        <v>131</v>
      </c>
      <c r="C187" s="8" t="s">
        <v>25</v>
      </c>
      <c r="D187" s="8">
        <v>11</v>
      </c>
      <c r="E187" s="2">
        <v>10</v>
      </c>
      <c r="F187" s="396">
        <v>11</v>
      </c>
      <c r="G187" s="396">
        <v>16</v>
      </c>
    </row>
    <row r="188" spans="1:7">
      <c r="A188" s="7">
        <v>204</v>
      </c>
      <c r="B188" s="8" t="s">
        <v>131</v>
      </c>
      <c r="C188" s="8" t="s">
        <v>4</v>
      </c>
      <c r="D188" s="8">
        <v>11</v>
      </c>
      <c r="E188" s="2">
        <v>10</v>
      </c>
      <c r="F188" s="396">
        <v>11</v>
      </c>
      <c r="G188" s="396">
        <v>16</v>
      </c>
    </row>
    <row r="189" spans="1:7">
      <c r="A189" s="7">
        <v>205</v>
      </c>
      <c r="B189" s="8" t="s">
        <v>154</v>
      </c>
      <c r="C189" s="8" t="s">
        <v>6</v>
      </c>
      <c r="D189" s="8">
        <v>11</v>
      </c>
      <c r="E189" s="2">
        <v>10</v>
      </c>
      <c r="F189" s="396">
        <v>11</v>
      </c>
      <c r="G189" s="396">
        <v>18</v>
      </c>
    </row>
    <row r="190" spans="1:7">
      <c r="A190" s="7">
        <v>206</v>
      </c>
      <c r="B190" s="8" t="s">
        <v>154</v>
      </c>
      <c r="C190" s="8" t="s">
        <v>7</v>
      </c>
      <c r="D190" s="8">
        <v>11</v>
      </c>
      <c r="E190" s="2">
        <v>10</v>
      </c>
      <c r="F190" s="396">
        <v>11</v>
      </c>
      <c r="G190" s="396">
        <v>18</v>
      </c>
    </row>
    <row r="191" spans="1:7">
      <c r="A191" s="7">
        <v>207</v>
      </c>
      <c r="B191" s="8" t="s">
        <v>154</v>
      </c>
      <c r="C191" s="8" t="s">
        <v>9</v>
      </c>
      <c r="D191" s="8">
        <v>11</v>
      </c>
      <c r="E191" s="2">
        <v>10</v>
      </c>
      <c r="F191" s="396">
        <v>11</v>
      </c>
      <c r="G191" s="396">
        <v>20</v>
      </c>
    </row>
    <row r="192" spans="1:7">
      <c r="A192" s="7">
        <v>208</v>
      </c>
      <c r="B192" s="8" t="s">
        <v>154</v>
      </c>
      <c r="C192" s="8" t="s">
        <v>72</v>
      </c>
      <c r="D192" s="8">
        <v>11</v>
      </c>
      <c r="E192" s="2">
        <v>10</v>
      </c>
      <c r="F192" s="396">
        <v>11</v>
      </c>
      <c r="G192" s="396">
        <v>20</v>
      </c>
    </row>
    <row r="193" spans="1:7">
      <c r="A193" s="7">
        <v>209</v>
      </c>
      <c r="B193" s="8" t="s">
        <v>154</v>
      </c>
      <c r="C193" s="8" t="s">
        <v>75</v>
      </c>
      <c r="D193" s="8">
        <v>11</v>
      </c>
      <c r="E193" s="2">
        <v>10</v>
      </c>
      <c r="F193" s="396">
        <v>11</v>
      </c>
      <c r="G193" s="396">
        <v>20</v>
      </c>
    </row>
    <row r="194" spans="1:7">
      <c r="A194" s="7">
        <v>210</v>
      </c>
      <c r="B194" s="8" t="s">
        <v>154</v>
      </c>
      <c r="C194" s="8" t="s">
        <v>129</v>
      </c>
      <c r="D194" s="8">
        <v>11</v>
      </c>
      <c r="E194" s="2">
        <v>10</v>
      </c>
      <c r="F194" s="396">
        <v>11</v>
      </c>
      <c r="G194" s="396">
        <v>20</v>
      </c>
    </row>
    <row r="195" spans="1:7">
      <c r="A195" s="7">
        <v>211</v>
      </c>
      <c r="B195" s="8" t="s">
        <v>169</v>
      </c>
      <c r="C195" s="8" t="s">
        <v>172</v>
      </c>
      <c r="D195" s="8">
        <v>11</v>
      </c>
      <c r="E195" s="2"/>
      <c r="F195" s="396">
        <v>11</v>
      </c>
      <c r="G195" s="396">
        <v>20</v>
      </c>
    </row>
    <row r="196" spans="1:7">
      <c r="A196" s="7">
        <v>212</v>
      </c>
      <c r="B196" s="8" t="s">
        <v>177</v>
      </c>
      <c r="C196" s="8" t="s">
        <v>7</v>
      </c>
      <c r="D196" s="8">
        <v>11</v>
      </c>
      <c r="E196" s="2">
        <v>10</v>
      </c>
      <c r="F196" s="396">
        <v>11</v>
      </c>
      <c r="G196" s="396">
        <v>11</v>
      </c>
    </row>
    <row r="197" spans="1:7">
      <c r="A197" s="7">
        <v>213</v>
      </c>
      <c r="B197" s="8" t="s">
        <v>177</v>
      </c>
      <c r="C197" s="8" t="s">
        <v>35</v>
      </c>
      <c r="D197" s="8">
        <v>11</v>
      </c>
      <c r="E197" s="2">
        <v>10</v>
      </c>
      <c r="F197" s="396">
        <v>11</v>
      </c>
      <c r="G197" s="396">
        <v>22</v>
      </c>
    </row>
    <row r="198" spans="1:7">
      <c r="A198" s="7">
        <v>214</v>
      </c>
      <c r="B198" s="8" t="s">
        <v>177</v>
      </c>
      <c r="C198" s="8" t="s">
        <v>9</v>
      </c>
      <c r="D198" s="8">
        <v>11</v>
      </c>
      <c r="E198" s="2">
        <v>10</v>
      </c>
      <c r="F198" s="396">
        <v>11</v>
      </c>
      <c r="G198" s="396">
        <v>22</v>
      </c>
    </row>
    <row r="199" spans="1:7">
      <c r="A199" s="7">
        <v>215</v>
      </c>
      <c r="B199" s="8" t="s">
        <v>204</v>
      </c>
      <c r="C199" s="8" t="s">
        <v>4</v>
      </c>
      <c r="D199" s="8">
        <v>11</v>
      </c>
      <c r="E199" s="2">
        <v>10</v>
      </c>
      <c r="F199" s="396">
        <v>11</v>
      </c>
      <c r="G199" s="396">
        <v>12</v>
      </c>
    </row>
    <row r="200" spans="1:7">
      <c r="A200" s="7">
        <v>216</v>
      </c>
      <c r="B200" s="8" t="s">
        <v>87</v>
      </c>
      <c r="C200" s="8" t="s">
        <v>88</v>
      </c>
      <c r="D200" s="8">
        <v>10</v>
      </c>
      <c r="E200" s="2">
        <v>5</v>
      </c>
      <c r="F200" s="396">
        <v>10</v>
      </c>
      <c r="G200" s="396">
        <v>17</v>
      </c>
    </row>
    <row r="201" spans="1:7">
      <c r="A201" s="7">
        <v>217</v>
      </c>
      <c r="B201" s="8" t="s">
        <v>87</v>
      </c>
      <c r="C201" s="8" t="s">
        <v>89</v>
      </c>
      <c r="D201" s="8">
        <v>10</v>
      </c>
      <c r="E201" s="2">
        <v>5</v>
      </c>
      <c r="F201" s="396">
        <v>10</v>
      </c>
      <c r="G201" s="396">
        <v>16</v>
      </c>
    </row>
    <row r="202" spans="1:7">
      <c r="A202" s="7">
        <v>218</v>
      </c>
      <c r="B202" s="8" t="s">
        <v>90</v>
      </c>
      <c r="C202" s="8" t="s">
        <v>48</v>
      </c>
      <c r="D202" s="8">
        <v>10</v>
      </c>
      <c r="E202" s="2">
        <v>13</v>
      </c>
      <c r="F202" s="396">
        <v>10</v>
      </c>
      <c r="G202" s="396">
        <v>13</v>
      </c>
    </row>
    <row r="203" spans="1:7">
      <c r="A203" s="7">
        <v>219</v>
      </c>
      <c r="B203" s="8" t="s">
        <v>166</v>
      </c>
      <c r="C203" s="8" t="s">
        <v>4</v>
      </c>
      <c r="D203" s="8">
        <v>10</v>
      </c>
      <c r="E203" s="2">
        <v>10</v>
      </c>
      <c r="F203" s="396">
        <v>10</v>
      </c>
      <c r="G203" s="396">
        <v>11</v>
      </c>
    </row>
    <row r="204" spans="1:7">
      <c r="A204" s="7">
        <v>220</v>
      </c>
      <c r="B204" s="8" t="s">
        <v>166</v>
      </c>
      <c r="C204" s="8" t="s">
        <v>7</v>
      </c>
      <c r="D204" s="8">
        <v>10</v>
      </c>
      <c r="E204" s="2">
        <v>10</v>
      </c>
      <c r="F204" s="396">
        <v>10</v>
      </c>
      <c r="G204" s="396">
        <v>22</v>
      </c>
    </row>
    <row r="205" spans="1:7">
      <c r="A205" s="7">
        <v>221</v>
      </c>
      <c r="B205" s="8" t="s">
        <v>166</v>
      </c>
      <c r="C205" s="8" t="s">
        <v>9</v>
      </c>
      <c r="D205" s="8">
        <v>10</v>
      </c>
      <c r="E205" s="2">
        <v>10</v>
      </c>
      <c r="F205" s="396">
        <v>10</v>
      </c>
      <c r="G205" s="396">
        <v>22</v>
      </c>
    </row>
    <row r="206" spans="1:7">
      <c r="A206" s="7">
        <v>223</v>
      </c>
      <c r="B206" s="8" t="s">
        <v>173</v>
      </c>
      <c r="C206" s="8" t="s">
        <v>6</v>
      </c>
      <c r="D206" s="8">
        <v>10</v>
      </c>
      <c r="E206" s="2">
        <v>10</v>
      </c>
      <c r="F206" s="396">
        <v>10</v>
      </c>
      <c r="G206" s="396">
        <v>19</v>
      </c>
    </row>
    <row r="207" spans="1:7">
      <c r="A207" s="7">
        <v>224</v>
      </c>
      <c r="B207" s="8" t="s">
        <v>173</v>
      </c>
      <c r="C207" s="8" t="s">
        <v>7</v>
      </c>
      <c r="D207" s="8">
        <v>10</v>
      </c>
      <c r="E207" s="2">
        <v>10</v>
      </c>
      <c r="F207" s="396">
        <v>10</v>
      </c>
      <c r="G207" s="396">
        <v>19</v>
      </c>
    </row>
    <row r="208" spans="1:7">
      <c r="A208" s="7">
        <v>225</v>
      </c>
      <c r="B208" s="8" t="s">
        <v>173</v>
      </c>
      <c r="C208" s="8" t="s">
        <v>35</v>
      </c>
      <c r="D208" s="8">
        <v>10</v>
      </c>
      <c r="E208" s="2">
        <v>10</v>
      </c>
      <c r="F208" s="396">
        <v>10</v>
      </c>
      <c r="G208" s="396">
        <v>19</v>
      </c>
    </row>
    <row r="209" spans="1:7">
      <c r="A209" s="7">
        <v>226</v>
      </c>
      <c r="B209" s="8" t="s">
        <v>173</v>
      </c>
      <c r="C209" s="8" t="s">
        <v>9</v>
      </c>
      <c r="D209" s="8">
        <v>10</v>
      </c>
      <c r="E209" s="2">
        <v>10</v>
      </c>
      <c r="F209" s="396">
        <v>10</v>
      </c>
      <c r="G209" s="396">
        <v>19</v>
      </c>
    </row>
    <row r="210" spans="1:7">
      <c r="A210" s="7">
        <v>227</v>
      </c>
      <c r="B210" s="8" t="s">
        <v>194</v>
      </c>
      <c r="C210" s="8" t="s">
        <v>48</v>
      </c>
      <c r="D210" s="8">
        <v>10</v>
      </c>
      <c r="E210" s="2">
        <v>10</v>
      </c>
      <c r="F210" s="396">
        <v>10</v>
      </c>
      <c r="G210" s="396">
        <v>11</v>
      </c>
    </row>
    <row r="211" spans="1:7">
      <c r="A211" s="7">
        <v>228</v>
      </c>
      <c r="B211" s="8" t="s">
        <v>204</v>
      </c>
      <c r="C211" s="8" t="s">
        <v>206</v>
      </c>
      <c r="D211" s="8">
        <v>10</v>
      </c>
      <c r="E211" s="2">
        <v>5</v>
      </c>
      <c r="F211" s="396">
        <v>10</v>
      </c>
      <c r="G211" s="396">
        <v>10</v>
      </c>
    </row>
    <row r="212" spans="1:7">
      <c r="A212" s="7">
        <v>229</v>
      </c>
      <c r="B212" s="8" t="s">
        <v>204</v>
      </c>
      <c r="C212" s="8" t="s">
        <v>209</v>
      </c>
      <c r="D212" s="8">
        <v>10</v>
      </c>
      <c r="E212" s="2">
        <v>5</v>
      </c>
      <c r="F212" s="396">
        <v>10</v>
      </c>
      <c r="G212" s="396">
        <v>10</v>
      </c>
    </row>
    <row r="213" spans="1:7">
      <c r="A213" s="9">
        <v>230</v>
      </c>
      <c r="B213" s="10" t="s">
        <v>24</v>
      </c>
      <c r="C213" s="10" t="s">
        <v>50</v>
      </c>
      <c r="D213" s="10">
        <v>9</v>
      </c>
      <c r="E213" s="2">
        <v>10</v>
      </c>
      <c r="F213" s="396">
        <v>9</v>
      </c>
      <c r="G213" s="396">
        <v>20</v>
      </c>
    </row>
    <row r="214" spans="1:7">
      <c r="A214" s="9">
        <v>231</v>
      </c>
      <c r="B214" s="10" t="s">
        <v>24</v>
      </c>
      <c r="C214" s="10" t="s">
        <v>51</v>
      </c>
      <c r="D214" s="10">
        <v>9</v>
      </c>
      <c r="E214" s="2">
        <v>10</v>
      </c>
      <c r="F214" s="396">
        <v>9</v>
      </c>
      <c r="G214" s="396">
        <v>20</v>
      </c>
    </row>
    <row r="215" spans="1:7">
      <c r="A215" s="9">
        <v>232</v>
      </c>
      <c r="B215" s="10" t="s">
        <v>24</v>
      </c>
      <c r="C215" s="10" t="s">
        <v>53</v>
      </c>
      <c r="D215" s="10">
        <v>9</v>
      </c>
      <c r="E215" s="2">
        <v>10</v>
      </c>
      <c r="F215" s="396">
        <v>9</v>
      </c>
      <c r="G215" s="396">
        <v>20</v>
      </c>
    </row>
    <row r="216" spans="1:7">
      <c r="A216" s="9">
        <v>233</v>
      </c>
      <c r="B216" s="10" t="s">
        <v>24</v>
      </c>
      <c r="C216" s="10" t="s">
        <v>54</v>
      </c>
      <c r="D216" s="10">
        <v>9</v>
      </c>
      <c r="E216" s="2">
        <v>10</v>
      </c>
      <c r="F216" s="396">
        <v>9</v>
      </c>
      <c r="G216" s="396">
        <v>20</v>
      </c>
    </row>
    <row r="217" spans="1:7">
      <c r="A217" s="9">
        <v>234</v>
      </c>
      <c r="B217" s="10" t="s">
        <v>24</v>
      </c>
      <c r="C217" s="10" t="s">
        <v>56</v>
      </c>
      <c r="D217" s="10">
        <v>9</v>
      </c>
      <c r="E217" s="2">
        <v>10</v>
      </c>
      <c r="F217" s="396">
        <v>9</v>
      </c>
      <c r="G217" s="396">
        <v>20</v>
      </c>
    </row>
    <row r="218" spans="1:7">
      <c r="A218" s="9">
        <v>235</v>
      </c>
      <c r="B218" s="10" t="s">
        <v>24</v>
      </c>
      <c r="C218" s="10" t="s">
        <v>57</v>
      </c>
      <c r="D218" s="10">
        <v>9</v>
      </c>
      <c r="E218" s="2">
        <v>10</v>
      </c>
      <c r="F218" s="396">
        <v>9</v>
      </c>
      <c r="G218" s="396">
        <v>20</v>
      </c>
    </row>
    <row r="219" spans="1:7">
      <c r="A219" s="9">
        <v>236</v>
      </c>
      <c r="B219" s="10" t="s">
        <v>24</v>
      </c>
      <c r="C219" s="10" t="s">
        <v>59</v>
      </c>
      <c r="D219" s="10">
        <v>9</v>
      </c>
      <c r="E219" s="2">
        <v>10</v>
      </c>
      <c r="F219" s="396">
        <v>9</v>
      </c>
      <c r="G219" s="396">
        <v>20</v>
      </c>
    </row>
    <row r="220" spans="1:7">
      <c r="A220" s="9">
        <v>237</v>
      </c>
      <c r="B220" s="10" t="s">
        <v>78</v>
      </c>
      <c r="C220" s="10" t="s">
        <v>23</v>
      </c>
      <c r="D220" s="10">
        <v>9</v>
      </c>
      <c r="E220" s="2">
        <v>6</v>
      </c>
      <c r="F220" s="396">
        <v>9</v>
      </c>
      <c r="G220" s="396">
        <v>11</v>
      </c>
    </row>
    <row r="221" spans="1:7">
      <c r="A221" s="9">
        <v>238</v>
      </c>
      <c r="B221" s="10" t="s">
        <v>90</v>
      </c>
      <c r="C221" s="10" t="s">
        <v>101</v>
      </c>
      <c r="D221" s="10">
        <v>9</v>
      </c>
      <c r="E221" s="2">
        <v>10</v>
      </c>
      <c r="F221" s="396">
        <v>9</v>
      </c>
      <c r="G221" s="396">
        <v>12</v>
      </c>
    </row>
    <row r="222" spans="1:7">
      <c r="A222" s="9">
        <v>239</v>
      </c>
      <c r="B222" s="10" t="s">
        <v>90</v>
      </c>
      <c r="C222" s="10" t="s">
        <v>102</v>
      </c>
      <c r="D222" s="10">
        <v>9</v>
      </c>
      <c r="E222" s="2">
        <v>10</v>
      </c>
      <c r="F222" s="396">
        <v>9</v>
      </c>
      <c r="G222" s="396">
        <v>14</v>
      </c>
    </row>
    <row r="223" spans="1:7">
      <c r="A223" s="9">
        <v>240</v>
      </c>
      <c r="B223" s="10" t="s">
        <v>90</v>
      </c>
      <c r="C223" s="10" t="s">
        <v>103</v>
      </c>
      <c r="D223" s="10">
        <v>9</v>
      </c>
      <c r="E223" s="2">
        <v>10</v>
      </c>
      <c r="F223" s="396">
        <v>9</v>
      </c>
      <c r="G223" s="396">
        <v>13</v>
      </c>
    </row>
    <row r="224" spans="1:7">
      <c r="A224" s="9">
        <v>241</v>
      </c>
      <c r="B224" s="10" t="s">
        <v>90</v>
      </c>
      <c r="C224" s="10" t="s">
        <v>104</v>
      </c>
      <c r="D224" s="10">
        <v>9</v>
      </c>
      <c r="E224" s="2">
        <v>10</v>
      </c>
      <c r="F224" s="396">
        <v>9</v>
      </c>
      <c r="G224" s="396">
        <v>19</v>
      </c>
    </row>
    <row r="225" spans="1:7">
      <c r="A225" s="9">
        <v>242</v>
      </c>
      <c r="B225" s="10" t="s">
        <v>154</v>
      </c>
      <c r="C225" s="10" t="s">
        <v>157</v>
      </c>
      <c r="D225" s="10">
        <v>9</v>
      </c>
      <c r="E225" s="2">
        <v>5</v>
      </c>
      <c r="F225" s="396">
        <v>9</v>
      </c>
      <c r="G225" s="396">
        <v>14</v>
      </c>
    </row>
    <row r="226" spans="1:7">
      <c r="A226" s="9">
        <v>243</v>
      </c>
      <c r="B226" s="10" t="s">
        <v>166</v>
      </c>
      <c r="C226" s="10" t="s">
        <v>23</v>
      </c>
      <c r="D226" s="10">
        <v>9</v>
      </c>
      <c r="E226" s="2">
        <v>2</v>
      </c>
      <c r="F226" s="396">
        <v>9</v>
      </c>
      <c r="G226" s="396">
        <v>11</v>
      </c>
    </row>
    <row r="227" spans="1:7">
      <c r="A227" s="9">
        <v>244</v>
      </c>
      <c r="B227" s="10" t="s">
        <v>169</v>
      </c>
      <c r="C227" s="10" t="s">
        <v>7</v>
      </c>
      <c r="D227" s="10">
        <v>9</v>
      </c>
      <c r="E227" s="2"/>
      <c r="F227" s="396">
        <v>9</v>
      </c>
      <c r="G227" s="396">
        <v>20</v>
      </c>
    </row>
    <row r="228" spans="1:7">
      <c r="A228" s="9">
        <v>245</v>
      </c>
      <c r="B228" s="10" t="s">
        <v>169</v>
      </c>
      <c r="C228" s="10" t="s">
        <v>35</v>
      </c>
      <c r="D228" s="10">
        <v>9</v>
      </c>
      <c r="E228" s="2"/>
      <c r="F228" s="396">
        <v>9</v>
      </c>
      <c r="G228" s="396">
        <v>20</v>
      </c>
    </row>
    <row r="229" spans="1:7">
      <c r="A229" s="9">
        <v>246</v>
      </c>
      <c r="B229" s="10" t="s">
        <v>169</v>
      </c>
      <c r="C229" s="10" t="s">
        <v>9</v>
      </c>
      <c r="D229" s="10">
        <v>9</v>
      </c>
      <c r="E229" s="2"/>
      <c r="F229" s="396">
        <v>9</v>
      </c>
      <c r="G229" s="396">
        <v>20</v>
      </c>
    </row>
    <row r="230" spans="1:7">
      <c r="A230" s="9">
        <v>247</v>
      </c>
      <c r="B230" s="10" t="s">
        <v>169</v>
      </c>
      <c r="C230" s="10" t="s">
        <v>171</v>
      </c>
      <c r="D230" s="10">
        <v>9</v>
      </c>
      <c r="E230" s="2"/>
    </row>
    <row r="231" spans="1:7">
      <c r="A231" s="9">
        <v>248</v>
      </c>
      <c r="B231" s="10" t="s">
        <v>176</v>
      </c>
      <c r="C231" s="10" t="s">
        <v>89</v>
      </c>
      <c r="D231" s="10">
        <v>9</v>
      </c>
      <c r="E231" s="2">
        <v>5</v>
      </c>
      <c r="F231" s="396">
        <v>9</v>
      </c>
      <c r="G231" s="396">
        <v>13</v>
      </c>
    </row>
    <row r="232" spans="1:7">
      <c r="A232" s="9">
        <v>249</v>
      </c>
      <c r="B232" s="10" t="s">
        <v>180</v>
      </c>
      <c r="C232" s="10" t="s">
        <v>187</v>
      </c>
      <c r="D232" s="10">
        <v>9</v>
      </c>
      <c r="E232" s="2">
        <v>5</v>
      </c>
      <c r="F232" s="396">
        <v>9</v>
      </c>
      <c r="G232" s="396">
        <v>13</v>
      </c>
    </row>
    <row r="233" spans="1:7">
      <c r="A233" s="9">
        <v>250</v>
      </c>
      <c r="B233" s="10" t="s">
        <v>194</v>
      </c>
      <c r="C233" s="10" t="s">
        <v>6</v>
      </c>
      <c r="D233" s="10">
        <v>9</v>
      </c>
      <c r="E233" s="2">
        <v>10</v>
      </c>
      <c r="F233" s="396">
        <v>9</v>
      </c>
      <c r="G233" s="396">
        <v>13</v>
      </c>
    </row>
    <row r="234" spans="1:7">
      <c r="A234" s="9">
        <v>251</v>
      </c>
      <c r="B234" s="10" t="s">
        <v>194</v>
      </c>
      <c r="C234" s="10" t="s">
        <v>7</v>
      </c>
      <c r="D234" s="10">
        <v>9</v>
      </c>
      <c r="E234" s="2">
        <v>10</v>
      </c>
      <c r="F234" s="396">
        <v>9</v>
      </c>
      <c r="G234" s="396">
        <v>13</v>
      </c>
    </row>
    <row r="235" spans="1:7">
      <c r="A235" s="9">
        <v>252</v>
      </c>
      <c r="B235" s="10" t="s">
        <v>194</v>
      </c>
      <c r="C235" s="10" t="s">
        <v>35</v>
      </c>
      <c r="D235" s="10">
        <v>9</v>
      </c>
      <c r="E235" s="2">
        <v>10</v>
      </c>
      <c r="F235" s="396">
        <v>9</v>
      </c>
      <c r="G235" s="396">
        <v>14</v>
      </c>
    </row>
    <row r="236" spans="1:7">
      <c r="A236" s="9">
        <v>253</v>
      </c>
      <c r="B236" s="10" t="s">
        <v>194</v>
      </c>
      <c r="C236" s="10" t="s">
        <v>9</v>
      </c>
      <c r="D236" s="10">
        <v>9</v>
      </c>
      <c r="E236" s="2">
        <v>10</v>
      </c>
      <c r="F236" s="396">
        <v>9</v>
      </c>
      <c r="G236" s="396">
        <v>19</v>
      </c>
    </row>
    <row r="237" spans="1:7">
      <c r="A237" s="9">
        <v>254</v>
      </c>
      <c r="B237" s="10" t="s">
        <v>24</v>
      </c>
      <c r="C237" s="10" t="s">
        <v>49</v>
      </c>
      <c r="D237" s="10">
        <v>8</v>
      </c>
      <c r="E237" s="2">
        <v>8</v>
      </c>
      <c r="F237" s="396">
        <v>8</v>
      </c>
      <c r="G237" s="396">
        <v>20</v>
      </c>
    </row>
    <row r="238" spans="1:7">
      <c r="A238" s="9">
        <v>255</v>
      </c>
      <c r="B238" s="10" t="s">
        <v>24</v>
      </c>
      <c r="C238" s="10" t="s">
        <v>52</v>
      </c>
      <c r="D238" s="10">
        <v>8</v>
      </c>
      <c r="E238" s="2">
        <v>8</v>
      </c>
      <c r="F238" s="396">
        <v>8</v>
      </c>
      <c r="G238" s="396">
        <v>20</v>
      </c>
    </row>
    <row r="239" spans="1:7">
      <c r="A239" s="9">
        <v>256</v>
      </c>
      <c r="B239" s="10" t="s">
        <v>24</v>
      </c>
      <c r="C239" s="10" t="s">
        <v>55</v>
      </c>
      <c r="D239" s="10">
        <v>8</v>
      </c>
      <c r="E239" s="2">
        <v>8</v>
      </c>
      <c r="F239" s="396">
        <v>8</v>
      </c>
      <c r="G239" s="396">
        <v>20</v>
      </c>
    </row>
    <row r="240" spans="1:7">
      <c r="A240" s="9">
        <v>257</v>
      </c>
      <c r="B240" s="10" t="s">
        <v>24</v>
      </c>
      <c r="C240" s="10" t="s">
        <v>58</v>
      </c>
      <c r="D240" s="10">
        <v>8</v>
      </c>
      <c r="E240" s="2">
        <v>8</v>
      </c>
      <c r="F240" s="396">
        <v>8</v>
      </c>
      <c r="G240" s="396">
        <v>20</v>
      </c>
    </row>
    <row r="241" spans="1:7">
      <c r="A241" s="9">
        <v>258</v>
      </c>
      <c r="B241" s="10" t="s">
        <v>24</v>
      </c>
      <c r="C241" s="10" t="s">
        <v>60</v>
      </c>
      <c r="D241" s="10">
        <v>8</v>
      </c>
      <c r="E241" s="2">
        <v>8</v>
      </c>
      <c r="F241" s="396">
        <v>8</v>
      </c>
      <c r="G241" s="396">
        <v>20</v>
      </c>
    </row>
    <row r="242" spans="1:7">
      <c r="A242" s="9">
        <v>259</v>
      </c>
      <c r="B242" s="10" t="s">
        <v>90</v>
      </c>
      <c r="C242" s="10" t="s">
        <v>100</v>
      </c>
      <c r="D242" s="10">
        <v>8</v>
      </c>
      <c r="E242" s="2">
        <v>10</v>
      </c>
      <c r="F242" s="396">
        <v>8</v>
      </c>
      <c r="G242" s="396">
        <v>9</v>
      </c>
    </row>
    <row r="243" spans="1:7">
      <c r="A243" s="9">
        <v>260</v>
      </c>
      <c r="B243" s="10" t="s">
        <v>121</v>
      </c>
      <c r="C243" s="10" t="s">
        <v>6</v>
      </c>
      <c r="D243" s="10">
        <v>8</v>
      </c>
      <c r="E243" s="2">
        <v>8</v>
      </c>
      <c r="F243" s="397">
        <v>8</v>
      </c>
      <c r="G243" s="397">
        <v>8</v>
      </c>
    </row>
    <row r="244" spans="1:7">
      <c r="A244" s="9">
        <v>261</v>
      </c>
      <c r="B244" s="10" t="s">
        <v>121</v>
      </c>
      <c r="C244" s="10" t="s">
        <v>7</v>
      </c>
      <c r="D244" s="10">
        <v>8</v>
      </c>
      <c r="E244" s="2">
        <v>8</v>
      </c>
      <c r="F244" s="397">
        <v>8</v>
      </c>
      <c r="G244" s="397">
        <v>8</v>
      </c>
    </row>
    <row r="245" spans="1:7">
      <c r="A245" s="9">
        <v>262</v>
      </c>
      <c r="B245" s="10" t="s">
        <v>121</v>
      </c>
      <c r="C245" s="10" t="s">
        <v>35</v>
      </c>
      <c r="D245" s="10">
        <v>8</v>
      </c>
      <c r="E245" s="2">
        <v>8</v>
      </c>
      <c r="F245" s="397">
        <v>8</v>
      </c>
      <c r="G245" s="397">
        <v>8</v>
      </c>
    </row>
    <row r="246" spans="1:7">
      <c r="A246" s="9">
        <v>263</v>
      </c>
      <c r="B246" s="10" t="s">
        <v>121</v>
      </c>
      <c r="C246" s="10" t="s">
        <v>9</v>
      </c>
      <c r="D246" s="10">
        <v>8</v>
      </c>
      <c r="E246" s="2">
        <v>8</v>
      </c>
      <c r="F246" s="396">
        <v>6</v>
      </c>
      <c r="G246" s="396">
        <v>12</v>
      </c>
    </row>
    <row r="247" spans="1:7">
      <c r="A247" s="9">
        <v>265</v>
      </c>
      <c r="B247" s="10" t="s">
        <v>131</v>
      </c>
      <c r="C247" s="10" t="s">
        <v>132</v>
      </c>
      <c r="D247" s="10">
        <v>8</v>
      </c>
      <c r="E247" s="2">
        <v>5</v>
      </c>
      <c r="F247" s="396">
        <v>8</v>
      </c>
      <c r="G247" s="396">
        <v>12</v>
      </c>
    </row>
    <row r="248" spans="1:7">
      <c r="A248" s="9">
        <v>266</v>
      </c>
      <c r="B248" s="10" t="s">
        <v>131</v>
      </c>
      <c r="C248" s="10" t="s">
        <v>133</v>
      </c>
      <c r="D248" s="10">
        <v>8</v>
      </c>
      <c r="E248" s="2">
        <v>5</v>
      </c>
      <c r="F248" s="396">
        <v>8</v>
      </c>
      <c r="G248" s="396">
        <v>12</v>
      </c>
    </row>
    <row r="249" spans="1:7">
      <c r="A249" s="9">
        <v>267</v>
      </c>
      <c r="B249" s="10" t="s">
        <v>169</v>
      </c>
      <c r="C249" s="10" t="s">
        <v>157</v>
      </c>
      <c r="D249" s="10">
        <v>8</v>
      </c>
      <c r="E249" s="2"/>
      <c r="F249" s="396">
        <v>8</v>
      </c>
      <c r="G249" s="396">
        <v>16</v>
      </c>
    </row>
    <row r="250" spans="1:7">
      <c r="A250" s="9">
        <v>276</v>
      </c>
      <c r="B250" s="10" t="s">
        <v>177</v>
      </c>
      <c r="C250" s="10" t="s">
        <v>178</v>
      </c>
      <c r="D250" s="10">
        <v>8</v>
      </c>
      <c r="E250" s="2">
        <v>5</v>
      </c>
      <c r="F250" s="396">
        <v>8</v>
      </c>
      <c r="G250" s="396">
        <v>12</v>
      </c>
    </row>
    <row r="251" spans="1:7">
      <c r="A251" s="9">
        <v>277</v>
      </c>
      <c r="B251" s="10" t="s">
        <v>177</v>
      </c>
      <c r="C251" s="10" t="s">
        <v>179</v>
      </c>
      <c r="D251" s="10">
        <v>8</v>
      </c>
      <c r="E251" s="2">
        <v>5</v>
      </c>
      <c r="F251" s="396">
        <v>8</v>
      </c>
      <c r="G251" s="396">
        <v>12</v>
      </c>
    </row>
    <row r="252" spans="1:7">
      <c r="A252" s="9">
        <v>278</v>
      </c>
      <c r="B252" s="10" t="s">
        <v>180</v>
      </c>
      <c r="C252" s="10" t="s">
        <v>184</v>
      </c>
      <c r="D252" s="10">
        <v>8</v>
      </c>
      <c r="E252" s="2">
        <v>5</v>
      </c>
      <c r="F252" s="396">
        <v>8</v>
      </c>
      <c r="G252" s="396">
        <v>12</v>
      </c>
    </row>
    <row r="253" spans="1:7">
      <c r="A253" s="9">
        <v>279</v>
      </c>
      <c r="B253" s="10" t="s">
        <v>180</v>
      </c>
      <c r="C253" s="10" t="s">
        <v>185</v>
      </c>
      <c r="D253" s="10">
        <v>8</v>
      </c>
      <c r="E253" s="2">
        <v>5</v>
      </c>
      <c r="F253" s="396">
        <v>8</v>
      </c>
      <c r="G253" s="396">
        <v>12</v>
      </c>
    </row>
    <row r="254" spans="1:7">
      <c r="A254" s="9">
        <v>280</v>
      </c>
      <c r="B254" s="10" t="s">
        <v>180</v>
      </c>
      <c r="C254" s="10" t="s">
        <v>188</v>
      </c>
      <c r="D254" s="10">
        <v>8</v>
      </c>
      <c r="E254" s="2">
        <v>5</v>
      </c>
      <c r="F254" s="396">
        <v>8</v>
      </c>
      <c r="G254" s="396">
        <v>11</v>
      </c>
    </row>
    <row r="255" spans="1:7">
      <c r="A255" s="9">
        <v>281</v>
      </c>
      <c r="B255" s="10" t="s">
        <v>180</v>
      </c>
      <c r="C255" s="10" t="s">
        <v>189</v>
      </c>
      <c r="D255" s="10">
        <v>8</v>
      </c>
      <c r="E255" s="2">
        <v>5</v>
      </c>
      <c r="F255" s="396">
        <v>8</v>
      </c>
      <c r="G255" s="396">
        <v>12</v>
      </c>
    </row>
    <row r="256" spans="1:7">
      <c r="A256" s="9">
        <v>284</v>
      </c>
      <c r="B256" s="10" t="s">
        <v>136</v>
      </c>
      <c r="C256" s="10" t="s">
        <v>143</v>
      </c>
      <c r="D256" s="10">
        <v>7</v>
      </c>
      <c r="E256" s="196">
        <v>5</v>
      </c>
      <c r="F256" s="396">
        <v>7</v>
      </c>
      <c r="G256" s="396">
        <v>9</v>
      </c>
    </row>
    <row r="257" spans="1:7">
      <c r="A257" s="9">
        <v>285</v>
      </c>
      <c r="B257" s="10" t="s">
        <v>163</v>
      </c>
      <c r="C257" s="10" t="s">
        <v>63</v>
      </c>
      <c r="D257" s="10">
        <v>7</v>
      </c>
      <c r="E257" s="2"/>
      <c r="F257" s="396">
        <v>7</v>
      </c>
      <c r="G257" s="396">
        <v>11</v>
      </c>
    </row>
    <row r="258" spans="1:7">
      <c r="A258" s="9">
        <v>287</v>
      </c>
      <c r="B258" s="10" t="s">
        <v>180</v>
      </c>
      <c r="C258" s="10" t="s">
        <v>186</v>
      </c>
      <c r="D258" s="10">
        <v>7</v>
      </c>
      <c r="E258" s="2">
        <v>5</v>
      </c>
      <c r="F258" s="396">
        <v>7</v>
      </c>
      <c r="G258" s="396">
        <v>11</v>
      </c>
    </row>
    <row r="259" spans="1:7">
      <c r="A259" s="9">
        <v>288</v>
      </c>
      <c r="B259" s="10" t="s">
        <v>180</v>
      </c>
      <c r="C259" s="10" t="s">
        <v>190</v>
      </c>
      <c r="D259" s="10">
        <v>7</v>
      </c>
      <c r="E259" s="2">
        <v>5</v>
      </c>
      <c r="F259" s="396">
        <v>7</v>
      </c>
      <c r="G259" s="396">
        <v>11</v>
      </c>
    </row>
    <row r="260" spans="1:7">
      <c r="A260" s="9">
        <v>289</v>
      </c>
      <c r="B260" s="10" t="s">
        <v>3</v>
      </c>
      <c r="C260" s="10" t="s">
        <v>23</v>
      </c>
      <c r="D260" s="10">
        <v>6</v>
      </c>
      <c r="E260" s="2">
        <v>1</v>
      </c>
      <c r="F260" s="396">
        <v>6</v>
      </c>
      <c r="G260" s="396">
        <v>6</v>
      </c>
    </row>
    <row r="261" spans="1:7">
      <c r="A261" s="9">
        <v>290</v>
      </c>
      <c r="B261" s="10" t="s">
        <v>78</v>
      </c>
      <c r="C261" s="10" t="s">
        <v>81</v>
      </c>
      <c r="D261" s="10">
        <v>6</v>
      </c>
      <c r="E261" s="2">
        <v>6</v>
      </c>
      <c r="F261" s="396">
        <v>6</v>
      </c>
      <c r="G261" s="396">
        <v>8</v>
      </c>
    </row>
    <row r="262" spans="1:7">
      <c r="A262" s="9">
        <v>291</v>
      </c>
      <c r="B262" s="10" t="s">
        <v>78</v>
      </c>
      <c r="C262" s="10" t="s">
        <v>82</v>
      </c>
      <c r="D262" s="10">
        <v>6</v>
      </c>
      <c r="E262" s="2">
        <v>6</v>
      </c>
      <c r="F262" s="396">
        <v>6</v>
      </c>
      <c r="G262" s="396">
        <v>8</v>
      </c>
    </row>
    <row r="263" spans="1:7">
      <c r="A263" s="9">
        <v>292</v>
      </c>
      <c r="B263" s="10" t="s">
        <v>78</v>
      </c>
      <c r="C263" s="10" t="s">
        <v>83</v>
      </c>
      <c r="D263" s="10">
        <v>6</v>
      </c>
      <c r="E263" s="2">
        <v>6</v>
      </c>
      <c r="F263" s="396">
        <v>6</v>
      </c>
      <c r="G263" s="396">
        <v>8</v>
      </c>
    </row>
    <row r="264" spans="1:7">
      <c r="A264" s="9">
        <v>293</v>
      </c>
      <c r="B264" s="10" t="s">
        <v>78</v>
      </c>
      <c r="C264" s="10" t="s">
        <v>84</v>
      </c>
      <c r="D264" s="10">
        <v>6</v>
      </c>
      <c r="E264" s="2">
        <v>6</v>
      </c>
      <c r="F264" s="396">
        <v>6</v>
      </c>
      <c r="G264" s="396">
        <v>8</v>
      </c>
    </row>
    <row r="265" spans="1:7">
      <c r="A265" s="9">
        <v>294</v>
      </c>
      <c r="B265" s="10" t="s">
        <v>90</v>
      </c>
      <c r="C265" s="10" t="s">
        <v>106</v>
      </c>
      <c r="D265" s="10">
        <v>6</v>
      </c>
      <c r="E265" s="2">
        <v>1</v>
      </c>
      <c r="F265" s="396">
        <v>6</v>
      </c>
      <c r="G265" s="396">
        <v>6</v>
      </c>
    </row>
    <row r="266" spans="1:7">
      <c r="A266" s="9">
        <v>295</v>
      </c>
      <c r="B266" s="10" t="s">
        <v>90</v>
      </c>
      <c r="C266" s="10" t="s">
        <v>108</v>
      </c>
      <c r="D266" s="10">
        <v>6</v>
      </c>
      <c r="E266" s="2">
        <v>1</v>
      </c>
      <c r="F266" s="396">
        <v>6</v>
      </c>
      <c r="G266" s="396">
        <v>6</v>
      </c>
    </row>
    <row r="267" spans="1:7">
      <c r="A267" s="9">
        <v>296</v>
      </c>
      <c r="B267" s="10" t="s">
        <v>166</v>
      </c>
      <c r="C267" s="10" t="s">
        <v>167</v>
      </c>
      <c r="D267" s="10">
        <v>6</v>
      </c>
      <c r="E267" s="2">
        <v>5</v>
      </c>
      <c r="F267" s="396">
        <v>6</v>
      </c>
      <c r="G267" s="396">
        <v>8</v>
      </c>
    </row>
    <row r="268" spans="1:7">
      <c r="A268" s="9">
        <v>297</v>
      </c>
      <c r="B268" s="10" t="s">
        <v>166</v>
      </c>
      <c r="C268" s="10" t="s">
        <v>168</v>
      </c>
      <c r="D268" s="10">
        <v>6</v>
      </c>
      <c r="E268" s="2">
        <v>5</v>
      </c>
      <c r="F268" s="396">
        <v>6</v>
      </c>
      <c r="G268" s="396">
        <v>8</v>
      </c>
    </row>
    <row r="269" spans="1:7">
      <c r="A269" s="9">
        <v>298</v>
      </c>
      <c r="B269" s="10" t="s">
        <v>166</v>
      </c>
      <c r="C269" s="10" t="s">
        <v>148</v>
      </c>
      <c r="D269" s="10">
        <v>6</v>
      </c>
      <c r="E269" s="2">
        <v>5</v>
      </c>
      <c r="F269" s="396">
        <v>6</v>
      </c>
      <c r="G269" s="396">
        <v>8</v>
      </c>
    </row>
    <row r="270" spans="1:7">
      <c r="A270" s="9">
        <v>299</v>
      </c>
      <c r="B270" s="10" t="s">
        <v>169</v>
      </c>
      <c r="C270" s="10" t="s">
        <v>4</v>
      </c>
      <c r="D270" s="10">
        <v>6</v>
      </c>
      <c r="E270" s="2"/>
      <c r="F270" s="396">
        <v>6</v>
      </c>
      <c r="G270" s="396">
        <v>9</v>
      </c>
    </row>
    <row r="271" spans="1:7">
      <c r="A271" s="9">
        <v>300</v>
      </c>
      <c r="B271" s="10" t="s">
        <v>169</v>
      </c>
      <c r="C271" s="10" t="s">
        <v>106</v>
      </c>
      <c r="D271" s="10">
        <v>6</v>
      </c>
      <c r="E271" s="2"/>
      <c r="F271" s="396">
        <v>6</v>
      </c>
      <c r="G271" s="396">
        <v>6</v>
      </c>
    </row>
    <row r="272" spans="1:7">
      <c r="A272" s="9">
        <v>301</v>
      </c>
      <c r="B272" s="10" t="s">
        <v>169</v>
      </c>
      <c r="C272" s="10" t="s">
        <v>108</v>
      </c>
      <c r="D272" s="10">
        <v>6</v>
      </c>
      <c r="E272" s="2"/>
      <c r="F272" s="396">
        <v>6</v>
      </c>
      <c r="G272" s="396">
        <v>6</v>
      </c>
    </row>
    <row r="273" spans="1:7">
      <c r="A273" s="9">
        <v>302</v>
      </c>
      <c r="B273" s="10" t="s">
        <v>173</v>
      </c>
      <c r="C273" s="10" t="s">
        <v>15</v>
      </c>
      <c r="D273" s="10">
        <v>6</v>
      </c>
      <c r="E273" s="2">
        <v>5</v>
      </c>
      <c r="F273" s="396">
        <v>6</v>
      </c>
      <c r="G273" s="396">
        <v>8</v>
      </c>
    </row>
    <row r="274" spans="1:7">
      <c r="A274" s="9">
        <v>303</v>
      </c>
      <c r="B274" s="10" t="s">
        <v>173</v>
      </c>
      <c r="C274" s="10" t="s">
        <v>175</v>
      </c>
      <c r="D274" s="10">
        <v>6</v>
      </c>
      <c r="E274" s="2">
        <v>5</v>
      </c>
      <c r="F274" s="396">
        <v>6</v>
      </c>
      <c r="G274" s="396">
        <v>8</v>
      </c>
    </row>
    <row r="275" spans="1:7">
      <c r="A275" s="9">
        <v>304</v>
      </c>
      <c r="B275" s="10" t="s">
        <v>180</v>
      </c>
      <c r="C275" s="10" t="s">
        <v>23</v>
      </c>
      <c r="D275" s="10">
        <v>6</v>
      </c>
      <c r="E275" s="2">
        <v>3</v>
      </c>
      <c r="F275" s="396">
        <v>6</v>
      </c>
      <c r="G275" s="396">
        <v>7</v>
      </c>
    </row>
    <row r="276" spans="1:7">
      <c r="A276" s="9">
        <v>305</v>
      </c>
      <c r="B276" s="10" t="s">
        <v>180</v>
      </c>
      <c r="C276" s="10" t="s">
        <v>193</v>
      </c>
      <c r="D276" s="10">
        <v>6</v>
      </c>
      <c r="E276" s="2">
        <v>3</v>
      </c>
      <c r="F276" s="396">
        <v>6</v>
      </c>
      <c r="G276" s="396">
        <v>7</v>
      </c>
    </row>
    <row r="277" spans="1:7">
      <c r="A277" s="9">
        <v>306</v>
      </c>
      <c r="B277" s="10" t="s">
        <v>195</v>
      </c>
      <c r="C277" s="10" t="s">
        <v>196</v>
      </c>
      <c r="D277" s="10">
        <v>6</v>
      </c>
      <c r="E277" s="2">
        <v>5</v>
      </c>
      <c r="F277" s="396">
        <v>6</v>
      </c>
      <c r="G277" s="396">
        <v>8</v>
      </c>
    </row>
    <row r="278" spans="1:7">
      <c r="A278" s="9">
        <v>307</v>
      </c>
      <c r="B278" s="10" t="s">
        <v>195</v>
      </c>
      <c r="C278" s="10" t="s">
        <v>197</v>
      </c>
      <c r="D278" s="10">
        <v>6</v>
      </c>
      <c r="E278" s="2">
        <v>5</v>
      </c>
      <c r="F278" s="396">
        <v>6</v>
      </c>
      <c r="G278" s="396">
        <v>8</v>
      </c>
    </row>
    <row r="279" spans="1:7">
      <c r="A279" s="9">
        <v>308</v>
      </c>
      <c r="B279" s="10" t="s">
        <v>195</v>
      </c>
      <c r="C279" s="10" t="s">
        <v>198</v>
      </c>
      <c r="D279" s="10">
        <v>6</v>
      </c>
      <c r="E279" s="2">
        <v>5</v>
      </c>
      <c r="F279" s="396">
        <v>6</v>
      </c>
      <c r="G279" s="396">
        <v>8</v>
      </c>
    </row>
    <row r="280" spans="1:7">
      <c r="A280" s="9">
        <v>309</v>
      </c>
      <c r="B280" s="10" t="s">
        <v>195</v>
      </c>
      <c r="C280" s="10" t="s">
        <v>118</v>
      </c>
      <c r="D280" s="10">
        <v>6</v>
      </c>
      <c r="E280" s="2">
        <v>5</v>
      </c>
      <c r="F280" s="396">
        <v>6</v>
      </c>
      <c r="G280" s="396">
        <v>8</v>
      </c>
    </row>
    <row r="281" spans="1:7">
      <c r="A281" s="9">
        <v>310</v>
      </c>
      <c r="B281" s="10" t="s">
        <v>199</v>
      </c>
      <c r="C281" s="10" t="s">
        <v>23</v>
      </c>
      <c r="D281" s="10">
        <v>6</v>
      </c>
      <c r="E281" s="2">
        <v>3</v>
      </c>
      <c r="F281" s="396">
        <v>6</v>
      </c>
      <c r="G281" s="396">
        <v>7</v>
      </c>
    </row>
    <row r="282" spans="1:7">
      <c r="A282" s="9">
        <v>311</v>
      </c>
      <c r="B282" s="10" t="s">
        <v>204</v>
      </c>
      <c r="C282" s="10" t="s">
        <v>184</v>
      </c>
      <c r="D282" s="10">
        <v>6</v>
      </c>
      <c r="E282" s="2">
        <v>5</v>
      </c>
      <c r="F282" s="396">
        <v>6</v>
      </c>
      <c r="G282" s="396">
        <v>8</v>
      </c>
    </row>
    <row r="283" spans="1:7">
      <c r="A283" s="9">
        <v>312</v>
      </c>
      <c r="B283" s="10" t="s">
        <v>204</v>
      </c>
      <c r="C283" s="10" t="s">
        <v>208</v>
      </c>
      <c r="D283" s="10">
        <v>6</v>
      </c>
      <c r="E283" s="2">
        <v>5</v>
      </c>
      <c r="F283" s="396">
        <v>6</v>
      </c>
      <c r="G283" s="396">
        <v>8</v>
      </c>
    </row>
    <row r="284" spans="1:7">
      <c r="A284" s="9">
        <v>313</v>
      </c>
      <c r="B284" s="10" t="s">
        <v>204</v>
      </c>
      <c r="C284" s="10" t="s">
        <v>148</v>
      </c>
      <c r="D284" s="10">
        <v>6</v>
      </c>
      <c r="E284" s="2">
        <v>5</v>
      </c>
      <c r="F284" s="396">
        <v>6</v>
      </c>
      <c r="G284" s="396">
        <v>8</v>
      </c>
    </row>
    <row r="285" spans="1:7">
      <c r="A285" s="9">
        <v>314</v>
      </c>
      <c r="B285" s="10" t="s">
        <v>217</v>
      </c>
      <c r="C285" s="10" t="s">
        <v>218</v>
      </c>
      <c r="D285" s="10">
        <v>6</v>
      </c>
      <c r="E285" s="196">
        <v>5</v>
      </c>
      <c r="F285" s="396">
        <v>6</v>
      </c>
      <c r="G285" s="396">
        <v>8</v>
      </c>
    </row>
    <row r="286" spans="1:7">
      <c r="A286" s="9">
        <v>315</v>
      </c>
      <c r="B286" s="10" t="s">
        <v>90</v>
      </c>
      <c r="C286" s="10" t="s">
        <v>98</v>
      </c>
      <c r="D286" s="10">
        <v>5</v>
      </c>
      <c r="E286" s="2">
        <v>5</v>
      </c>
      <c r="F286" s="396">
        <v>5</v>
      </c>
      <c r="G286" s="396">
        <v>7</v>
      </c>
    </row>
    <row r="287" spans="1:7">
      <c r="A287" s="9">
        <v>316</v>
      </c>
      <c r="B287" s="10" t="s">
        <v>90</v>
      </c>
      <c r="C287" s="10" t="s">
        <v>99</v>
      </c>
      <c r="D287" s="10">
        <v>5</v>
      </c>
      <c r="E287" s="2">
        <v>5</v>
      </c>
      <c r="F287" s="396">
        <v>5</v>
      </c>
      <c r="G287" s="396">
        <v>7</v>
      </c>
    </row>
    <row r="288" spans="1:7">
      <c r="A288" s="9">
        <v>317</v>
      </c>
      <c r="B288" s="10" t="s">
        <v>109</v>
      </c>
      <c r="C288" s="10" t="s">
        <v>114</v>
      </c>
      <c r="D288" s="10">
        <v>5</v>
      </c>
      <c r="E288" s="196">
        <v>5</v>
      </c>
      <c r="F288" s="396">
        <v>5</v>
      </c>
      <c r="G288" s="396">
        <v>7</v>
      </c>
    </row>
    <row r="289" spans="1:7">
      <c r="A289" s="9">
        <v>318</v>
      </c>
      <c r="B289" s="10" t="s">
        <v>109</v>
      </c>
      <c r="C289" s="10" t="s">
        <v>115</v>
      </c>
      <c r="D289" s="10">
        <v>5</v>
      </c>
      <c r="E289" s="196">
        <v>5</v>
      </c>
      <c r="F289" s="396">
        <v>5</v>
      </c>
      <c r="G289" s="396">
        <v>7</v>
      </c>
    </row>
    <row r="290" spans="1:7">
      <c r="A290" s="9">
        <v>319</v>
      </c>
      <c r="B290" s="10" t="s">
        <v>109</v>
      </c>
      <c r="C290" s="10" t="s">
        <v>116</v>
      </c>
      <c r="D290" s="10">
        <v>5</v>
      </c>
      <c r="E290" s="196">
        <v>5</v>
      </c>
      <c r="F290" s="396">
        <v>5</v>
      </c>
      <c r="G290" s="396">
        <v>7</v>
      </c>
    </row>
    <row r="291" spans="1:7">
      <c r="A291" s="9">
        <v>320</v>
      </c>
      <c r="B291" s="10" t="s">
        <v>109</v>
      </c>
      <c r="C291" s="10" t="s">
        <v>117</v>
      </c>
      <c r="D291" s="10">
        <v>5</v>
      </c>
      <c r="E291" s="196">
        <v>5</v>
      </c>
      <c r="F291" s="396">
        <v>5</v>
      </c>
      <c r="G291" s="396">
        <v>7</v>
      </c>
    </row>
    <row r="292" spans="1:7">
      <c r="A292" s="9">
        <v>321</v>
      </c>
      <c r="B292" s="10" t="s">
        <v>109</v>
      </c>
      <c r="C292" s="10" t="s">
        <v>118</v>
      </c>
      <c r="D292" s="10">
        <v>5</v>
      </c>
      <c r="E292" s="196">
        <v>5</v>
      </c>
      <c r="F292" s="396">
        <v>5</v>
      </c>
      <c r="G292" s="396">
        <v>7</v>
      </c>
    </row>
    <row r="293" spans="1:7">
      <c r="A293" s="9">
        <v>322</v>
      </c>
      <c r="B293" s="10" t="s">
        <v>109</v>
      </c>
      <c r="C293" s="10" t="s">
        <v>23</v>
      </c>
      <c r="D293" s="10">
        <v>5</v>
      </c>
      <c r="E293" s="196">
        <v>1</v>
      </c>
      <c r="F293" s="396">
        <v>5</v>
      </c>
      <c r="G293" s="396">
        <v>5</v>
      </c>
    </row>
    <row r="294" spans="1:7">
      <c r="A294" s="9">
        <v>323</v>
      </c>
      <c r="B294" s="10" t="s">
        <v>121</v>
      </c>
      <c r="C294" s="10" t="s">
        <v>127</v>
      </c>
      <c r="D294" s="10">
        <v>5</v>
      </c>
      <c r="E294" s="2">
        <v>5</v>
      </c>
      <c r="F294" s="396">
        <v>5</v>
      </c>
      <c r="G294" s="396">
        <v>6</v>
      </c>
    </row>
    <row r="295" spans="1:7">
      <c r="A295" s="9">
        <v>324</v>
      </c>
      <c r="B295" s="10" t="s">
        <v>121</v>
      </c>
      <c r="C295" s="10" t="s">
        <v>128</v>
      </c>
      <c r="D295" s="10">
        <v>5</v>
      </c>
      <c r="E295" s="2">
        <v>5</v>
      </c>
      <c r="F295" s="396">
        <v>5</v>
      </c>
      <c r="G295" s="396">
        <v>6</v>
      </c>
    </row>
    <row r="296" spans="1:7">
      <c r="A296" s="9">
        <v>325</v>
      </c>
      <c r="B296" s="10" t="s">
        <v>121</v>
      </c>
      <c r="C296" s="10" t="s">
        <v>106</v>
      </c>
      <c r="D296" s="10">
        <v>5</v>
      </c>
      <c r="E296" s="2">
        <v>1</v>
      </c>
      <c r="F296" s="396">
        <v>5</v>
      </c>
      <c r="G296" s="396">
        <v>6</v>
      </c>
    </row>
    <row r="297" spans="1:7">
      <c r="A297" s="9">
        <v>326</v>
      </c>
      <c r="B297" s="10" t="s">
        <v>136</v>
      </c>
      <c r="C297" s="10" t="s">
        <v>144</v>
      </c>
      <c r="D297" s="10">
        <v>5</v>
      </c>
      <c r="E297" s="196">
        <v>5</v>
      </c>
      <c r="F297" s="396">
        <v>5</v>
      </c>
      <c r="G297" s="396">
        <v>6</v>
      </c>
    </row>
    <row r="298" spans="1:7">
      <c r="A298" s="9">
        <v>327</v>
      </c>
      <c r="B298" s="10" t="s">
        <v>136</v>
      </c>
      <c r="C298" s="10" t="s">
        <v>15</v>
      </c>
      <c r="D298" s="10">
        <v>5</v>
      </c>
      <c r="E298" s="196">
        <v>5</v>
      </c>
      <c r="F298" s="396">
        <v>5</v>
      </c>
      <c r="G298" s="396">
        <v>7</v>
      </c>
    </row>
    <row r="299" spans="1:7">
      <c r="A299" s="9">
        <v>328</v>
      </c>
      <c r="B299" s="10" t="s">
        <v>136</v>
      </c>
      <c r="C299" s="10" t="s">
        <v>146</v>
      </c>
      <c r="D299" s="10">
        <v>5</v>
      </c>
      <c r="E299" s="196">
        <v>5</v>
      </c>
      <c r="F299" s="396">
        <v>5</v>
      </c>
      <c r="G299" s="396">
        <v>7</v>
      </c>
    </row>
    <row r="300" spans="1:7">
      <c r="A300" s="9">
        <v>329</v>
      </c>
      <c r="B300" s="10" t="s">
        <v>136</v>
      </c>
      <c r="C300" s="10" t="s">
        <v>16</v>
      </c>
      <c r="D300" s="10">
        <v>5</v>
      </c>
      <c r="E300" s="196">
        <v>5</v>
      </c>
      <c r="F300" s="396">
        <v>5</v>
      </c>
      <c r="G300" s="396">
        <v>7</v>
      </c>
    </row>
    <row r="301" spans="1:7">
      <c r="A301" s="9">
        <v>330</v>
      </c>
      <c r="B301" s="10" t="s">
        <v>136</v>
      </c>
      <c r="C301" s="10" t="s">
        <v>147</v>
      </c>
      <c r="D301" s="10">
        <v>5</v>
      </c>
      <c r="E301" s="196">
        <v>5</v>
      </c>
      <c r="F301" s="396">
        <v>5</v>
      </c>
      <c r="G301" s="396">
        <v>7</v>
      </c>
    </row>
    <row r="302" spans="1:7">
      <c r="A302" s="9">
        <v>331</v>
      </c>
      <c r="B302" s="10" t="s">
        <v>136</v>
      </c>
      <c r="C302" s="10" t="s">
        <v>148</v>
      </c>
      <c r="D302" s="10">
        <v>5</v>
      </c>
      <c r="E302" s="196">
        <v>5</v>
      </c>
      <c r="F302" s="396">
        <v>5</v>
      </c>
      <c r="G302" s="396">
        <v>7</v>
      </c>
    </row>
    <row r="303" spans="1:7">
      <c r="A303" s="9">
        <v>332</v>
      </c>
      <c r="B303" s="10" t="s">
        <v>154</v>
      </c>
      <c r="C303" s="10" t="s">
        <v>158</v>
      </c>
      <c r="D303" s="10">
        <v>5</v>
      </c>
      <c r="E303" s="2">
        <v>5</v>
      </c>
      <c r="F303" s="396">
        <v>5</v>
      </c>
      <c r="G303" s="396">
        <v>7</v>
      </c>
    </row>
    <row r="304" spans="1:7">
      <c r="A304" s="9">
        <v>333</v>
      </c>
      <c r="B304" s="10" t="s">
        <v>154</v>
      </c>
      <c r="C304" s="10" t="s">
        <v>147</v>
      </c>
      <c r="D304" s="10">
        <v>5</v>
      </c>
      <c r="E304" s="2">
        <v>5</v>
      </c>
      <c r="F304" s="396">
        <v>5</v>
      </c>
      <c r="G304" s="396">
        <v>7</v>
      </c>
    </row>
    <row r="305" spans="1:7">
      <c r="A305" s="9">
        <v>334</v>
      </c>
      <c r="B305" s="10" t="s">
        <v>154</v>
      </c>
      <c r="C305" s="10" t="s">
        <v>148</v>
      </c>
      <c r="D305" s="10">
        <v>5</v>
      </c>
      <c r="E305" s="2">
        <v>5</v>
      </c>
      <c r="F305" s="396">
        <v>5</v>
      </c>
      <c r="G305" s="396">
        <v>7</v>
      </c>
    </row>
    <row r="306" spans="1:7">
      <c r="A306" s="9">
        <v>337</v>
      </c>
      <c r="B306" s="10" t="s">
        <v>173</v>
      </c>
      <c r="C306" s="10" t="s">
        <v>48</v>
      </c>
      <c r="D306" s="10">
        <v>5</v>
      </c>
      <c r="E306" s="2">
        <v>5</v>
      </c>
      <c r="F306" s="396">
        <v>5</v>
      </c>
      <c r="G306" s="396">
        <v>5</v>
      </c>
    </row>
    <row r="307" spans="1:7">
      <c r="A307" s="9">
        <v>338</v>
      </c>
      <c r="B307" s="10" t="s">
        <v>194</v>
      </c>
      <c r="C307" s="10" t="s">
        <v>158</v>
      </c>
      <c r="D307" s="10">
        <v>5</v>
      </c>
      <c r="E307" s="2">
        <v>5</v>
      </c>
      <c r="F307" s="396">
        <v>5</v>
      </c>
      <c r="G307" s="396">
        <v>7</v>
      </c>
    </row>
    <row r="308" spans="1:7">
      <c r="A308" s="9">
        <v>339</v>
      </c>
      <c r="B308" s="10" t="s">
        <v>194</v>
      </c>
      <c r="C308" s="10" t="s">
        <v>99</v>
      </c>
      <c r="D308" s="10">
        <v>5</v>
      </c>
      <c r="E308" s="2">
        <v>5</v>
      </c>
      <c r="F308" s="396">
        <v>5</v>
      </c>
      <c r="G308" s="396">
        <v>7</v>
      </c>
    </row>
    <row r="309" spans="1:7">
      <c r="A309" s="9">
        <v>340</v>
      </c>
      <c r="B309" s="10" t="s">
        <v>195</v>
      </c>
      <c r="C309" s="10" t="s">
        <v>23</v>
      </c>
      <c r="D309" s="10">
        <v>5</v>
      </c>
      <c r="E309" s="2">
        <v>3</v>
      </c>
      <c r="F309" s="396">
        <v>5</v>
      </c>
      <c r="G309" s="396">
        <v>6</v>
      </c>
    </row>
    <row r="310" spans="1:7">
      <c r="A310" s="9">
        <v>341</v>
      </c>
      <c r="B310" s="10" t="s">
        <v>217</v>
      </c>
      <c r="C310" s="10" t="s">
        <v>184</v>
      </c>
      <c r="D310" s="10">
        <v>5</v>
      </c>
      <c r="E310" s="196">
        <v>5</v>
      </c>
      <c r="F310" s="396">
        <v>5</v>
      </c>
      <c r="G310" s="396">
        <v>8</v>
      </c>
    </row>
    <row r="311" spans="1:7">
      <c r="A311" s="9">
        <v>342</v>
      </c>
      <c r="B311" s="10" t="s">
        <v>217</v>
      </c>
      <c r="C311" s="10" t="s">
        <v>148</v>
      </c>
      <c r="D311" s="10">
        <v>5</v>
      </c>
      <c r="E311" s="196">
        <v>5</v>
      </c>
      <c r="F311" s="396">
        <v>5</v>
      </c>
      <c r="G311" s="396">
        <v>8</v>
      </c>
    </row>
    <row r="312" spans="1:7">
      <c r="A312" s="9">
        <v>343</v>
      </c>
      <c r="B312" s="10" t="s">
        <v>78</v>
      </c>
      <c r="C312" s="10" t="s">
        <v>80</v>
      </c>
      <c r="D312" s="10">
        <v>4</v>
      </c>
      <c r="E312" s="2">
        <v>6</v>
      </c>
      <c r="F312" s="396">
        <v>4</v>
      </c>
      <c r="G312" s="396">
        <v>4</v>
      </c>
    </row>
    <row r="313" spans="1:7">
      <c r="A313" s="9">
        <v>344</v>
      </c>
      <c r="B313" s="10" t="s">
        <v>180</v>
      </c>
      <c r="C313" s="10" t="s">
        <v>191</v>
      </c>
      <c r="D313" s="10">
        <v>4</v>
      </c>
      <c r="E313" s="2">
        <v>3</v>
      </c>
      <c r="F313" s="396">
        <v>4</v>
      </c>
      <c r="G313" s="396">
        <v>8</v>
      </c>
    </row>
    <row r="314" spans="1:7">
      <c r="A314" s="9">
        <v>345</v>
      </c>
      <c r="B314" s="10" t="s">
        <v>180</v>
      </c>
      <c r="C314" s="10" t="s">
        <v>192</v>
      </c>
      <c r="D314" s="10">
        <v>4</v>
      </c>
      <c r="E314" s="2">
        <v>3</v>
      </c>
      <c r="F314" s="396">
        <v>4</v>
      </c>
      <c r="G314" s="396">
        <v>8</v>
      </c>
    </row>
    <row r="315" spans="1:7">
      <c r="A315" s="9">
        <v>346</v>
      </c>
      <c r="B315" s="10" t="s">
        <v>194</v>
      </c>
      <c r="C315" s="10" t="s">
        <v>148</v>
      </c>
      <c r="D315" s="10">
        <v>4</v>
      </c>
      <c r="E315" s="2">
        <v>5</v>
      </c>
      <c r="F315" s="396">
        <v>4</v>
      </c>
      <c r="G315" s="396">
        <v>6</v>
      </c>
    </row>
    <row r="316" spans="1:7">
      <c r="A316" s="9">
        <v>347</v>
      </c>
      <c r="B316" s="10" t="s">
        <v>194</v>
      </c>
      <c r="C316" s="10" t="s">
        <v>23</v>
      </c>
      <c r="D316" s="10">
        <v>4</v>
      </c>
      <c r="E316" s="2">
        <v>2</v>
      </c>
      <c r="F316" s="396">
        <v>4</v>
      </c>
      <c r="G316" s="396">
        <v>5</v>
      </c>
    </row>
    <row r="317" spans="1:7">
      <c r="A317" s="9">
        <v>348</v>
      </c>
      <c r="B317" s="10" t="s">
        <v>199</v>
      </c>
      <c r="C317" s="10" t="s">
        <v>201</v>
      </c>
      <c r="D317" s="10">
        <v>4</v>
      </c>
      <c r="E317" s="2">
        <v>5</v>
      </c>
      <c r="F317" s="396">
        <v>4</v>
      </c>
      <c r="G317" s="396">
        <v>7</v>
      </c>
    </row>
    <row r="318" spans="1:7">
      <c r="A318" s="9">
        <v>349</v>
      </c>
      <c r="B318" s="10" t="s">
        <v>199</v>
      </c>
      <c r="C318" s="10" t="s">
        <v>202</v>
      </c>
      <c r="D318" s="10">
        <v>4</v>
      </c>
      <c r="E318" s="2">
        <v>5</v>
      </c>
      <c r="F318" s="396">
        <v>4</v>
      </c>
      <c r="G318" s="396">
        <v>7</v>
      </c>
    </row>
    <row r="319" spans="1:7">
      <c r="A319">
        <v>350</v>
      </c>
      <c r="B319" s="2" t="s">
        <v>90</v>
      </c>
      <c r="C319" s="2" t="s">
        <v>107</v>
      </c>
      <c r="D319" s="2">
        <v>3</v>
      </c>
      <c r="E319" s="2">
        <v>5</v>
      </c>
      <c r="F319" s="396">
        <v>3</v>
      </c>
      <c r="G319" s="396">
        <v>3</v>
      </c>
    </row>
    <row r="320" spans="1:7">
      <c r="A320">
        <v>351</v>
      </c>
      <c r="B320" s="2" t="s">
        <v>154</v>
      </c>
      <c r="C320" s="2" t="s">
        <v>155</v>
      </c>
      <c r="D320" s="2">
        <v>3</v>
      </c>
      <c r="E320" s="2">
        <v>3</v>
      </c>
      <c r="F320" s="396">
        <v>3</v>
      </c>
      <c r="G320" s="396">
        <v>3</v>
      </c>
    </row>
    <row r="321" spans="1:7">
      <c r="A321">
        <v>352</v>
      </c>
      <c r="B321" s="2" t="s">
        <v>154</v>
      </c>
      <c r="C321" s="2" t="s">
        <v>160</v>
      </c>
      <c r="D321" s="2">
        <v>3</v>
      </c>
      <c r="E321" s="2">
        <v>3</v>
      </c>
      <c r="F321" s="396">
        <v>3</v>
      </c>
      <c r="G321" s="396">
        <v>5</v>
      </c>
    </row>
    <row r="322" spans="1:7">
      <c r="A322">
        <v>353</v>
      </c>
      <c r="B322" s="2" t="s">
        <v>154</v>
      </c>
      <c r="C322" s="2" t="s">
        <v>161</v>
      </c>
      <c r="D322" s="2">
        <v>3</v>
      </c>
      <c r="E322" s="2">
        <v>3</v>
      </c>
      <c r="F322" s="396">
        <v>3</v>
      </c>
      <c r="G322" s="396">
        <v>3</v>
      </c>
    </row>
    <row r="323" spans="1:7">
      <c r="A323">
        <v>354</v>
      </c>
      <c r="B323" s="2" t="s">
        <v>154</v>
      </c>
      <c r="C323" s="2" t="s">
        <v>23</v>
      </c>
      <c r="D323" s="2">
        <v>3</v>
      </c>
      <c r="E323" s="2">
        <v>1</v>
      </c>
      <c r="F323" s="396">
        <v>3</v>
      </c>
      <c r="G323" s="396">
        <v>3</v>
      </c>
    </row>
    <row r="324" spans="1:7">
      <c r="A324">
        <v>355</v>
      </c>
      <c r="B324" s="2" t="s">
        <v>169</v>
      </c>
      <c r="C324" s="2" t="s">
        <v>170</v>
      </c>
      <c r="D324" s="2">
        <v>3</v>
      </c>
      <c r="E324" s="2"/>
    </row>
    <row r="325" spans="1:7">
      <c r="A325">
        <v>357</v>
      </c>
      <c r="B325" s="2" t="s">
        <v>173</v>
      </c>
      <c r="C325" s="2" t="s">
        <v>23</v>
      </c>
      <c r="D325" s="2">
        <v>3</v>
      </c>
      <c r="E325" s="2">
        <v>1</v>
      </c>
      <c r="F325" s="396">
        <v>3</v>
      </c>
      <c r="G325" s="396">
        <v>4</v>
      </c>
    </row>
    <row r="326" spans="1:7">
      <c r="A326">
        <v>358</v>
      </c>
      <c r="B326" s="2" t="s">
        <v>177</v>
      </c>
      <c r="C326" s="2" t="s">
        <v>23</v>
      </c>
      <c r="D326" s="2">
        <v>3</v>
      </c>
      <c r="E326" s="2">
        <v>2</v>
      </c>
      <c r="F326" s="396">
        <v>3</v>
      </c>
      <c r="G326" s="396">
        <v>3</v>
      </c>
    </row>
    <row r="327" spans="1:7">
      <c r="A327">
        <v>359</v>
      </c>
      <c r="B327" s="2" t="s">
        <v>195</v>
      </c>
      <c r="C327" s="2" t="s">
        <v>61</v>
      </c>
      <c r="D327" s="2">
        <v>3</v>
      </c>
      <c r="E327" s="2">
        <v>3</v>
      </c>
      <c r="F327" s="396">
        <v>3</v>
      </c>
      <c r="G327" s="396">
        <v>3</v>
      </c>
    </row>
    <row r="328" spans="1:7">
      <c r="A328">
        <v>360</v>
      </c>
      <c r="B328" s="2" t="s">
        <v>195</v>
      </c>
      <c r="C328" s="2" t="s">
        <v>62</v>
      </c>
      <c r="D328" s="2">
        <v>3</v>
      </c>
      <c r="E328" s="2">
        <v>3</v>
      </c>
      <c r="F328" s="396">
        <v>3</v>
      </c>
      <c r="G328" s="396">
        <v>3</v>
      </c>
    </row>
    <row r="329" spans="1:7">
      <c r="A329">
        <v>361</v>
      </c>
      <c r="B329" s="2" t="s">
        <v>204</v>
      </c>
      <c r="C329" s="2" t="s">
        <v>207</v>
      </c>
      <c r="D329" s="2">
        <v>3</v>
      </c>
      <c r="E329" s="2">
        <v>1</v>
      </c>
      <c r="F329" s="396">
        <v>3</v>
      </c>
      <c r="G329" s="396">
        <v>5</v>
      </c>
    </row>
    <row r="330" spans="1:7">
      <c r="A330">
        <v>362</v>
      </c>
      <c r="B330" s="2" t="s">
        <v>213</v>
      </c>
      <c r="C330" s="2" t="s">
        <v>214</v>
      </c>
      <c r="D330" s="2">
        <v>3</v>
      </c>
      <c r="E330" s="2">
        <v>5</v>
      </c>
      <c r="F330" s="396">
        <v>3</v>
      </c>
      <c r="G330" s="396">
        <v>3</v>
      </c>
    </row>
    <row r="331" spans="1:7">
      <c r="A331">
        <v>363</v>
      </c>
      <c r="B331" s="2" t="s">
        <v>213</v>
      </c>
      <c r="C331" s="2" t="s">
        <v>215</v>
      </c>
      <c r="D331" s="2">
        <v>3</v>
      </c>
      <c r="E331" s="2">
        <v>5</v>
      </c>
      <c r="F331" s="396">
        <v>3</v>
      </c>
      <c r="G331" s="396">
        <v>4</v>
      </c>
    </row>
    <row r="332" spans="1:7">
      <c r="A332">
        <v>364</v>
      </c>
      <c r="B332" s="2" t="s">
        <v>213</v>
      </c>
      <c r="C332" s="2" t="s">
        <v>216</v>
      </c>
      <c r="D332" s="2">
        <v>3</v>
      </c>
      <c r="E332" s="2">
        <v>5</v>
      </c>
      <c r="F332" s="396">
        <v>3</v>
      </c>
      <c r="G332" s="396">
        <v>4</v>
      </c>
    </row>
    <row r="333" spans="1:7">
      <c r="A333">
        <v>365</v>
      </c>
      <c r="B333" s="2" t="s">
        <v>3</v>
      </c>
      <c r="C333" s="2" t="s">
        <v>10</v>
      </c>
      <c r="D333" s="2">
        <v>2</v>
      </c>
      <c r="E333" s="2">
        <v>2</v>
      </c>
      <c r="F333" s="396">
        <v>2</v>
      </c>
      <c r="G333" s="396">
        <v>2</v>
      </c>
    </row>
    <row r="334" spans="1:7">
      <c r="A334">
        <v>366</v>
      </c>
      <c r="B334" s="2" t="s">
        <v>3</v>
      </c>
      <c r="C334" s="2" t="s">
        <v>14</v>
      </c>
      <c r="D334" s="2">
        <v>2</v>
      </c>
      <c r="E334" s="2">
        <v>2</v>
      </c>
      <c r="F334" s="396">
        <v>2</v>
      </c>
      <c r="G334" s="396">
        <v>2</v>
      </c>
    </row>
    <row r="335" spans="1:7">
      <c r="A335">
        <v>367</v>
      </c>
      <c r="B335" s="2" t="s">
        <v>3</v>
      </c>
      <c r="C335" s="2" t="s">
        <v>15</v>
      </c>
      <c r="D335" s="2">
        <v>2</v>
      </c>
      <c r="E335" s="2">
        <v>5</v>
      </c>
      <c r="F335" s="396">
        <v>2</v>
      </c>
      <c r="G335" s="396">
        <v>2</v>
      </c>
    </row>
    <row r="336" spans="1:7">
      <c r="A336">
        <v>368</v>
      </c>
      <c r="B336" s="2" t="s">
        <v>3</v>
      </c>
      <c r="C336" s="2" t="s">
        <v>16</v>
      </c>
      <c r="D336" s="2">
        <v>2</v>
      </c>
      <c r="E336" s="2">
        <v>5</v>
      </c>
      <c r="F336" s="396">
        <v>2</v>
      </c>
      <c r="G336" s="396">
        <v>2</v>
      </c>
    </row>
    <row r="337" spans="1:16">
      <c r="A337">
        <v>369</v>
      </c>
      <c r="B337" s="2" t="s">
        <v>3</v>
      </c>
      <c r="C337" s="2" t="s">
        <v>17</v>
      </c>
      <c r="D337" s="2">
        <v>2</v>
      </c>
      <c r="E337" s="2">
        <v>2</v>
      </c>
      <c r="F337" s="396">
        <v>2</v>
      </c>
      <c r="G337" s="396">
        <v>2</v>
      </c>
    </row>
    <row r="338" spans="1:16">
      <c r="A338">
        <v>370</v>
      </c>
      <c r="B338" s="2" t="s">
        <v>3</v>
      </c>
      <c r="C338" s="2" t="s">
        <v>18</v>
      </c>
      <c r="D338" s="2">
        <v>2</v>
      </c>
      <c r="E338" s="2">
        <v>2</v>
      </c>
      <c r="F338" s="396">
        <v>2</v>
      </c>
      <c r="G338" s="396">
        <v>2</v>
      </c>
    </row>
    <row r="339" spans="1:16">
      <c r="A339">
        <v>371</v>
      </c>
      <c r="B339" s="2" t="s">
        <v>3</v>
      </c>
      <c r="C339" s="2" t="s">
        <v>20</v>
      </c>
      <c r="D339" s="2">
        <v>2</v>
      </c>
      <c r="E339" s="2">
        <v>2</v>
      </c>
      <c r="F339" s="396">
        <v>2</v>
      </c>
      <c r="G339" s="396">
        <v>2</v>
      </c>
    </row>
    <row r="340" spans="1:16">
      <c r="A340">
        <v>372</v>
      </c>
      <c r="B340" s="2" t="s">
        <v>3</v>
      </c>
      <c r="C340" s="2" t="s">
        <v>22</v>
      </c>
      <c r="D340" s="2">
        <v>2</v>
      </c>
      <c r="E340" s="2">
        <v>2</v>
      </c>
      <c r="F340" s="396">
        <v>2</v>
      </c>
      <c r="G340" s="396">
        <v>2</v>
      </c>
    </row>
    <row r="341" spans="1:16">
      <c r="A341">
        <v>373</v>
      </c>
      <c r="B341" s="2" t="s">
        <v>121</v>
      </c>
      <c r="C341" s="2" t="s">
        <v>48</v>
      </c>
      <c r="D341" s="2">
        <v>2</v>
      </c>
      <c r="E341" s="2">
        <v>1</v>
      </c>
      <c r="F341" s="396">
        <v>2</v>
      </c>
      <c r="G341" s="396">
        <v>2</v>
      </c>
    </row>
    <row r="342" spans="1:16">
      <c r="A342">
        <v>375</v>
      </c>
      <c r="B342" s="2" t="s">
        <v>154</v>
      </c>
      <c r="C342" s="2" t="s">
        <v>159</v>
      </c>
      <c r="D342" s="2">
        <v>2</v>
      </c>
      <c r="E342" s="2">
        <v>5</v>
      </c>
      <c r="F342" s="396">
        <v>2</v>
      </c>
      <c r="G342" s="396">
        <v>2</v>
      </c>
    </row>
    <row r="343" spans="1:16">
      <c r="A343">
        <v>376</v>
      </c>
      <c r="B343" s="2" t="s">
        <v>169</v>
      </c>
      <c r="C343" s="2" t="s">
        <v>14</v>
      </c>
      <c r="D343" s="2">
        <v>2</v>
      </c>
      <c r="E343" s="2">
        <v>1</v>
      </c>
      <c r="F343" s="397">
        <v>1</v>
      </c>
      <c r="G343" s="397">
        <v>1</v>
      </c>
    </row>
    <row r="344" spans="1:16">
      <c r="A344">
        <v>377</v>
      </c>
      <c r="B344" s="2" t="s">
        <v>169</v>
      </c>
      <c r="C344" s="2" t="s">
        <v>18</v>
      </c>
      <c r="D344" s="2">
        <v>2</v>
      </c>
      <c r="E344" s="2">
        <v>1</v>
      </c>
      <c r="F344" s="397">
        <v>1</v>
      </c>
      <c r="G344" s="397">
        <v>1</v>
      </c>
    </row>
    <row r="345" spans="1:16">
      <c r="A345">
        <v>378</v>
      </c>
      <c r="B345" s="2" t="s">
        <v>204</v>
      </c>
      <c r="C345" s="2" t="s">
        <v>14</v>
      </c>
      <c r="D345" s="2">
        <v>2</v>
      </c>
      <c r="E345" s="2">
        <v>1</v>
      </c>
      <c r="G345" s="397">
        <v>1</v>
      </c>
    </row>
    <row r="346" spans="1:16">
      <c r="A346">
        <v>379</v>
      </c>
      <c r="B346" s="2" t="s">
        <v>204</v>
      </c>
      <c r="C346" s="2" t="s">
        <v>18</v>
      </c>
      <c r="D346" s="2">
        <v>2</v>
      </c>
      <c r="E346" s="2">
        <v>1</v>
      </c>
      <c r="F346" s="398">
        <v>1</v>
      </c>
      <c r="G346" s="397">
        <v>1</v>
      </c>
    </row>
    <row r="347" spans="1:16">
      <c r="A347">
        <v>380</v>
      </c>
      <c r="B347" s="2" t="s">
        <v>3</v>
      </c>
      <c r="C347" s="2" t="s">
        <v>5</v>
      </c>
      <c r="D347" s="2">
        <v>1</v>
      </c>
      <c r="E347" s="2">
        <v>1</v>
      </c>
      <c r="F347" s="396">
        <v>1</v>
      </c>
      <c r="G347" s="396">
        <v>1</v>
      </c>
      <c r="M347" s="396"/>
      <c r="N347" s="396"/>
      <c r="O347" s="396"/>
      <c r="P347" s="396"/>
    </row>
    <row r="348" spans="1:16">
      <c r="A348">
        <v>381</v>
      </c>
      <c r="B348" s="2" t="s">
        <v>3</v>
      </c>
      <c r="C348" s="2" t="s">
        <v>8</v>
      </c>
      <c r="D348" s="2">
        <v>1</v>
      </c>
      <c r="E348" s="2">
        <v>1</v>
      </c>
      <c r="F348" s="396">
        <v>1</v>
      </c>
      <c r="G348" s="396">
        <v>2</v>
      </c>
      <c r="M348" s="396"/>
      <c r="N348" s="396"/>
      <c r="O348" s="396"/>
      <c r="P348" s="396"/>
    </row>
    <row r="349" spans="1:16">
      <c r="A349">
        <v>384</v>
      </c>
      <c r="B349" s="2" t="s">
        <v>180</v>
      </c>
      <c r="C349" s="2" t="s">
        <v>181</v>
      </c>
      <c r="D349" s="2">
        <v>1</v>
      </c>
      <c r="E349" s="2">
        <v>1</v>
      </c>
      <c r="F349" s="396">
        <v>1</v>
      </c>
      <c r="G349" s="396">
        <v>1</v>
      </c>
      <c r="M349" s="396"/>
      <c r="N349" s="396"/>
      <c r="O349" s="396"/>
      <c r="P349" s="396"/>
    </row>
    <row r="350" spans="1:16">
      <c r="A350">
        <v>385</v>
      </c>
      <c r="B350" s="2" t="s">
        <v>180</v>
      </c>
      <c r="C350" s="2" t="s">
        <v>182</v>
      </c>
      <c r="D350" s="2">
        <v>1</v>
      </c>
      <c r="E350" s="2">
        <v>1</v>
      </c>
      <c r="F350" s="396">
        <v>1</v>
      </c>
      <c r="G350" s="396">
        <v>1</v>
      </c>
      <c r="M350" s="396"/>
      <c r="N350" s="396"/>
      <c r="O350" s="396"/>
      <c r="P350" s="396"/>
    </row>
    <row r="351" spans="1:16">
      <c r="A351">
        <v>386</v>
      </c>
      <c r="B351" s="2" t="s">
        <v>204</v>
      </c>
      <c r="C351" s="2" t="s">
        <v>211</v>
      </c>
      <c r="D351" s="2">
        <v>1</v>
      </c>
      <c r="E351" s="2">
        <v>1</v>
      </c>
      <c r="F351" s="396">
        <v>1</v>
      </c>
      <c r="G351" s="396">
        <v>1</v>
      </c>
      <c r="M351" s="396"/>
      <c r="N351" s="396"/>
      <c r="O351" s="396"/>
      <c r="P351" s="396"/>
    </row>
    <row r="352" spans="1:16">
      <c r="A352">
        <v>387</v>
      </c>
      <c r="B352" s="2" t="s">
        <v>204</v>
      </c>
      <c r="C352" s="2" t="s">
        <v>212</v>
      </c>
      <c r="D352" s="2">
        <v>1</v>
      </c>
      <c r="E352" s="2">
        <v>1</v>
      </c>
      <c r="F352" s="396">
        <v>1</v>
      </c>
      <c r="G352" s="396">
        <v>1</v>
      </c>
      <c r="M352" s="396"/>
      <c r="N352" s="396"/>
      <c r="O352" s="396"/>
      <c r="P352" s="396"/>
    </row>
    <row r="353" spans="1:16">
      <c r="A353">
        <v>388</v>
      </c>
      <c r="B353" s="2" t="s">
        <v>204</v>
      </c>
      <c r="C353" s="2" t="s">
        <v>62</v>
      </c>
      <c r="D353" s="2">
        <v>1</v>
      </c>
      <c r="E353" s="2">
        <v>1</v>
      </c>
      <c r="F353" s="396">
        <v>1</v>
      </c>
      <c r="G353" s="396">
        <v>1</v>
      </c>
      <c r="M353" s="396"/>
      <c r="N353" s="396"/>
      <c r="O353" s="396"/>
      <c r="P353" s="396"/>
    </row>
    <row r="356" spans="1:16">
      <c r="F356" s="396"/>
      <c r="G356" s="396"/>
    </row>
    <row r="358" spans="1:16">
      <c r="F358" s="396"/>
      <c r="G358" s="396"/>
    </row>
    <row r="359" spans="1:16">
      <c r="F359" s="396"/>
      <c r="G359" s="396"/>
    </row>
    <row r="362" spans="1:16">
      <c r="F362" s="396"/>
      <c r="G362" s="396"/>
    </row>
    <row r="363" spans="1:16">
      <c r="F363" s="396"/>
      <c r="G363" s="396"/>
    </row>
    <row r="364" spans="1:16">
      <c r="F364" s="396"/>
      <c r="G364" s="396"/>
    </row>
  </sheetData>
  <autoFilter ref="A1:G353" xr:uid="{00000000-0001-0000-0000-000000000000}"/>
  <sortState xmlns:xlrd2="http://schemas.microsoft.com/office/spreadsheetml/2017/richdata2" ref="B2:D353">
    <sortCondition descending="1" ref="D2:D353"/>
  </sortState>
  <pageMargins left="0.74803149606299213" right="0.74803149606299213" top="0.98425196850393704" bottom="0.98425196850393704" header="0.51181102362204722" footer="0.51181102362204722"/>
  <pageSetup paperSize="8" orientation="portrait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1B5C1-FC75-42AB-BA46-95BB27044519}">
  <dimension ref="A1:W210"/>
  <sheetViews>
    <sheetView topLeftCell="A37" workbookViewId="0">
      <selection activeCell="L59" sqref="L59"/>
    </sheetView>
  </sheetViews>
  <sheetFormatPr defaultRowHeight="15"/>
  <cols>
    <col min="1" max="1" width="24.7109375" customWidth="1"/>
  </cols>
  <sheetData>
    <row r="1" spans="1:23">
      <c r="A1" t="s">
        <v>0</v>
      </c>
      <c r="B1" t="s">
        <v>1</v>
      </c>
      <c r="C1" t="s">
        <v>241</v>
      </c>
      <c r="D1" t="s">
        <v>242</v>
      </c>
      <c r="E1" t="s">
        <v>243</v>
      </c>
      <c r="F1" s="35" t="s">
        <v>234</v>
      </c>
      <c r="G1" s="204" t="s">
        <v>235</v>
      </c>
      <c r="H1" s="204"/>
      <c r="I1" s="205" t="s">
        <v>236</v>
      </c>
      <c r="J1" s="205"/>
      <c r="K1" s="206" t="s">
        <v>237</v>
      </c>
      <c r="L1" s="207"/>
      <c r="M1" s="208"/>
      <c r="N1" s="37" t="s">
        <v>238</v>
      </c>
      <c r="O1" s="209" t="s">
        <v>239</v>
      </c>
      <c r="P1" s="210"/>
      <c r="Q1" s="210"/>
      <c r="R1" s="210"/>
      <c r="S1" s="211"/>
      <c r="T1" s="209" t="s">
        <v>240</v>
      </c>
      <c r="U1" s="210"/>
      <c r="V1" s="211"/>
    </row>
    <row r="2" spans="1:23" ht="21">
      <c r="A2" s="11" t="s">
        <v>220</v>
      </c>
      <c r="B2" s="12" t="s">
        <v>221</v>
      </c>
      <c r="C2" s="12">
        <v>20</v>
      </c>
      <c r="D2" s="12"/>
      <c r="E2" s="212">
        <v>2</v>
      </c>
      <c r="F2" s="14"/>
      <c r="G2" s="41" t="s">
        <v>222</v>
      </c>
      <c r="H2" s="38" t="s">
        <v>222</v>
      </c>
      <c r="I2" s="215">
        <v>0.38194444444444442</v>
      </c>
      <c r="J2" s="216">
        <v>0.40138888888888885</v>
      </c>
      <c r="K2" s="15"/>
      <c r="L2" s="15"/>
      <c r="M2" s="16"/>
      <c r="N2" s="17"/>
      <c r="O2" s="18"/>
      <c r="P2" s="19"/>
      <c r="Q2" s="19"/>
      <c r="R2" s="20"/>
      <c r="S2" s="20"/>
      <c r="T2" s="21"/>
      <c r="U2" s="21"/>
      <c r="V2" s="22"/>
      <c r="W2" s="18"/>
    </row>
    <row r="3" spans="1:23" ht="63">
      <c r="A3" s="23" t="s">
        <v>220</v>
      </c>
      <c r="B3" s="24">
        <v>1.5</v>
      </c>
      <c r="C3" s="24">
        <v>100</v>
      </c>
      <c r="D3" s="24">
        <v>1</v>
      </c>
      <c r="E3" s="213"/>
      <c r="F3" s="26">
        <v>5</v>
      </c>
      <c r="G3" s="42"/>
      <c r="H3" s="39"/>
      <c r="I3" s="215"/>
      <c r="J3" s="217"/>
      <c r="K3" s="28" t="s">
        <v>223</v>
      </c>
      <c r="L3" s="29">
        <v>10</v>
      </c>
      <c r="M3" s="30">
        <v>3.0983796296296297E-2</v>
      </c>
      <c r="N3" s="219">
        <v>3.9699074074074072E-3</v>
      </c>
      <c r="O3" s="31" t="s">
        <v>224</v>
      </c>
      <c r="P3" s="32">
        <v>0.5</v>
      </c>
      <c r="Q3" s="32">
        <v>0.57291666666666663</v>
      </c>
      <c r="R3" s="32">
        <f>Q3-P3</f>
        <v>7.291666666666663E-2</v>
      </c>
      <c r="S3" s="32">
        <f>R3/C3</f>
        <v>7.2916666666666627E-4</v>
      </c>
      <c r="T3" s="31">
        <v>7</v>
      </c>
      <c r="U3" s="31" t="s">
        <v>225</v>
      </c>
      <c r="V3" s="198">
        <v>9.930555555555555E-2</v>
      </c>
      <c r="W3" s="201" t="s">
        <v>226</v>
      </c>
    </row>
    <row r="4" spans="1:23" ht="63">
      <c r="A4" s="23" t="s">
        <v>220</v>
      </c>
      <c r="B4" s="24" t="s">
        <v>227</v>
      </c>
      <c r="C4" s="24">
        <v>40</v>
      </c>
      <c r="D4" s="24">
        <v>1</v>
      </c>
      <c r="E4" s="213"/>
      <c r="F4" s="26">
        <v>2</v>
      </c>
      <c r="G4" s="42"/>
      <c r="H4" s="39"/>
      <c r="I4" s="215"/>
      <c r="J4" s="217"/>
      <c r="K4" s="28" t="s">
        <v>223</v>
      </c>
      <c r="L4" s="29">
        <v>4</v>
      </c>
      <c r="M4" s="30">
        <v>1.0659722222222221E-2</v>
      </c>
      <c r="N4" s="220"/>
      <c r="O4" s="31" t="s">
        <v>228</v>
      </c>
      <c r="P4" s="32">
        <v>0.5</v>
      </c>
      <c r="Q4" s="32">
        <v>0.52361111111111114</v>
      </c>
      <c r="R4" s="32">
        <f>Q4-P4</f>
        <v>2.3611111111111138E-2</v>
      </c>
      <c r="S4" s="32">
        <f>R4/C4</f>
        <v>5.9027777777777843E-4</v>
      </c>
      <c r="T4" s="31">
        <v>2</v>
      </c>
      <c r="U4" s="31" t="s">
        <v>225</v>
      </c>
      <c r="V4" s="199"/>
      <c r="W4" s="202"/>
    </row>
    <row r="5" spans="1:23" ht="63">
      <c r="A5" s="23" t="s">
        <v>220</v>
      </c>
      <c r="B5" s="24" t="s">
        <v>229</v>
      </c>
      <c r="C5" s="24">
        <v>20</v>
      </c>
      <c r="D5" s="24">
        <v>1</v>
      </c>
      <c r="E5" s="213"/>
      <c r="F5" s="26">
        <v>1</v>
      </c>
      <c r="G5" s="42"/>
      <c r="H5" s="39"/>
      <c r="I5" s="215"/>
      <c r="J5" s="217"/>
      <c r="K5" s="28" t="s">
        <v>223</v>
      </c>
      <c r="L5" s="29">
        <v>2</v>
      </c>
      <c r="M5" s="30">
        <v>4.7916666666666672E-3</v>
      </c>
      <c r="N5" s="221"/>
      <c r="O5" s="31" t="s">
        <v>228</v>
      </c>
      <c r="P5" s="32">
        <v>0.52569444444444446</v>
      </c>
      <c r="Q5" s="32">
        <v>0.54166666666666663</v>
      </c>
      <c r="R5" s="32">
        <f>Q5-P5</f>
        <v>1.5972222222222165E-2</v>
      </c>
      <c r="S5" s="32">
        <f>R5/C5</f>
        <v>7.9861111111110823E-4</v>
      </c>
      <c r="T5" s="31">
        <v>1</v>
      </c>
      <c r="U5" s="31" t="s">
        <v>225</v>
      </c>
      <c r="V5" s="200"/>
      <c r="W5" s="203"/>
    </row>
    <row r="6" spans="1:23" ht="21">
      <c r="A6" s="11" t="s">
        <v>220</v>
      </c>
      <c r="B6" s="12" t="s">
        <v>230</v>
      </c>
      <c r="C6" s="12">
        <v>100</v>
      </c>
      <c r="D6" s="12"/>
      <c r="E6" s="213"/>
      <c r="F6" s="14"/>
      <c r="G6" s="42"/>
      <c r="H6" s="39"/>
      <c r="I6" s="215"/>
      <c r="J6" s="217"/>
      <c r="K6" s="15"/>
      <c r="L6" s="15"/>
      <c r="M6" s="16"/>
      <c r="N6" s="33"/>
      <c r="O6" s="18" t="s">
        <v>231</v>
      </c>
      <c r="P6" s="19"/>
      <c r="Q6" s="19"/>
      <c r="R6" s="20"/>
      <c r="S6" s="20"/>
      <c r="T6" s="21"/>
      <c r="U6" s="21"/>
      <c r="V6" s="22"/>
      <c r="W6" s="18"/>
    </row>
    <row r="7" spans="1:23" ht="21">
      <c r="A7" s="11" t="s">
        <v>232</v>
      </c>
      <c r="B7" s="12">
        <v>3</v>
      </c>
      <c r="C7" s="12">
        <v>40</v>
      </c>
      <c r="D7" s="12"/>
      <c r="E7" s="213"/>
      <c r="F7" s="14"/>
      <c r="G7" s="42"/>
      <c r="H7" s="39"/>
      <c r="I7" s="215"/>
      <c r="J7" s="217"/>
      <c r="K7" s="15"/>
      <c r="L7" s="15"/>
      <c r="M7" s="16"/>
      <c r="N7" s="33"/>
      <c r="O7" s="18"/>
      <c r="P7" s="19"/>
      <c r="Q7" s="19"/>
      <c r="R7" s="20"/>
      <c r="S7" s="20"/>
      <c r="T7" s="21"/>
      <c r="U7" s="21"/>
      <c r="V7" s="22"/>
      <c r="W7" s="18"/>
    </row>
    <row r="8" spans="1:23" ht="21">
      <c r="A8" s="11" t="s">
        <v>232</v>
      </c>
      <c r="B8" s="12">
        <v>3.5</v>
      </c>
      <c r="C8" s="12">
        <v>20</v>
      </c>
      <c r="D8" s="12"/>
      <c r="E8" s="213"/>
      <c r="F8" s="14"/>
      <c r="G8" s="42"/>
      <c r="H8" s="39"/>
      <c r="I8" s="215"/>
      <c r="J8" s="217"/>
      <c r="K8" s="15"/>
      <c r="L8" s="15"/>
      <c r="M8" s="16"/>
      <c r="N8" s="33"/>
      <c r="O8" s="18"/>
      <c r="P8" s="19"/>
      <c r="Q8" s="19"/>
      <c r="R8" s="20"/>
      <c r="S8" s="20"/>
      <c r="T8" s="21"/>
      <c r="U8" s="21"/>
      <c r="V8" s="22"/>
      <c r="W8" s="18"/>
    </row>
    <row r="9" spans="1:23" ht="21">
      <c r="A9" s="11" t="s">
        <v>232</v>
      </c>
      <c r="B9" s="12" t="s">
        <v>233</v>
      </c>
      <c r="C9" s="12">
        <v>10</v>
      </c>
      <c r="D9" s="12"/>
      <c r="E9" s="213"/>
      <c r="F9" s="14"/>
      <c r="G9" s="42"/>
      <c r="H9" s="39"/>
      <c r="I9" s="215"/>
      <c r="J9" s="217"/>
      <c r="K9" s="15"/>
      <c r="L9" s="15"/>
      <c r="M9" s="16"/>
      <c r="N9" s="33"/>
      <c r="O9" s="18"/>
      <c r="P9" s="19"/>
      <c r="Q9" s="19"/>
      <c r="R9" s="20"/>
      <c r="S9" s="20"/>
      <c r="T9" s="21"/>
      <c r="U9" s="21"/>
      <c r="V9" s="22"/>
      <c r="W9" s="18"/>
    </row>
    <row r="10" spans="1:23" ht="21">
      <c r="A10" s="11" t="s">
        <v>232</v>
      </c>
      <c r="B10" s="12" t="s">
        <v>230</v>
      </c>
      <c r="C10" s="12">
        <v>50</v>
      </c>
      <c r="D10" s="12"/>
      <c r="E10" s="214"/>
      <c r="F10" s="14"/>
      <c r="G10" s="43"/>
      <c r="H10" s="40"/>
      <c r="I10" s="215"/>
      <c r="J10" s="218"/>
      <c r="K10" s="15"/>
      <c r="L10" s="15"/>
      <c r="M10" s="16"/>
      <c r="N10" s="33"/>
      <c r="O10" s="18"/>
      <c r="P10" s="19"/>
      <c r="Q10" s="19"/>
      <c r="R10" s="20"/>
      <c r="S10" s="20"/>
      <c r="T10" s="21"/>
      <c r="U10" s="21"/>
      <c r="V10" s="22"/>
      <c r="W10" s="18"/>
    </row>
    <row r="11" spans="1:23" ht="21">
      <c r="A11" s="23" t="s">
        <v>220</v>
      </c>
      <c r="B11" s="24">
        <v>1.5</v>
      </c>
      <c r="C11" s="24">
        <v>100</v>
      </c>
      <c r="D11" s="24">
        <v>1</v>
      </c>
      <c r="E11" s="213"/>
      <c r="F11" s="26">
        <v>5</v>
      </c>
      <c r="G11" s="236"/>
      <c r="H11" s="238"/>
      <c r="I11" s="240">
        <v>0.38194444444444442</v>
      </c>
      <c r="J11" s="240">
        <v>0.40138888888888885</v>
      </c>
      <c r="K11" s="241" t="s">
        <v>223</v>
      </c>
      <c r="L11" s="242"/>
      <c r="M11" s="44">
        <v>2</v>
      </c>
      <c r="N11" s="45">
        <v>3.0983796296296297E-2</v>
      </c>
      <c r="O11" s="259">
        <v>3.9699074074074072E-3</v>
      </c>
      <c r="P11" s="44" t="s">
        <v>224</v>
      </c>
      <c r="Q11" s="45">
        <v>0.5</v>
      </c>
      <c r="R11" s="45">
        <v>0.57291666666666663</v>
      </c>
      <c r="S11" s="45">
        <f t="shared" ref="S11:S18" si="0">R11-Q11</f>
        <v>7.291666666666663E-2</v>
      </c>
      <c r="T11" s="45">
        <f t="shared" ref="T11:T19" si="1">S11/C11</f>
        <v>7.2916666666666627E-4</v>
      </c>
      <c r="U11" s="44">
        <v>7</v>
      </c>
      <c r="V11" s="44" t="s">
        <v>225</v>
      </c>
      <c r="W11" s="222">
        <v>9.930555555555555E-2</v>
      </c>
    </row>
    <row r="12" spans="1:23" ht="21">
      <c r="A12" s="23" t="s">
        <v>220</v>
      </c>
      <c r="B12" s="24" t="s">
        <v>227</v>
      </c>
      <c r="C12" s="24">
        <v>40</v>
      </c>
      <c r="D12" s="24">
        <v>1</v>
      </c>
      <c r="E12" s="213"/>
      <c r="F12" s="26">
        <v>2</v>
      </c>
      <c r="G12" s="236"/>
      <c r="H12" s="238"/>
      <c r="I12" s="240"/>
      <c r="J12" s="240"/>
      <c r="K12" s="243"/>
      <c r="L12" s="244"/>
      <c r="M12" s="44">
        <v>4</v>
      </c>
      <c r="N12" s="45">
        <v>1.0659722222222221E-2</v>
      </c>
      <c r="O12" s="260"/>
      <c r="P12" s="44" t="s">
        <v>228</v>
      </c>
      <c r="Q12" s="45">
        <v>0.5</v>
      </c>
      <c r="R12" s="45">
        <v>0.52361111111111114</v>
      </c>
      <c r="S12" s="45">
        <f t="shared" si="0"/>
        <v>2.3611111111111138E-2</v>
      </c>
      <c r="T12" s="45">
        <f t="shared" si="1"/>
        <v>5.9027777777777843E-4</v>
      </c>
      <c r="U12" s="44">
        <v>2</v>
      </c>
      <c r="V12" s="44" t="s">
        <v>225</v>
      </c>
      <c r="W12" s="223"/>
    </row>
    <row r="13" spans="1:23" ht="21">
      <c r="A13" s="23" t="s">
        <v>220</v>
      </c>
      <c r="B13" s="24" t="s">
        <v>229</v>
      </c>
      <c r="C13" s="24">
        <v>20</v>
      </c>
      <c r="D13" s="24">
        <v>1</v>
      </c>
      <c r="E13" s="213"/>
      <c r="F13" s="26">
        <v>1</v>
      </c>
      <c r="G13" s="236"/>
      <c r="H13" s="238"/>
      <c r="I13" s="240"/>
      <c r="J13" s="240"/>
      <c r="K13" s="245"/>
      <c r="L13" s="246"/>
      <c r="M13" s="44">
        <v>2</v>
      </c>
      <c r="N13" s="45">
        <v>4.7916666666666672E-3</v>
      </c>
      <c r="O13" s="261"/>
      <c r="P13" s="44" t="s">
        <v>228</v>
      </c>
      <c r="Q13" s="45">
        <v>0.52569444444444446</v>
      </c>
      <c r="R13" s="45">
        <v>0.54166666666666663</v>
      </c>
      <c r="S13" s="45">
        <f t="shared" si="0"/>
        <v>1.5972222222222165E-2</v>
      </c>
      <c r="T13" s="45">
        <f t="shared" si="1"/>
        <v>7.9861111111110823E-4</v>
      </c>
      <c r="U13" s="44">
        <v>1</v>
      </c>
      <c r="V13" s="44" t="s">
        <v>225</v>
      </c>
      <c r="W13" s="224"/>
    </row>
    <row r="14" spans="1:23" ht="21">
      <c r="A14" s="11" t="s">
        <v>220</v>
      </c>
      <c r="B14" s="12" t="s">
        <v>230</v>
      </c>
      <c r="C14" s="12">
        <v>100</v>
      </c>
      <c r="D14" s="12">
        <v>1</v>
      </c>
      <c r="E14" s="213"/>
      <c r="F14" s="14">
        <v>1</v>
      </c>
      <c r="G14" s="236"/>
      <c r="H14" s="238"/>
      <c r="I14" s="215">
        <v>0.42708333333333331</v>
      </c>
      <c r="J14" s="215">
        <v>0.44791666666666669</v>
      </c>
      <c r="K14" s="225" t="s">
        <v>244</v>
      </c>
      <c r="L14" s="226"/>
      <c r="M14" s="46">
        <v>2</v>
      </c>
      <c r="N14" s="47">
        <v>1.5081018518518516E-2</v>
      </c>
      <c r="O14" s="229">
        <v>3.3680555555555551E-3</v>
      </c>
      <c r="P14" s="46" t="s">
        <v>231</v>
      </c>
      <c r="Q14" s="48">
        <v>0.51388888888888895</v>
      </c>
      <c r="R14" s="48"/>
      <c r="S14" s="49">
        <f t="shared" si="0"/>
        <v>-0.51388888888888895</v>
      </c>
      <c r="T14" s="49">
        <f t="shared" si="1"/>
        <v>-5.1388888888888899E-3</v>
      </c>
      <c r="U14" s="50">
        <v>2</v>
      </c>
      <c r="V14" s="51" t="s">
        <v>225</v>
      </c>
      <c r="W14" s="52"/>
    </row>
    <row r="15" spans="1:23" ht="21">
      <c r="A15" s="11" t="s">
        <v>220</v>
      </c>
      <c r="B15" s="12" t="s">
        <v>221</v>
      </c>
      <c r="C15" s="12">
        <v>20</v>
      </c>
      <c r="D15" s="12">
        <v>1</v>
      </c>
      <c r="E15" s="213"/>
      <c r="F15" s="14">
        <v>2</v>
      </c>
      <c r="G15" s="236"/>
      <c r="H15" s="238"/>
      <c r="I15" s="215"/>
      <c r="J15" s="215"/>
      <c r="K15" s="227"/>
      <c r="L15" s="228"/>
      <c r="M15" s="46">
        <v>2</v>
      </c>
      <c r="N15" s="47">
        <v>2.1354166666666664E-2</v>
      </c>
      <c r="O15" s="230"/>
      <c r="P15" s="46" t="s">
        <v>224</v>
      </c>
      <c r="Q15" s="48">
        <v>0.39583333333333331</v>
      </c>
      <c r="R15" s="48">
        <v>0.41180555555555554</v>
      </c>
      <c r="S15" s="49">
        <f t="shared" si="0"/>
        <v>1.5972222222222221E-2</v>
      </c>
      <c r="T15" s="49">
        <f t="shared" si="1"/>
        <v>7.9861111111111105E-4</v>
      </c>
      <c r="U15" s="50">
        <v>2</v>
      </c>
      <c r="V15" s="51" t="s">
        <v>225</v>
      </c>
      <c r="W15" s="52"/>
    </row>
    <row r="16" spans="1:23" ht="21">
      <c r="A16" s="11" t="s">
        <v>232</v>
      </c>
      <c r="B16" s="12">
        <v>3</v>
      </c>
      <c r="C16" s="12">
        <v>40</v>
      </c>
      <c r="D16" s="12">
        <v>1</v>
      </c>
      <c r="E16" s="213"/>
      <c r="F16" s="14">
        <v>2</v>
      </c>
      <c r="G16" s="236"/>
      <c r="H16" s="238"/>
      <c r="I16" s="215"/>
      <c r="J16" s="215"/>
      <c r="K16" s="225" t="s">
        <v>245</v>
      </c>
      <c r="L16" s="226"/>
      <c r="M16" s="46">
        <v>4</v>
      </c>
      <c r="N16" s="47">
        <v>2.8796296296296296E-2</v>
      </c>
      <c r="O16" s="230"/>
      <c r="P16" s="46" t="s">
        <v>224</v>
      </c>
      <c r="Q16" s="48">
        <v>0.30902777777777779</v>
      </c>
      <c r="R16" s="48">
        <v>0.33333333333333331</v>
      </c>
      <c r="S16" s="49">
        <f t="shared" si="0"/>
        <v>2.4305555555555525E-2</v>
      </c>
      <c r="T16" s="49">
        <f t="shared" si="1"/>
        <v>6.0763888888888814E-4</v>
      </c>
      <c r="U16" s="50">
        <v>2</v>
      </c>
      <c r="V16" s="51" t="s">
        <v>225</v>
      </c>
      <c r="W16" s="234">
        <v>4.1666666666666664E-2</v>
      </c>
    </row>
    <row r="17" spans="1:23" ht="21">
      <c r="A17" s="11" t="s">
        <v>232</v>
      </c>
      <c r="B17" s="12">
        <v>3.5</v>
      </c>
      <c r="C17" s="12">
        <v>20</v>
      </c>
      <c r="D17" s="12">
        <v>1</v>
      </c>
      <c r="E17" s="213"/>
      <c r="F17" s="14">
        <v>2</v>
      </c>
      <c r="G17" s="236"/>
      <c r="H17" s="238"/>
      <c r="I17" s="215"/>
      <c r="J17" s="215"/>
      <c r="K17" s="232"/>
      <c r="L17" s="233"/>
      <c r="M17" s="46">
        <v>3</v>
      </c>
      <c r="N17" s="47">
        <v>3.2164351851851854E-2</v>
      </c>
      <c r="O17" s="230"/>
      <c r="P17" s="46" t="s">
        <v>224</v>
      </c>
      <c r="Q17" s="48">
        <v>0.34027777777777773</v>
      </c>
      <c r="R17" s="48">
        <v>0.37013888888888885</v>
      </c>
      <c r="S17" s="49">
        <f t="shared" si="0"/>
        <v>2.9861111111111116E-2</v>
      </c>
      <c r="T17" s="49">
        <f t="shared" si="1"/>
        <v>1.4930555555555558E-3</v>
      </c>
      <c r="U17" s="50">
        <v>2</v>
      </c>
      <c r="V17" s="51" t="s">
        <v>225</v>
      </c>
      <c r="W17" s="235"/>
    </row>
    <row r="18" spans="1:23" ht="21">
      <c r="A18" s="11" t="s">
        <v>232</v>
      </c>
      <c r="B18" s="12" t="s">
        <v>233</v>
      </c>
      <c r="C18" s="12">
        <v>10</v>
      </c>
      <c r="D18" s="12">
        <v>1</v>
      </c>
      <c r="E18" s="213"/>
      <c r="F18" s="14">
        <v>2</v>
      </c>
      <c r="G18" s="236"/>
      <c r="H18" s="238"/>
      <c r="I18" s="215"/>
      <c r="J18" s="215"/>
      <c r="K18" s="232"/>
      <c r="L18" s="233"/>
      <c r="M18" s="46">
        <v>1</v>
      </c>
      <c r="N18" s="47">
        <v>2.6909722222222224E-2</v>
      </c>
      <c r="O18" s="230"/>
      <c r="P18" s="46" t="s">
        <v>246</v>
      </c>
      <c r="Q18" s="48">
        <v>0.31041666666666667</v>
      </c>
      <c r="R18" s="48">
        <v>0.33124999999999999</v>
      </c>
      <c r="S18" s="49">
        <f t="shared" si="0"/>
        <v>2.0833333333333315E-2</v>
      </c>
      <c r="T18" s="49">
        <f t="shared" si="1"/>
        <v>2.0833333333333316E-3</v>
      </c>
      <c r="U18" s="50">
        <v>1</v>
      </c>
      <c r="V18" s="51" t="s">
        <v>225</v>
      </c>
      <c r="W18" s="52"/>
    </row>
    <row r="19" spans="1:23" ht="21">
      <c r="A19" s="11" t="s">
        <v>232</v>
      </c>
      <c r="B19" s="12" t="s">
        <v>230</v>
      </c>
      <c r="C19" s="12">
        <v>50</v>
      </c>
      <c r="D19" s="12">
        <v>1</v>
      </c>
      <c r="E19" s="214"/>
      <c r="F19" s="14">
        <v>1</v>
      </c>
      <c r="G19" s="237"/>
      <c r="H19" s="239"/>
      <c r="I19" s="215"/>
      <c r="J19" s="215"/>
      <c r="K19" s="227"/>
      <c r="L19" s="228"/>
      <c r="M19" s="46">
        <v>2</v>
      </c>
      <c r="N19" s="47">
        <v>1.0775462962962964E-2</v>
      </c>
      <c r="O19" s="231"/>
      <c r="P19" s="46" t="s">
        <v>231</v>
      </c>
      <c r="Q19" s="48">
        <v>0.31041666666666667</v>
      </c>
      <c r="R19" s="48"/>
      <c r="S19" s="49">
        <f>R19-Q19</f>
        <v>-0.31041666666666667</v>
      </c>
      <c r="T19" s="49">
        <f t="shared" si="1"/>
        <v>-6.2083333333333331E-3</v>
      </c>
      <c r="U19" s="50">
        <v>1</v>
      </c>
      <c r="V19" s="51" t="s">
        <v>225</v>
      </c>
      <c r="W19" s="52"/>
    </row>
    <row r="20" spans="1:23" ht="22.5">
      <c r="A20" s="11" t="s">
        <v>247</v>
      </c>
      <c r="B20" s="53" t="s">
        <v>248</v>
      </c>
      <c r="C20" s="53">
        <v>10</v>
      </c>
      <c r="D20" s="12">
        <v>1</v>
      </c>
      <c r="E20" s="247">
        <v>4</v>
      </c>
      <c r="F20" s="54">
        <v>1</v>
      </c>
      <c r="G20" s="248" t="s">
        <v>222</v>
      </c>
      <c r="H20" s="249" t="s">
        <v>222</v>
      </c>
      <c r="I20" s="250">
        <v>0.3756944444444445</v>
      </c>
      <c r="J20" s="250">
        <v>0.39930555555555558</v>
      </c>
      <c r="K20" s="55" t="s">
        <v>249</v>
      </c>
      <c r="L20" s="56">
        <v>1</v>
      </c>
      <c r="M20" s="57">
        <v>4.1666666666666666E-3</v>
      </c>
      <c r="N20" s="56"/>
      <c r="O20" s="21" t="s">
        <v>231</v>
      </c>
      <c r="P20" s="58">
        <v>0.33680555555555558</v>
      </c>
      <c r="Q20" s="58">
        <v>0.35069444444444442</v>
      </c>
      <c r="R20" s="57">
        <f t="shared" ref="R20:R25" si="2">Q20-P20</f>
        <v>1.388888888888884E-2</v>
      </c>
      <c r="S20" s="57">
        <f t="shared" ref="S20:S30" si="3">R20/C20</f>
        <v>1.388888888888884E-3</v>
      </c>
      <c r="T20" s="21"/>
      <c r="U20" s="21"/>
      <c r="V20" s="21"/>
    </row>
    <row r="21" spans="1:23" ht="21">
      <c r="A21" s="11" t="s">
        <v>247</v>
      </c>
      <c r="B21" s="53" t="s">
        <v>250</v>
      </c>
      <c r="C21" s="53">
        <v>25</v>
      </c>
      <c r="D21" s="12">
        <v>1</v>
      </c>
      <c r="E21" s="247"/>
      <c r="F21" s="54">
        <v>2</v>
      </c>
      <c r="G21" s="248"/>
      <c r="H21" s="249"/>
      <c r="I21" s="251"/>
      <c r="J21" s="251"/>
      <c r="K21" s="55" t="s">
        <v>251</v>
      </c>
      <c r="L21" s="59">
        <v>2</v>
      </c>
      <c r="M21" s="57">
        <v>1.0416666666666666E-2</v>
      </c>
      <c r="N21" s="60"/>
      <c r="O21" s="61"/>
      <c r="P21" s="62"/>
      <c r="Q21" s="62"/>
      <c r="R21" s="57">
        <f t="shared" si="2"/>
        <v>0</v>
      </c>
      <c r="S21" s="57">
        <f t="shared" si="3"/>
        <v>0</v>
      </c>
      <c r="T21" s="61"/>
      <c r="U21" s="61"/>
      <c r="V21" s="63"/>
    </row>
    <row r="22" spans="1:23" ht="22.5">
      <c r="A22" s="11" t="s">
        <v>247</v>
      </c>
      <c r="B22" s="53" t="s">
        <v>252</v>
      </c>
      <c r="C22" s="53">
        <v>20</v>
      </c>
      <c r="D22" s="12">
        <v>1</v>
      </c>
      <c r="E22" s="247"/>
      <c r="F22" s="54">
        <v>1</v>
      </c>
      <c r="G22" s="248"/>
      <c r="H22" s="249"/>
      <c r="I22" s="251"/>
      <c r="J22" s="251"/>
      <c r="K22" s="55" t="s">
        <v>253</v>
      </c>
      <c r="L22" s="59">
        <v>2</v>
      </c>
      <c r="M22" s="57">
        <v>4.1666666666666666E-3</v>
      </c>
      <c r="N22" s="60"/>
      <c r="O22" s="61"/>
      <c r="P22" s="62"/>
      <c r="Q22" s="62"/>
      <c r="R22" s="57">
        <f t="shared" si="2"/>
        <v>0</v>
      </c>
      <c r="S22" s="57">
        <f t="shared" si="3"/>
        <v>0</v>
      </c>
      <c r="T22" s="61"/>
      <c r="U22" s="61"/>
      <c r="V22" s="63"/>
    </row>
    <row r="23" spans="1:23" ht="21">
      <c r="A23" s="11" t="s">
        <v>247</v>
      </c>
      <c r="B23" s="53" t="s">
        <v>254</v>
      </c>
      <c r="C23" s="53">
        <v>10</v>
      </c>
      <c r="D23" s="12">
        <v>1</v>
      </c>
      <c r="E23" s="247"/>
      <c r="F23" s="54">
        <v>1</v>
      </c>
      <c r="G23" s="248"/>
      <c r="H23" s="249"/>
      <c r="I23" s="251"/>
      <c r="J23" s="251"/>
      <c r="K23" s="55" t="s">
        <v>251</v>
      </c>
      <c r="L23" s="56">
        <v>1</v>
      </c>
      <c r="M23" s="57">
        <v>4.8611111111111112E-3</v>
      </c>
      <c r="N23" s="56"/>
      <c r="O23" s="21" t="s">
        <v>231</v>
      </c>
      <c r="P23" s="58">
        <v>0.3611111111111111</v>
      </c>
      <c r="Q23" s="58">
        <v>0.37847222222222227</v>
      </c>
      <c r="R23" s="57">
        <f t="shared" si="2"/>
        <v>1.736111111111116E-2</v>
      </c>
      <c r="S23" s="57">
        <f t="shared" si="3"/>
        <v>1.736111111111116E-3</v>
      </c>
      <c r="T23" s="21"/>
      <c r="U23" s="21"/>
      <c r="V23" s="21"/>
    </row>
    <row r="24" spans="1:23" ht="21">
      <c r="A24" s="11" t="s">
        <v>247</v>
      </c>
      <c r="B24" s="53" t="s">
        <v>255</v>
      </c>
      <c r="C24" s="53">
        <v>10</v>
      </c>
      <c r="D24" s="12">
        <v>1</v>
      </c>
      <c r="E24" s="247"/>
      <c r="F24" s="54">
        <v>1</v>
      </c>
      <c r="G24" s="248"/>
      <c r="H24" s="249"/>
      <c r="I24" s="251"/>
      <c r="J24" s="251"/>
      <c r="K24" s="55" t="s">
        <v>251</v>
      </c>
      <c r="L24" s="56">
        <v>1</v>
      </c>
      <c r="M24" s="57">
        <v>6.9444444444444441E-3</v>
      </c>
      <c r="N24" s="56"/>
      <c r="O24" s="21" t="s">
        <v>231</v>
      </c>
      <c r="P24" s="58">
        <v>0.57986111111111105</v>
      </c>
      <c r="Q24" s="19">
        <v>0.60069444444444442</v>
      </c>
      <c r="R24" s="57">
        <f t="shared" si="2"/>
        <v>2.083333333333337E-2</v>
      </c>
      <c r="S24" s="57">
        <f t="shared" si="3"/>
        <v>2.0833333333333372E-3</v>
      </c>
      <c r="T24" s="18"/>
      <c r="U24" s="21"/>
      <c r="V24" s="21"/>
    </row>
    <row r="25" spans="1:23" ht="21">
      <c r="A25" s="11" t="s">
        <v>247</v>
      </c>
      <c r="B25" s="53" t="s">
        <v>256</v>
      </c>
      <c r="C25" s="53">
        <v>160</v>
      </c>
      <c r="D25" s="12">
        <v>1</v>
      </c>
      <c r="E25" s="247"/>
      <c r="F25" s="54">
        <v>1</v>
      </c>
      <c r="G25" s="248"/>
      <c r="H25" s="249"/>
      <c r="I25" s="251"/>
      <c r="J25" s="251"/>
      <c r="K25" s="55" t="s">
        <v>251</v>
      </c>
      <c r="L25" s="56">
        <v>10</v>
      </c>
      <c r="M25" s="57">
        <v>4.8611111111111112E-3</v>
      </c>
      <c r="N25" s="56"/>
      <c r="O25" s="21"/>
      <c r="P25" s="58"/>
      <c r="Q25" s="19"/>
      <c r="R25" s="57">
        <f t="shared" si="2"/>
        <v>0</v>
      </c>
      <c r="S25" s="57">
        <f t="shared" si="3"/>
        <v>0</v>
      </c>
      <c r="T25" s="18"/>
      <c r="U25" s="21"/>
      <c r="V25" s="21"/>
    </row>
    <row r="26" spans="1:23" ht="21">
      <c r="A26" s="64" t="s">
        <v>247</v>
      </c>
      <c r="B26" s="53" t="s">
        <v>257</v>
      </c>
      <c r="C26" s="53">
        <v>140</v>
      </c>
      <c r="D26" s="12">
        <v>1</v>
      </c>
      <c r="E26" s="247"/>
      <c r="F26" s="54">
        <v>1</v>
      </c>
      <c r="G26" s="248"/>
      <c r="H26" s="249"/>
      <c r="I26" s="252"/>
      <c r="J26" s="252"/>
      <c r="K26" s="55" t="s">
        <v>251</v>
      </c>
      <c r="L26" s="56">
        <v>10</v>
      </c>
      <c r="M26" s="57">
        <v>6.2499999999999995E-3</v>
      </c>
      <c r="N26" s="56"/>
      <c r="O26" s="21"/>
      <c r="P26" s="58"/>
      <c r="Q26" s="19"/>
      <c r="R26" s="57">
        <f>Q26-P26</f>
        <v>0</v>
      </c>
      <c r="S26" s="57">
        <f t="shared" si="3"/>
        <v>0</v>
      </c>
      <c r="T26" s="18"/>
      <c r="U26" s="21"/>
      <c r="V26" s="21"/>
    </row>
    <row r="27" spans="1:23" ht="21">
      <c r="A27" s="65" t="s">
        <v>258</v>
      </c>
      <c r="B27" s="66">
        <v>3</v>
      </c>
      <c r="C27" s="66">
        <v>10</v>
      </c>
      <c r="D27" s="66">
        <v>1</v>
      </c>
      <c r="E27" s="253">
        <v>4</v>
      </c>
      <c r="F27" s="67">
        <v>1</v>
      </c>
      <c r="G27" s="248"/>
      <c r="H27" s="249"/>
      <c r="I27" s="255">
        <v>0.35416666666666669</v>
      </c>
      <c r="J27" s="256">
        <v>0.3756944444444445</v>
      </c>
      <c r="K27" s="285" t="s">
        <v>259</v>
      </c>
      <c r="L27" s="68">
        <v>1</v>
      </c>
      <c r="M27" s="288">
        <v>0.19791666666666666</v>
      </c>
      <c r="N27" s="291">
        <v>6.2499999999999995E-3</v>
      </c>
      <c r="O27" s="69" t="s">
        <v>224</v>
      </c>
      <c r="P27" s="57">
        <v>0.63402777777777775</v>
      </c>
      <c r="Q27" s="57">
        <v>0.6381944444444444</v>
      </c>
      <c r="R27" s="57">
        <f t="shared" ref="R27:R30" si="4">Q27-P27</f>
        <v>4.1666666666666519E-3</v>
      </c>
      <c r="S27" s="57">
        <f t="shared" si="3"/>
        <v>4.1666666666666518E-4</v>
      </c>
      <c r="T27" s="69">
        <v>1</v>
      </c>
      <c r="U27" s="69"/>
      <c r="V27" s="69"/>
    </row>
    <row r="28" spans="1:23" ht="21">
      <c r="A28" s="65" t="s">
        <v>258</v>
      </c>
      <c r="B28" s="66">
        <v>3.5</v>
      </c>
      <c r="C28" s="66">
        <v>20</v>
      </c>
      <c r="D28" s="66">
        <v>1</v>
      </c>
      <c r="E28" s="253"/>
      <c r="F28" s="67">
        <v>1</v>
      </c>
      <c r="G28" s="248"/>
      <c r="H28" s="249"/>
      <c r="I28" s="255"/>
      <c r="J28" s="257"/>
      <c r="K28" s="286"/>
      <c r="L28" s="68">
        <v>2</v>
      </c>
      <c r="M28" s="289"/>
      <c r="N28" s="292"/>
      <c r="O28" s="69" t="s">
        <v>224</v>
      </c>
      <c r="P28" s="57">
        <v>0.61319444444444449</v>
      </c>
      <c r="Q28" s="57">
        <v>0.63194444444444442</v>
      </c>
      <c r="R28" s="57">
        <f t="shared" si="4"/>
        <v>1.8749999999999933E-2</v>
      </c>
      <c r="S28" s="57">
        <f t="shared" si="3"/>
        <v>9.3749999999999671E-4</v>
      </c>
      <c r="T28" s="69">
        <v>2</v>
      </c>
      <c r="U28" s="69"/>
      <c r="V28" s="69"/>
    </row>
    <row r="29" spans="1:23" ht="21">
      <c r="A29" s="65" t="s">
        <v>258</v>
      </c>
      <c r="B29" s="66">
        <v>4</v>
      </c>
      <c r="C29" s="66">
        <v>15</v>
      </c>
      <c r="D29" s="66">
        <v>1</v>
      </c>
      <c r="E29" s="253"/>
      <c r="F29" s="294">
        <v>1</v>
      </c>
      <c r="G29" s="248"/>
      <c r="H29" s="249"/>
      <c r="I29" s="255"/>
      <c r="J29" s="257"/>
      <c r="K29" s="286"/>
      <c r="L29" s="68">
        <v>1</v>
      </c>
      <c r="M29" s="289"/>
      <c r="N29" s="292"/>
      <c r="O29" s="69" t="s">
        <v>224</v>
      </c>
      <c r="P29" s="57">
        <v>0.30555555555555552</v>
      </c>
      <c r="Q29" s="57">
        <v>0.31944444444444448</v>
      </c>
      <c r="R29" s="57">
        <f t="shared" si="4"/>
        <v>1.3888888888888951E-2</v>
      </c>
      <c r="S29" s="57">
        <f t="shared" si="3"/>
        <v>9.2592592592593008E-4</v>
      </c>
      <c r="T29" s="69">
        <v>1</v>
      </c>
      <c r="U29" s="69"/>
      <c r="V29" s="69"/>
    </row>
    <row r="30" spans="1:23" ht="21">
      <c r="A30" s="65" t="s">
        <v>258</v>
      </c>
      <c r="B30" s="66" t="s">
        <v>260</v>
      </c>
      <c r="C30" s="66">
        <v>10</v>
      </c>
      <c r="D30" s="66">
        <v>1</v>
      </c>
      <c r="E30" s="253"/>
      <c r="F30" s="295"/>
      <c r="G30" s="248"/>
      <c r="H30" s="249"/>
      <c r="I30" s="255"/>
      <c r="J30" s="257"/>
      <c r="K30" s="286"/>
      <c r="L30" s="68">
        <v>1</v>
      </c>
      <c r="M30" s="289"/>
      <c r="N30" s="292"/>
      <c r="O30" s="69" t="s">
        <v>246</v>
      </c>
      <c r="P30" s="70">
        <v>0.59027777777777779</v>
      </c>
      <c r="Q30" s="70">
        <v>0.60069444444444442</v>
      </c>
      <c r="R30" s="57">
        <f t="shared" si="4"/>
        <v>1.041666666666663E-2</v>
      </c>
      <c r="S30" s="57">
        <f t="shared" si="3"/>
        <v>1.041666666666663E-3</v>
      </c>
      <c r="T30" s="69">
        <v>1</v>
      </c>
      <c r="U30" s="69"/>
      <c r="V30" s="69"/>
    </row>
    <row r="31" spans="1:23" ht="21">
      <c r="A31" s="71" t="s">
        <v>258</v>
      </c>
      <c r="B31" s="72" t="s">
        <v>261</v>
      </c>
      <c r="C31" s="72">
        <v>120</v>
      </c>
      <c r="D31" s="72">
        <v>1</v>
      </c>
      <c r="E31" s="253"/>
      <c r="F31" s="296"/>
      <c r="G31" s="248"/>
      <c r="H31" s="249"/>
      <c r="I31" s="255"/>
      <c r="J31" s="257"/>
      <c r="K31" s="286"/>
      <c r="L31" s="68">
        <v>2</v>
      </c>
      <c r="M31" s="289"/>
      <c r="N31" s="292"/>
      <c r="O31" s="73" t="s">
        <v>246</v>
      </c>
      <c r="P31" s="74"/>
      <c r="Q31" s="75"/>
      <c r="R31" s="75"/>
      <c r="S31" s="75"/>
      <c r="T31" s="69"/>
      <c r="U31" s="69"/>
      <c r="V31" s="69"/>
    </row>
    <row r="32" spans="1:23" ht="21">
      <c r="A32" s="65" t="s">
        <v>262</v>
      </c>
      <c r="B32" s="66">
        <v>2.5</v>
      </c>
      <c r="C32" s="66">
        <v>10</v>
      </c>
      <c r="D32" s="66">
        <v>1</v>
      </c>
      <c r="E32" s="253"/>
      <c r="F32" s="67">
        <v>1</v>
      </c>
      <c r="G32" s="248"/>
      <c r="H32" s="249"/>
      <c r="I32" s="255"/>
      <c r="J32" s="257"/>
      <c r="K32" s="286"/>
      <c r="L32" s="68">
        <v>1</v>
      </c>
      <c r="M32" s="289"/>
      <c r="N32" s="292"/>
      <c r="O32" s="69" t="s">
        <v>224</v>
      </c>
      <c r="P32" s="70">
        <v>0.46319444444444446</v>
      </c>
      <c r="Q32" s="70">
        <v>0.4909722222222222</v>
      </c>
      <c r="R32" s="57">
        <f>Q32-P32</f>
        <v>2.7777777777777735E-2</v>
      </c>
      <c r="S32" s="57">
        <f>R32/C32</f>
        <v>2.7777777777777735E-3</v>
      </c>
      <c r="T32" s="69">
        <v>1</v>
      </c>
      <c r="U32" s="69"/>
      <c r="V32" s="69"/>
    </row>
    <row r="33" spans="1:22" ht="21">
      <c r="A33" s="65" t="s">
        <v>262</v>
      </c>
      <c r="B33" s="66">
        <v>3.5</v>
      </c>
      <c r="C33" s="66">
        <v>30</v>
      </c>
      <c r="D33" s="66">
        <v>1</v>
      </c>
      <c r="E33" s="253"/>
      <c r="F33" s="67">
        <v>2</v>
      </c>
      <c r="G33" s="248"/>
      <c r="H33" s="249"/>
      <c r="I33" s="255"/>
      <c r="J33" s="257"/>
      <c r="K33" s="286"/>
      <c r="L33" s="68">
        <v>3</v>
      </c>
      <c r="M33" s="289"/>
      <c r="N33" s="292"/>
      <c r="O33" s="69" t="s">
        <v>228</v>
      </c>
      <c r="P33" s="70">
        <v>0.54513888888888895</v>
      </c>
      <c r="Q33" s="70">
        <v>0.56319444444444444</v>
      </c>
      <c r="R33" s="57">
        <f t="shared" ref="R33:R43" si="5">Q33-P33</f>
        <v>1.8055555555555491E-2</v>
      </c>
      <c r="S33" s="57">
        <f>R33/C33</f>
        <v>6.0185185185184973E-4</v>
      </c>
      <c r="T33" s="69">
        <v>2</v>
      </c>
      <c r="U33" s="69"/>
      <c r="V33" s="69"/>
    </row>
    <row r="34" spans="1:22" ht="21">
      <c r="A34" s="65" t="s">
        <v>262</v>
      </c>
      <c r="B34" s="66">
        <v>4</v>
      </c>
      <c r="C34" s="66">
        <v>10</v>
      </c>
      <c r="D34" s="66">
        <v>1</v>
      </c>
      <c r="E34" s="253"/>
      <c r="F34" s="294">
        <v>1</v>
      </c>
      <c r="G34" s="248"/>
      <c r="H34" s="249"/>
      <c r="I34" s="255"/>
      <c r="J34" s="257"/>
      <c r="K34" s="286"/>
      <c r="L34" s="68">
        <v>1</v>
      </c>
      <c r="M34" s="289"/>
      <c r="N34" s="292"/>
      <c r="O34" s="69" t="s">
        <v>228</v>
      </c>
      <c r="P34" s="70">
        <v>0.56805555555555554</v>
      </c>
      <c r="Q34" s="70">
        <v>0.58194444444444449</v>
      </c>
      <c r="R34" s="57">
        <f t="shared" si="5"/>
        <v>1.3888888888888951E-2</v>
      </c>
      <c r="S34" s="57">
        <f>R34/C34</f>
        <v>1.388888888888895E-3</v>
      </c>
      <c r="T34" s="69">
        <v>1</v>
      </c>
      <c r="U34" s="69"/>
      <c r="V34" s="69"/>
    </row>
    <row r="35" spans="1:22" ht="21">
      <c r="A35" s="65" t="s">
        <v>262</v>
      </c>
      <c r="B35" s="66" t="s">
        <v>263</v>
      </c>
      <c r="C35" s="66">
        <v>5</v>
      </c>
      <c r="D35" s="66">
        <v>1</v>
      </c>
      <c r="E35" s="253"/>
      <c r="F35" s="295"/>
      <c r="G35" s="248"/>
      <c r="H35" s="249"/>
      <c r="I35" s="255"/>
      <c r="J35" s="257"/>
      <c r="K35" s="286"/>
      <c r="L35" s="68">
        <v>1</v>
      </c>
      <c r="M35" s="289"/>
      <c r="N35" s="292"/>
      <c r="O35" s="69" t="s">
        <v>228</v>
      </c>
      <c r="P35" s="70">
        <v>0.54999999999999993</v>
      </c>
      <c r="Q35" s="70">
        <v>0.55902777777777779</v>
      </c>
      <c r="R35" s="57">
        <f t="shared" si="5"/>
        <v>9.0277777777778567E-3</v>
      </c>
      <c r="S35" s="57">
        <f>R35/C35</f>
        <v>1.8055555555555713E-3</v>
      </c>
      <c r="T35" s="69">
        <v>1</v>
      </c>
      <c r="U35" s="69"/>
      <c r="V35" s="69"/>
    </row>
    <row r="36" spans="1:22" ht="21">
      <c r="A36" s="71" t="s">
        <v>262</v>
      </c>
      <c r="B36" s="72" t="s">
        <v>261</v>
      </c>
      <c r="C36" s="72">
        <v>130</v>
      </c>
      <c r="D36" s="72">
        <v>1</v>
      </c>
      <c r="E36" s="253"/>
      <c r="F36" s="296"/>
      <c r="G36" s="248"/>
      <c r="H36" s="249"/>
      <c r="I36" s="255"/>
      <c r="J36" s="257"/>
      <c r="K36" s="286"/>
      <c r="L36" s="68">
        <v>3</v>
      </c>
      <c r="M36" s="289"/>
      <c r="N36" s="292"/>
      <c r="O36" s="73" t="s">
        <v>228</v>
      </c>
      <c r="P36" s="74"/>
      <c r="Q36" s="74"/>
      <c r="R36" s="75"/>
      <c r="S36" s="75"/>
      <c r="T36" s="69"/>
      <c r="U36" s="69"/>
      <c r="V36" s="69"/>
    </row>
    <row r="37" spans="1:22" ht="21">
      <c r="A37" s="76" t="s">
        <v>264</v>
      </c>
      <c r="B37" s="77" t="s">
        <v>265</v>
      </c>
      <c r="C37" s="77">
        <v>20</v>
      </c>
      <c r="D37" s="77">
        <v>1</v>
      </c>
      <c r="E37" s="253"/>
      <c r="F37" s="294">
        <v>1</v>
      </c>
      <c r="G37" s="248"/>
      <c r="H37" s="249"/>
      <c r="I37" s="255"/>
      <c r="J37" s="257"/>
      <c r="K37" s="286"/>
      <c r="L37" s="68">
        <v>2</v>
      </c>
      <c r="M37" s="289"/>
      <c r="N37" s="292"/>
      <c r="O37" s="268" t="s">
        <v>266</v>
      </c>
      <c r="P37" s="271">
        <v>0.49791666666666662</v>
      </c>
      <c r="Q37" s="272"/>
      <c r="R37" s="57">
        <f t="shared" si="5"/>
        <v>-0.49791666666666662</v>
      </c>
      <c r="S37" s="57">
        <f>R37/C37</f>
        <v>-2.4895833333333332E-2</v>
      </c>
      <c r="T37" s="78"/>
      <c r="U37" s="78"/>
      <c r="V37" s="78"/>
    </row>
    <row r="38" spans="1:22" ht="21">
      <c r="A38" s="76" t="s">
        <v>264</v>
      </c>
      <c r="B38" s="77" t="s">
        <v>267</v>
      </c>
      <c r="C38" s="77">
        <v>10</v>
      </c>
      <c r="D38" s="77">
        <v>1</v>
      </c>
      <c r="E38" s="253"/>
      <c r="F38" s="296"/>
      <c r="G38" s="248"/>
      <c r="H38" s="249"/>
      <c r="I38" s="255"/>
      <c r="J38" s="257"/>
      <c r="K38" s="286"/>
      <c r="L38" s="68">
        <v>1</v>
      </c>
      <c r="M38" s="289"/>
      <c r="N38" s="292"/>
      <c r="O38" s="269"/>
      <c r="P38" s="273"/>
      <c r="Q38" s="274"/>
      <c r="R38" s="57">
        <f t="shared" si="5"/>
        <v>0</v>
      </c>
      <c r="S38" s="57">
        <f>R38/C38</f>
        <v>0</v>
      </c>
      <c r="T38" s="78"/>
      <c r="U38" s="78"/>
      <c r="V38" s="78"/>
    </row>
    <row r="39" spans="1:22" ht="21">
      <c r="A39" s="76" t="s">
        <v>264</v>
      </c>
      <c r="B39" s="77" t="s">
        <v>268</v>
      </c>
      <c r="C39" s="77">
        <v>10</v>
      </c>
      <c r="D39" s="77">
        <v>1</v>
      </c>
      <c r="E39" s="253"/>
      <c r="F39" s="67">
        <v>1</v>
      </c>
      <c r="G39" s="248"/>
      <c r="H39" s="249"/>
      <c r="I39" s="255"/>
      <c r="J39" s="257"/>
      <c r="K39" s="286"/>
      <c r="L39" s="68">
        <v>1</v>
      </c>
      <c r="M39" s="289"/>
      <c r="N39" s="292"/>
      <c r="O39" s="269"/>
      <c r="P39" s="273"/>
      <c r="Q39" s="274"/>
      <c r="R39" s="57">
        <f t="shared" si="5"/>
        <v>0</v>
      </c>
      <c r="S39" s="57">
        <f>R39/C39</f>
        <v>0</v>
      </c>
      <c r="T39" s="78"/>
      <c r="U39" s="78"/>
      <c r="V39" s="78"/>
    </row>
    <row r="40" spans="1:22" ht="21">
      <c r="A40" s="76" t="s">
        <v>264</v>
      </c>
      <c r="B40" s="77" t="s">
        <v>269</v>
      </c>
      <c r="C40" s="77">
        <v>15</v>
      </c>
      <c r="D40" s="77">
        <v>1</v>
      </c>
      <c r="E40" s="253"/>
      <c r="F40" s="67">
        <v>2</v>
      </c>
      <c r="G40" s="248"/>
      <c r="H40" s="249"/>
      <c r="I40" s="255"/>
      <c r="J40" s="257"/>
      <c r="K40" s="286"/>
      <c r="L40" s="68">
        <v>1</v>
      </c>
      <c r="M40" s="289"/>
      <c r="N40" s="292"/>
      <c r="O40" s="270"/>
      <c r="P40" s="275"/>
      <c r="Q40" s="276"/>
      <c r="R40" s="57">
        <f t="shared" si="5"/>
        <v>0</v>
      </c>
      <c r="S40" s="57">
        <f>R40/C40</f>
        <v>0</v>
      </c>
      <c r="T40" s="78"/>
      <c r="U40" s="78"/>
      <c r="V40" s="78"/>
    </row>
    <row r="41" spans="1:22" ht="21">
      <c r="A41" s="65" t="s">
        <v>264</v>
      </c>
      <c r="B41" s="66" t="s">
        <v>270</v>
      </c>
      <c r="C41" s="66">
        <v>15</v>
      </c>
      <c r="D41" s="66">
        <v>1</v>
      </c>
      <c r="E41" s="253"/>
      <c r="F41" s="67">
        <v>1</v>
      </c>
      <c r="G41" s="248"/>
      <c r="H41" s="249"/>
      <c r="I41" s="255"/>
      <c r="J41" s="257"/>
      <c r="K41" s="286"/>
      <c r="L41" s="68">
        <v>1</v>
      </c>
      <c r="M41" s="289"/>
      <c r="N41" s="292"/>
      <c r="O41" s="69" t="s">
        <v>231</v>
      </c>
      <c r="P41" s="57">
        <v>0.62013888888888891</v>
      </c>
      <c r="Q41" s="57">
        <v>0.6333333333333333</v>
      </c>
      <c r="R41" s="57">
        <f t="shared" si="5"/>
        <v>1.3194444444444398E-2</v>
      </c>
      <c r="S41" s="57">
        <f>R41/C41</f>
        <v>8.7962962962962648E-4</v>
      </c>
      <c r="T41" s="69">
        <v>1</v>
      </c>
      <c r="U41" s="69"/>
      <c r="V41" s="69"/>
    </row>
    <row r="42" spans="1:22" ht="21">
      <c r="A42" s="71" t="s">
        <v>264</v>
      </c>
      <c r="B42" s="72" t="s">
        <v>261</v>
      </c>
      <c r="C42" s="79">
        <v>140</v>
      </c>
      <c r="D42" s="79">
        <v>1</v>
      </c>
      <c r="E42" s="253"/>
      <c r="F42" s="67">
        <v>1</v>
      </c>
      <c r="G42" s="248"/>
      <c r="H42" s="249"/>
      <c r="I42" s="255"/>
      <c r="J42" s="257"/>
      <c r="K42" s="287"/>
      <c r="L42" s="68">
        <v>2</v>
      </c>
      <c r="M42" s="290"/>
      <c r="N42" s="292"/>
      <c r="O42" s="73" t="s">
        <v>231</v>
      </c>
      <c r="P42" s="75"/>
      <c r="Q42" s="75"/>
      <c r="R42" s="75"/>
      <c r="S42" s="75"/>
      <c r="T42" s="69"/>
      <c r="U42" s="69"/>
      <c r="V42" s="69"/>
    </row>
    <row r="43" spans="1:22" ht="30">
      <c r="A43" s="65" t="s">
        <v>247</v>
      </c>
      <c r="B43" s="66" t="s">
        <v>271</v>
      </c>
      <c r="C43" s="66">
        <v>10</v>
      </c>
      <c r="D43" s="80">
        <v>1</v>
      </c>
      <c r="E43" s="254"/>
      <c r="F43" s="67">
        <v>1</v>
      </c>
      <c r="G43" s="248"/>
      <c r="H43" s="249"/>
      <c r="I43" s="255"/>
      <c r="J43" s="258"/>
      <c r="K43" s="81" t="s">
        <v>245</v>
      </c>
      <c r="L43" s="82">
        <v>1</v>
      </c>
      <c r="M43" s="83">
        <v>6.5277777777777782E-3</v>
      </c>
      <c r="N43" s="293"/>
      <c r="O43" s="84" t="s">
        <v>224</v>
      </c>
      <c r="P43" s="70">
        <v>0.6</v>
      </c>
      <c r="Q43" s="70">
        <v>0.6069444444444444</v>
      </c>
      <c r="R43" s="57">
        <f t="shared" si="5"/>
        <v>6.9444444444444198E-3</v>
      </c>
      <c r="S43" s="57">
        <f>R43/C43</f>
        <v>6.9444444444444198E-4</v>
      </c>
      <c r="T43" s="69">
        <v>1</v>
      </c>
      <c r="U43" s="69"/>
      <c r="V43" s="85"/>
    </row>
    <row r="44" spans="1:22">
      <c r="A44" s="86" t="s">
        <v>272</v>
      </c>
      <c r="B44" s="87" t="s">
        <v>88</v>
      </c>
      <c r="C44" s="87">
        <v>20</v>
      </c>
      <c r="D44" s="12">
        <v>10</v>
      </c>
      <c r="E44" s="13"/>
      <c r="F44" s="262">
        <v>23</v>
      </c>
      <c r="G44" s="264" t="s">
        <v>222</v>
      </c>
      <c r="H44" s="278" t="s">
        <v>222</v>
      </c>
      <c r="I44" s="265">
        <v>0.3972222222222222</v>
      </c>
      <c r="J44" s="266">
        <v>0.47152777777777777</v>
      </c>
      <c r="K44" s="280" t="s">
        <v>273</v>
      </c>
      <c r="L44" s="88">
        <v>2</v>
      </c>
      <c r="M44" s="89">
        <v>3.472222222222222E-3</v>
      </c>
      <c r="N44" s="283">
        <v>2.0833333333333333E-3</v>
      </c>
      <c r="O44" s="18"/>
      <c r="P44" s="19"/>
      <c r="Q44" s="19"/>
      <c r="R44" s="20"/>
      <c r="S44" s="20"/>
      <c r="T44" s="21"/>
      <c r="U44" s="21"/>
      <c r="V44" s="90"/>
    </row>
    <row r="45" spans="1:22">
      <c r="A45" s="86" t="s">
        <v>272</v>
      </c>
      <c r="B45" s="91" t="s">
        <v>89</v>
      </c>
      <c r="C45" s="91">
        <v>40</v>
      </c>
      <c r="D45" s="12">
        <v>10</v>
      </c>
      <c r="E45" s="92"/>
      <c r="F45" s="263"/>
      <c r="G45" s="236"/>
      <c r="H45" s="238"/>
      <c r="I45" s="265"/>
      <c r="J45" s="267"/>
      <c r="K45" s="281"/>
      <c r="L45" s="93">
        <v>4</v>
      </c>
      <c r="M45" s="89">
        <v>4.8611111111111112E-3</v>
      </c>
      <c r="N45" s="284"/>
      <c r="O45" s="93"/>
      <c r="P45" s="94"/>
      <c r="Q45" s="94"/>
      <c r="R45" s="20"/>
      <c r="S45" s="20"/>
      <c r="T45" s="93"/>
      <c r="U45" s="93"/>
      <c r="V45" s="90"/>
    </row>
    <row r="46" spans="1:22" ht="21">
      <c r="A46" s="95" t="s">
        <v>274</v>
      </c>
      <c r="B46" s="91" t="s">
        <v>152</v>
      </c>
      <c r="C46" s="91">
        <v>50</v>
      </c>
      <c r="D46" s="12">
        <v>10</v>
      </c>
      <c r="E46" s="92"/>
      <c r="F46" s="263"/>
      <c r="G46" s="236"/>
      <c r="H46" s="238"/>
      <c r="I46" s="265"/>
      <c r="J46" s="267"/>
      <c r="K46" s="281"/>
      <c r="L46" s="96"/>
      <c r="M46" s="89">
        <v>1.7361111111111112E-2</v>
      </c>
      <c r="N46" s="97"/>
      <c r="O46" s="93"/>
      <c r="P46" s="94"/>
      <c r="Q46" s="94"/>
      <c r="R46" s="20"/>
      <c r="S46" s="20"/>
      <c r="T46" s="93"/>
      <c r="U46" s="93"/>
      <c r="V46" s="90"/>
    </row>
    <row r="47" spans="1:22" ht="21">
      <c r="A47" s="95" t="s">
        <v>274</v>
      </c>
      <c r="B47" s="91" t="s">
        <v>153</v>
      </c>
      <c r="C47" s="91">
        <v>40</v>
      </c>
      <c r="D47" s="12">
        <v>10</v>
      </c>
      <c r="E47" s="92"/>
      <c r="F47" s="263"/>
      <c r="G47" s="236"/>
      <c r="H47" s="238"/>
      <c r="I47" s="265"/>
      <c r="J47" s="267"/>
      <c r="K47" s="281"/>
      <c r="L47" s="96"/>
      <c r="M47" s="89">
        <v>1.7361111111111112E-2</v>
      </c>
      <c r="N47" s="97"/>
      <c r="O47" s="93"/>
      <c r="P47" s="94"/>
      <c r="Q47" s="94"/>
      <c r="R47" s="20"/>
      <c r="S47" s="20"/>
      <c r="T47" s="93"/>
      <c r="U47" s="93"/>
      <c r="V47" s="90"/>
    </row>
    <row r="48" spans="1:22" ht="21">
      <c r="A48" s="95" t="s">
        <v>274</v>
      </c>
      <c r="B48" s="87" t="s">
        <v>137</v>
      </c>
      <c r="C48" s="87">
        <v>110</v>
      </c>
      <c r="D48" s="12">
        <v>10</v>
      </c>
      <c r="E48" s="25"/>
      <c r="F48" s="263"/>
      <c r="G48" s="236"/>
      <c r="H48" s="238"/>
      <c r="I48" s="265"/>
      <c r="J48" s="267"/>
      <c r="K48" s="281"/>
      <c r="L48" s="15"/>
      <c r="M48" s="89">
        <v>1.3888888888888888E-2</v>
      </c>
      <c r="N48" s="97"/>
      <c r="O48" s="18"/>
      <c r="P48" s="19"/>
      <c r="Q48" s="19"/>
      <c r="R48" s="20"/>
      <c r="S48" s="20"/>
      <c r="T48" s="21"/>
      <c r="U48" s="21"/>
      <c r="V48" s="90"/>
    </row>
    <row r="49" spans="1:22" ht="21">
      <c r="A49" s="95" t="s">
        <v>274</v>
      </c>
      <c r="B49" s="87" t="s">
        <v>139</v>
      </c>
      <c r="C49" s="87">
        <v>100</v>
      </c>
      <c r="D49" s="12">
        <v>10</v>
      </c>
      <c r="E49" s="25"/>
      <c r="F49" s="263"/>
      <c r="G49" s="236"/>
      <c r="H49" s="238"/>
      <c r="I49" s="265"/>
      <c r="J49" s="267"/>
      <c r="K49" s="281"/>
      <c r="L49" s="15"/>
      <c r="M49" s="89">
        <v>1.7361111111111112E-2</v>
      </c>
      <c r="N49" s="97"/>
      <c r="O49" s="18"/>
      <c r="P49" s="19"/>
      <c r="Q49" s="19"/>
      <c r="R49" s="20"/>
      <c r="S49" s="20"/>
      <c r="T49" s="21"/>
      <c r="U49" s="21"/>
      <c r="V49" s="90"/>
    </row>
    <row r="50" spans="1:22" ht="21">
      <c r="A50" s="95" t="s">
        <v>274</v>
      </c>
      <c r="B50" s="87" t="s">
        <v>140</v>
      </c>
      <c r="C50" s="87">
        <v>25</v>
      </c>
      <c r="D50" s="12">
        <v>10</v>
      </c>
      <c r="E50" s="25">
        <v>2</v>
      </c>
      <c r="F50" s="263"/>
      <c r="G50" s="236"/>
      <c r="H50" s="238"/>
      <c r="I50" s="265"/>
      <c r="J50" s="267"/>
      <c r="K50" s="281"/>
      <c r="L50" s="15"/>
      <c r="M50" s="89">
        <v>8.3333333333333332E-3</v>
      </c>
      <c r="N50" s="97"/>
      <c r="O50" s="98" t="s">
        <v>224</v>
      </c>
      <c r="P50" s="19"/>
      <c r="Q50" s="19"/>
      <c r="R50" s="20"/>
      <c r="S50" s="20"/>
      <c r="T50" s="21"/>
      <c r="U50" s="21"/>
      <c r="V50" s="90"/>
    </row>
    <row r="51" spans="1:22" ht="21">
      <c r="A51" s="95" t="s">
        <v>274</v>
      </c>
      <c r="B51" s="87" t="s">
        <v>23</v>
      </c>
      <c r="C51" s="87">
        <v>110</v>
      </c>
      <c r="D51" s="12">
        <v>10</v>
      </c>
      <c r="E51" s="25"/>
      <c r="F51" s="263"/>
      <c r="G51" s="236"/>
      <c r="H51" s="238"/>
      <c r="I51" s="265"/>
      <c r="J51" s="267"/>
      <c r="K51" s="281"/>
      <c r="L51" s="15"/>
      <c r="M51" s="89">
        <v>1.0416666666666666E-2</v>
      </c>
      <c r="N51" s="97"/>
      <c r="O51" s="18" t="s">
        <v>246</v>
      </c>
      <c r="P51" s="19"/>
      <c r="Q51" s="19"/>
      <c r="R51" s="20"/>
      <c r="S51" s="20"/>
      <c r="T51" s="21"/>
      <c r="U51" s="21"/>
      <c r="V51" s="90"/>
    </row>
    <row r="52" spans="1:22" ht="21">
      <c r="A52" s="95" t="s">
        <v>274</v>
      </c>
      <c r="B52" s="87" t="s">
        <v>275</v>
      </c>
      <c r="C52" s="87">
        <v>10</v>
      </c>
      <c r="D52" s="12">
        <v>10</v>
      </c>
      <c r="E52" s="25"/>
      <c r="F52" s="263"/>
      <c r="G52" s="236"/>
      <c r="H52" s="238"/>
      <c r="I52" s="265"/>
      <c r="J52" s="267"/>
      <c r="K52" s="281"/>
      <c r="L52" s="15"/>
      <c r="M52" s="89">
        <v>1.0416666666666666E-2</v>
      </c>
      <c r="N52" s="97"/>
      <c r="O52" s="98" t="s">
        <v>224</v>
      </c>
      <c r="P52" s="19"/>
      <c r="Q52" s="19"/>
      <c r="R52" s="20"/>
      <c r="S52" s="20"/>
      <c r="T52" s="21"/>
      <c r="U52" s="21"/>
      <c r="V52" s="90"/>
    </row>
    <row r="53" spans="1:22" ht="21">
      <c r="A53" s="95" t="s">
        <v>274</v>
      </c>
      <c r="B53" s="87" t="s">
        <v>148</v>
      </c>
      <c r="C53" s="87">
        <v>15</v>
      </c>
      <c r="D53" s="12">
        <v>10</v>
      </c>
      <c r="E53" s="25"/>
      <c r="F53" s="263"/>
      <c r="G53" s="236"/>
      <c r="H53" s="238"/>
      <c r="I53" s="265"/>
      <c r="J53" s="267"/>
      <c r="K53" s="281"/>
      <c r="L53" s="15"/>
      <c r="M53" s="89">
        <v>1.3888888888888889E-3</v>
      </c>
      <c r="N53" s="97"/>
      <c r="O53" s="98" t="s">
        <v>224</v>
      </c>
      <c r="P53" s="19"/>
      <c r="Q53" s="19"/>
      <c r="R53" s="20"/>
      <c r="S53" s="20"/>
      <c r="T53" s="21"/>
      <c r="U53" s="21"/>
      <c r="V53" s="90"/>
    </row>
    <row r="54" spans="1:22" ht="21">
      <c r="A54" s="95" t="s">
        <v>274</v>
      </c>
      <c r="B54" s="87" t="s">
        <v>146</v>
      </c>
      <c r="C54" s="87">
        <v>15</v>
      </c>
      <c r="D54" s="12">
        <v>10</v>
      </c>
      <c r="E54" s="25"/>
      <c r="F54" s="263"/>
      <c r="G54" s="236"/>
      <c r="H54" s="238"/>
      <c r="I54" s="265"/>
      <c r="J54" s="267"/>
      <c r="K54" s="281"/>
      <c r="L54" s="15"/>
      <c r="M54" s="89">
        <v>1.3888888888888889E-3</v>
      </c>
      <c r="N54" s="97"/>
      <c r="O54" s="98" t="s">
        <v>224</v>
      </c>
      <c r="P54" s="19"/>
      <c r="Q54" s="19"/>
      <c r="R54" s="20"/>
      <c r="S54" s="20"/>
      <c r="T54" s="21"/>
      <c r="U54" s="21"/>
      <c r="V54" s="90"/>
    </row>
    <row r="55" spans="1:22" ht="21">
      <c r="A55" s="95" t="s">
        <v>274</v>
      </c>
      <c r="B55" s="87" t="s">
        <v>16</v>
      </c>
      <c r="C55" s="87">
        <v>20</v>
      </c>
      <c r="D55" s="12">
        <v>10</v>
      </c>
      <c r="E55" s="25"/>
      <c r="F55" s="263"/>
      <c r="G55" s="236"/>
      <c r="H55" s="238"/>
      <c r="I55" s="265"/>
      <c r="J55" s="267"/>
      <c r="K55" s="281"/>
      <c r="L55" s="15"/>
      <c r="M55" s="89">
        <v>1.3888888888888889E-3</v>
      </c>
      <c r="N55" s="97"/>
      <c r="O55" s="98" t="s">
        <v>224</v>
      </c>
      <c r="P55" s="19"/>
      <c r="Q55" s="19"/>
      <c r="R55" s="20"/>
      <c r="S55" s="20"/>
      <c r="T55" s="21"/>
      <c r="U55" s="21"/>
      <c r="V55" s="90"/>
    </row>
    <row r="56" spans="1:22" ht="21">
      <c r="A56" s="95" t="s">
        <v>274</v>
      </c>
      <c r="B56" s="87" t="s">
        <v>15</v>
      </c>
      <c r="C56" s="87">
        <v>10</v>
      </c>
      <c r="D56" s="12">
        <v>10</v>
      </c>
      <c r="E56" s="34"/>
      <c r="F56" s="277"/>
      <c r="G56" s="237"/>
      <c r="H56" s="239"/>
      <c r="I56" s="265"/>
      <c r="J56" s="279"/>
      <c r="K56" s="282"/>
      <c r="L56" s="15"/>
      <c r="M56" s="89">
        <v>1.3888888888888889E-3</v>
      </c>
      <c r="N56" s="97"/>
      <c r="O56" s="98" t="s">
        <v>224</v>
      </c>
      <c r="P56" s="19"/>
      <c r="Q56" s="19"/>
      <c r="R56" s="20"/>
      <c r="S56" s="20"/>
      <c r="T56" s="21"/>
      <c r="U56" s="21"/>
      <c r="V56" s="90"/>
    </row>
    <row r="57" spans="1:22">
      <c r="A57" s="11" t="s">
        <v>276</v>
      </c>
      <c r="B57" s="53">
        <v>1.5</v>
      </c>
      <c r="C57" s="53">
        <v>50</v>
      </c>
      <c r="D57" s="12" t="s">
        <v>277</v>
      </c>
      <c r="E57" s="212">
        <v>3</v>
      </c>
      <c r="F57" s="262">
        <v>13</v>
      </c>
      <c r="G57" s="264" t="s">
        <v>222</v>
      </c>
      <c r="H57" s="264" t="s">
        <v>222</v>
      </c>
      <c r="I57" s="265">
        <v>0.3666666666666667</v>
      </c>
      <c r="J57" s="266">
        <v>0.4861111111111111</v>
      </c>
      <c r="K57" s="88" t="s">
        <v>224</v>
      </c>
      <c r="L57" s="88">
        <v>5</v>
      </c>
      <c r="M57" s="99" t="s">
        <v>278</v>
      </c>
      <c r="N57" s="100"/>
      <c r="O57" s="98" t="s">
        <v>224</v>
      </c>
      <c r="P57" s="101"/>
      <c r="Q57" s="101"/>
      <c r="R57" s="102"/>
      <c r="S57" s="102"/>
      <c r="T57" s="103"/>
      <c r="U57" s="103"/>
      <c r="V57" s="104"/>
    </row>
    <row r="58" spans="1:22">
      <c r="A58" s="11" t="s">
        <v>276</v>
      </c>
      <c r="B58" s="53">
        <v>2.5</v>
      </c>
      <c r="C58" s="53">
        <v>20</v>
      </c>
      <c r="D58" s="12" t="s">
        <v>277</v>
      </c>
      <c r="E58" s="213"/>
      <c r="F58" s="263"/>
      <c r="G58" s="236"/>
      <c r="H58" s="236"/>
      <c r="I58" s="265"/>
      <c r="J58" s="267"/>
      <c r="K58" s="105" t="s">
        <v>231</v>
      </c>
      <c r="L58" s="93">
        <v>2</v>
      </c>
      <c r="M58" s="99" t="s">
        <v>279</v>
      </c>
      <c r="N58" s="100"/>
      <c r="O58" s="93" t="s">
        <v>280</v>
      </c>
      <c r="P58" s="94"/>
      <c r="Q58" s="94"/>
      <c r="R58" s="102"/>
      <c r="S58" s="102"/>
      <c r="T58" s="93"/>
      <c r="U58" s="93"/>
      <c r="V58" s="104"/>
    </row>
    <row r="59" spans="1:22">
      <c r="A59" s="11" t="s">
        <v>276</v>
      </c>
      <c r="B59" s="106" t="s">
        <v>12</v>
      </c>
      <c r="C59" s="53">
        <v>25</v>
      </c>
      <c r="D59" s="12" t="s">
        <v>277</v>
      </c>
      <c r="E59" s="213"/>
      <c r="F59" s="263"/>
      <c r="G59" s="236"/>
      <c r="H59" s="236"/>
      <c r="I59" s="265"/>
      <c r="J59" s="267"/>
      <c r="K59" s="105" t="s">
        <v>224</v>
      </c>
      <c r="L59" s="93">
        <v>2</v>
      </c>
      <c r="M59" s="99" t="s">
        <v>281</v>
      </c>
      <c r="N59" s="100"/>
      <c r="O59" s="93" t="s">
        <v>280</v>
      </c>
      <c r="P59" s="94"/>
      <c r="Q59" s="94"/>
      <c r="R59" s="102"/>
      <c r="S59" s="102"/>
      <c r="T59" s="93"/>
      <c r="U59" s="93"/>
      <c r="V59" s="104"/>
    </row>
    <row r="60" spans="1:22" ht="24">
      <c r="A60" s="11" t="s">
        <v>276</v>
      </c>
      <c r="B60" s="106" t="s">
        <v>282</v>
      </c>
      <c r="C60" s="53">
        <v>45</v>
      </c>
      <c r="D60" s="12" t="s">
        <v>277</v>
      </c>
      <c r="E60" s="213"/>
      <c r="F60" s="263"/>
      <c r="G60" s="236"/>
      <c r="H60" s="236"/>
      <c r="I60" s="265"/>
      <c r="J60" s="267"/>
      <c r="K60" s="107" t="s">
        <v>283</v>
      </c>
      <c r="L60" s="93">
        <v>4</v>
      </c>
      <c r="M60" s="99" t="s">
        <v>284</v>
      </c>
      <c r="N60" s="100"/>
      <c r="O60" s="93" t="s">
        <v>280</v>
      </c>
      <c r="P60" s="94"/>
      <c r="Q60" s="94"/>
      <c r="R60" s="102"/>
      <c r="S60" s="102"/>
      <c r="T60" s="93"/>
      <c r="U60" s="93"/>
      <c r="V60" s="104"/>
    </row>
    <row r="61" spans="1:22" ht="24">
      <c r="A61" s="11" t="s">
        <v>276</v>
      </c>
      <c r="B61" s="106" t="s">
        <v>285</v>
      </c>
      <c r="C61" s="53">
        <v>20</v>
      </c>
      <c r="D61" s="12" t="s">
        <v>277</v>
      </c>
      <c r="E61" s="213"/>
      <c r="F61" s="263"/>
      <c r="G61" s="236"/>
      <c r="H61" s="236"/>
      <c r="I61" s="265"/>
      <c r="J61" s="267"/>
      <c r="K61" s="107" t="s">
        <v>283</v>
      </c>
      <c r="L61" s="88">
        <v>2</v>
      </c>
      <c r="M61" s="99" t="s">
        <v>286</v>
      </c>
      <c r="N61" s="100"/>
      <c r="O61" s="93" t="s">
        <v>280</v>
      </c>
      <c r="P61" s="101"/>
      <c r="Q61" s="101"/>
      <c r="R61" s="102"/>
      <c r="S61" s="102"/>
      <c r="T61" s="103"/>
      <c r="U61" s="103"/>
      <c r="V61" s="104"/>
    </row>
    <row r="62" spans="1:22" ht="24">
      <c r="A62" s="11" t="s">
        <v>276</v>
      </c>
      <c r="B62" s="106" t="s">
        <v>230</v>
      </c>
      <c r="C62" s="53">
        <v>150</v>
      </c>
      <c r="D62" s="12" t="s">
        <v>277</v>
      </c>
      <c r="E62" s="213"/>
      <c r="F62" s="263"/>
      <c r="G62" s="236"/>
      <c r="H62" s="236"/>
      <c r="I62" s="265"/>
      <c r="J62" s="267"/>
      <c r="K62" s="107" t="s">
        <v>283</v>
      </c>
      <c r="L62" s="88">
        <v>20</v>
      </c>
      <c r="M62" s="99" t="s">
        <v>287</v>
      </c>
      <c r="N62" s="100"/>
      <c r="O62" s="88"/>
      <c r="P62" s="101"/>
      <c r="Q62" s="101"/>
      <c r="R62" s="102"/>
      <c r="S62" s="102"/>
      <c r="T62" s="103"/>
      <c r="U62" s="103"/>
      <c r="V62" s="104"/>
    </row>
    <row r="63" spans="1:22">
      <c r="A63" s="11" t="s">
        <v>276</v>
      </c>
      <c r="B63" s="53" t="s">
        <v>288</v>
      </c>
      <c r="C63" s="53">
        <v>30</v>
      </c>
      <c r="D63" s="12" t="s">
        <v>277</v>
      </c>
      <c r="E63" s="213"/>
      <c r="F63" s="263"/>
      <c r="G63" s="236"/>
      <c r="H63" s="236"/>
      <c r="I63" s="265"/>
      <c r="J63" s="267"/>
      <c r="K63" s="88" t="s">
        <v>224</v>
      </c>
      <c r="L63" s="88">
        <v>3</v>
      </c>
      <c r="M63" s="99" t="s">
        <v>289</v>
      </c>
      <c r="N63" s="100"/>
      <c r="O63" s="105" t="s">
        <v>231</v>
      </c>
      <c r="P63" s="101"/>
      <c r="Q63" s="101"/>
      <c r="R63" s="102"/>
      <c r="S63" s="102"/>
      <c r="T63" s="103"/>
      <c r="U63" s="103"/>
      <c r="V63" s="104"/>
    </row>
    <row r="64" spans="1:22">
      <c r="A64" s="11" t="s">
        <v>276</v>
      </c>
      <c r="B64" s="53" t="s">
        <v>290</v>
      </c>
      <c r="C64" s="53">
        <v>30</v>
      </c>
      <c r="D64" s="12" t="s">
        <v>277</v>
      </c>
      <c r="E64" s="213"/>
      <c r="F64" s="263"/>
      <c r="G64" s="236"/>
      <c r="H64" s="236"/>
      <c r="I64" s="265"/>
      <c r="J64" s="267"/>
      <c r="K64" s="88" t="s">
        <v>224</v>
      </c>
      <c r="L64" s="88"/>
      <c r="M64" s="108"/>
      <c r="N64" s="100"/>
      <c r="O64" s="105" t="s">
        <v>231</v>
      </c>
      <c r="P64" s="101"/>
      <c r="Q64" s="101"/>
      <c r="R64" s="102"/>
      <c r="S64" s="102"/>
      <c r="T64" s="103"/>
      <c r="U64" s="103"/>
      <c r="V64" s="104"/>
    </row>
    <row r="65" spans="1:22">
      <c r="A65" s="11" t="s">
        <v>276</v>
      </c>
      <c r="B65" s="53" t="s">
        <v>291</v>
      </c>
      <c r="C65" s="53">
        <v>40</v>
      </c>
      <c r="D65" s="12" t="s">
        <v>277</v>
      </c>
      <c r="E65" s="213"/>
      <c r="F65" s="263"/>
      <c r="G65" s="236"/>
      <c r="H65" s="236"/>
      <c r="I65" s="265"/>
      <c r="J65" s="267"/>
      <c r="K65" s="88" t="s">
        <v>224</v>
      </c>
      <c r="L65" s="88">
        <v>4</v>
      </c>
      <c r="M65" s="99" t="s">
        <v>289</v>
      </c>
      <c r="N65" s="100"/>
      <c r="O65" s="105" t="s">
        <v>231</v>
      </c>
      <c r="P65" s="101"/>
      <c r="Q65" s="101"/>
      <c r="R65" s="102"/>
      <c r="S65" s="102"/>
      <c r="T65" s="103"/>
      <c r="U65" s="103"/>
      <c r="V65" s="104"/>
    </row>
    <row r="66" spans="1:22">
      <c r="A66" s="11" t="s">
        <v>276</v>
      </c>
      <c r="B66" s="53" t="s">
        <v>292</v>
      </c>
      <c r="C66" s="53">
        <v>20</v>
      </c>
      <c r="D66" s="12" t="s">
        <v>277</v>
      </c>
      <c r="E66" s="214"/>
      <c r="F66" s="263"/>
      <c r="G66" s="236"/>
      <c r="H66" s="236"/>
      <c r="I66" s="265"/>
      <c r="J66" s="267"/>
      <c r="K66" s="88" t="s">
        <v>224</v>
      </c>
      <c r="L66" s="88">
        <v>2</v>
      </c>
      <c r="M66" s="99" t="s">
        <v>293</v>
      </c>
      <c r="N66" s="100"/>
      <c r="O66" s="105" t="s">
        <v>231</v>
      </c>
      <c r="P66" s="101"/>
      <c r="Q66" s="101"/>
      <c r="R66" s="102"/>
      <c r="S66" s="102"/>
      <c r="T66" s="103"/>
      <c r="U66" s="103"/>
      <c r="V66" s="104"/>
    </row>
    <row r="67" spans="1:22" ht="15.75">
      <c r="A67" s="109" t="s">
        <v>294</v>
      </c>
      <c r="B67" s="110" t="s">
        <v>295</v>
      </c>
      <c r="C67" s="110">
        <v>10</v>
      </c>
      <c r="D67" s="111">
        <v>1</v>
      </c>
      <c r="E67" s="304">
        <v>3</v>
      </c>
      <c r="F67" s="300">
        <v>12</v>
      </c>
      <c r="G67" s="248" t="s">
        <v>222</v>
      </c>
      <c r="H67" s="249" t="s">
        <v>222</v>
      </c>
      <c r="I67" s="307">
        <v>0.4548611111111111</v>
      </c>
      <c r="J67" s="307">
        <v>0.4861111111111111</v>
      </c>
      <c r="K67" s="112" t="s">
        <v>224</v>
      </c>
      <c r="L67" s="111">
        <v>1</v>
      </c>
      <c r="M67" s="113">
        <v>4.1666666666666666E-3</v>
      </c>
      <c r="N67" s="297">
        <v>4.8611111111111112E-3</v>
      </c>
      <c r="O67" s="114" t="s">
        <v>224</v>
      </c>
      <c r="P67" s="115"/>
      <c r="Q67" s="115"/>
      <c r="R67" s="115"/>
      <c r="S67" s="115"/>
      <c r="T67" s="116"/>
      <c r="U67" s="116"/>
      <c r="V67" s="116"/>
    </row>
    <row r="68" spans="1:22" ht="15.75">
      <c r="A68" s="109" t="s">
        <v>294</v>
      </c>
      <c r="B68" s="110">
        <v>1</v>
      </c>
      <c r="C68" s="110">
        <v>15</v>
      </c>
      <c r="D68" s="111">
        <v>1</v>
      </c>
      <c r="E68" s="305"/>
      <c r="F68" s="301"/>
      <c r="G68" s="248"/>
      <c r="H68" s="249"/>
      <c r="I68" s="308"/>
      <c r="J68" s="308"/>
      <c r="K68" s="112" t="s">
        <v>224</v>
      </c>
      <c r="L68" s="111">
        <v>1</v>
      </c>
      <c r="M68" s="113">
        <v>2.7777777777777779E-3</v>
      </c>
      <c r="N68" s="298"/>
      <c r="O68" s="114" t="s">
        <v>231</v>
      </c>
      <c r="P68" s="117"/>
      <c r="Q68" s="117"/>
      <c r="R68" s="115"/>
      <c r="S68" s="115"/>
      <c r="T68" s="114"/>
      <c r="U68" s="114"/>
      <c r="V68" s="118"/>
    </row>
    <row r="69" spans="1:22" ht="15.75">
      <c r="A69" s="109" t="s">
        <v>294</v>
      </c>
      <c r="B69" s="110">
        <v>1.5</v>
      </c>
      <c r="C69" s="110">
        <v>15</v>
      </c>
      <c r="D69" s="111">
        <v>1</v>
      </c>
      <c r="E69" s="305"/>
      <c r="F69" s="301"/>
      <c r="G69" s="248"/>
      <c r="H69" s="249"/>
      <c r="I69" s="308"/>
      <c r="J69" s="308"/>
      <c r="K69" s="112" t="s">
        <v>224</v>
      </c>
      <c r="L69" s="111">
        <v>1</v>
      </c>
      <c r="M69" s="113">
        <v>4.8611111111111112E-3</v>
      </c>
      <c r="N69" s="298"/>
      <c r="O69" s="114" t="s">
        <v>224</v>
      </c>
      <c r="P69" s="117"/>
      <c r="Q69" s="117"/>
      <c r="R69" s="115"/>
      <c r="S69" s="115"/>
      <c r="T69" s="114"/>
      <c r="U69" s="114"/>
      <c r="V69" s="118"/>
    </row>
    <row r="70" spans="1:22" ht="15.75">
      <c r="A70" s="109" t="s">
        <v>294</v>
      </c>
      <c r="B70" s="110">
        <v>2</v>
      </c>
      <c r="C70" s="110">
        <v>5</v>
      </c>
      <c r="D70" s="111">
        <v>1</v>
      </c>
      <c r="E70" s="305"/>
      <c r="F70" s="301"/>
      <c r="G70" s="248"/>
      <c r="H70" s="249"/>
      <c r="I70" s="308"/>
      <c r="J70" s="308"/>
      <c r="K70" s="112" t="s">
        <v>224</v>
      </c>
      <c r="L70" s="111">
        <v>1</v>
      </c>
      <c r="M70" s="113">
        <v>3.472222222222222E-3</v>
      </c>
      <c r="N70" s="298"/>
      <c r="O70" s="116" t="s">
        <v>246</v>
      </c>
      <c r="P70" s="115"/>
      <c r="Q70" s="115"/>
      <c r="R70" s="115"/>
      <c r="S70" s="115"/>
      <c r="T70" s="116"/>
      <c r="U70" s="116"/>
      <c r="V70" s="116"/>
    </row>
    <row r="71" spans="1:22" ht="15.75">
      <c r="A71" s="109" t="s">
        <v>294</v>
      </c>
      <c r="B71" s="110">
        <v>2.5</v>
      </c>
      <c r="C71" s="110">
        <v>10</v>
      </c>
      <c r="D71" s="111">
        <v>1</v>
      </c>
      <c r="E71" s="305"/>
      <c r="F71" s="301"/>
      <c r="G71" s="248"/>
      <c r="H71" s="249"/>
      <c r="I71" s="308"/>
      <c r="J71" s="308"/>
      <c r="K71" s="112" t="s">
        <v>224</v>
      </c>
      <c r="L71" s="111">
        <v>1</v>
      </c>
      <c r="M71" s="113">
        <v>3.472222222222222E-3</v>
      </c>
      <c r="N71" s="298"/>
      <c r="O71" s="114" t="s">
        <v>224</v>
      </c>
      <c r="P71" s="115"/>
      <c r="Q71" s="115"/>
      <c r="R71" s="115"/>
      <c r="S71" s="115"/>
      <c r="T71" s="116"/>
      <c r="U71" s="116"/>
      <c r="V71" s="116"/>
    </row>
    <row r="72" spans="1:22" ht="15.75">
      <c r="A72" s="109" t="s">
        <v>294</v>
      </c>
      <c r="B72" s="110">
        <v>3</v>
      </c>
      <c r="C72" s="110">
        <v>10</v>
      </c>
      <c r="D72" s="111">
        <v>1</v>
      </c>
      <c r="E72" s="305"/>
      <c r="F72" s="301"/>
      <c r="G72" s="248"/>
      <c r="H72" s="249"/>
      <c r="I72" s="308"/>
      <c r="J72" s="308"/>
      <c r="K72" s="112" t="s">
        <v>224</v>
      </c>
      <c r="L72" s="111">
        <v>1</v>
      </c>
      <c r="M72" s="113">
        <v>3.472222222222222E-3</v>
      </c>
      <c r="N72" s="298"/>
      <c r="O72" s="114" t="s">
        <v>224</v>
      </c>
      <c r="P72" s="115"/>
      <c r="Q72" s="115"/>
      <c r="R72" s="115"/>
      <c r="S72" s="115"/>
      <c r="T72" s="116"/>
      <c r="U72" s="116"/>
      <c r="V72" s="116"/>
    </row>
    <row r="73" spans="1:22" ht="15.75">
      <c r="A73" s="109" t="s">
        <v>294</v>
      </c>
      <c r="B73" s="110">
        <v>3.5</v>
      </c>
      <c r="C73" s="110">
        <v>10</v>
      </c>
      <c r="D73" s="111">
        <v>1</v>
      </c>
      <c r="E73" s="305"/>
      <c r="F73" s="301"/>
      <c r="G73" s="248"/>
      <c r="H73" s="249"/>
      <c r="I73" s="308"/>
      <c r="J73" s="308"/>
      <c r="K73" s="112" t="s">
        <v>224</v>
      </c>
      <c r="L73" s="111">
        <v>1</v>
      </c>
      <c r="M73" s="113">
        <v>4.1666666666666666E-3</v>
      </c>
      <c r="N73" s="298"/>
      <c r="O73" s="116" t="s">
        <v>231</v>
      </c>
      <c r="P73" s="115"/>
      <c r="Q73" s="115"/>
      <c r="R73" s="115"/>
      <c r="S73" s="115"/>
      <c r="T73" s="116"/>
      <c r="U73" s="116"/>
      <c r="V73" s="116"/>
    </row>
    <row r="74" spans="1:22" ht="15.75">
      <c r="A74" s="109" t="s">
        <v>294</v>
      </c>
      <c r="B74" s="110" t="s">
        <v>296</v>
      </c>
      <c r="C74" s="110">
        <v>40</v>
      </c>
      <c r="D74" s="111">
        <v>1</v>
      </c>
      <c r="E74" s="305"/>
      <c r="F74" s="301"/>
      <c r="G74" s="248"/>
      <c r="H74" s="249"/>
      <c r="I74" s="308"/>
      <c r="J74" s="308"/>
      <c r="K74" s="112" t="s">
        <v>224</v>
      </c>
      <c r="L74" s="111">
        <v>4</v>
      </c>
      <c r="M74" s="113">
        <v>2.8472222222222222E-2</v>
      </c>
      <c r="N74" s="298"/>
      <c r="O74" s="114" t="s">
        <v>224</v>
      </c>
      <c r="P74" s="115"/>
      <c r="Q74" s="115"/>
      <c r="R74" s="115"/>
      <c r="S74" s="115"/>
      <c r="T74" s="116"/>
      <c r="U74" s="116"/>
      <c r="V74" s="116"/>
    </row>
    <row r="75" spans="1:22" ht="15.75">
      <c r="A75" s="109" t="s">
        <v>294</v>
      </c>
      <c r="B75" s="110" t="s">
        <v>297</v>
      </c>
      <c r="C75" s="110">
        <v>10</v>
      </c>
      <c r="D75" s="111">
        <v>1</v>
      </c>
      <c r="E75" s="305"/>
      <c r="F75" s="301"/>
      <c r="G75" s="248"/>
      <c r="H75" s="249"/>
      <c r="I75" s="308"/>
      <c r="J75" s="308"/>
      <c r="K75" s="112" t="s">
        <v>224</v>
      </c>
      <c r="L75" s="111">
        <v>1</v>
      </c>
      <c r="M75" s="113">
        <v>1.0416666666666666E-2</v>
      </c>
      <c r="N75" s="298"/>
      <c r="O75" s="114" t="s">
        <v>224</v>
      </c>
      <c r="P75" s="115"/>
      <c r="Q75" s="115"/>
      <c r="R75" s="115"/>
      <c r="S75" s="115"/>
      <c r="T75" s="116"/>
      <c r="U75" s="116"/>
      <c r="V75" s="116"/>
    </row>
    <row r="76" spans="1:22" ht="15.75">
      <c r="A76" s="109" t="s">
        <v>294</v>
      </c>
      <c r="B76" s="110" t="s">
        <v>298</v>
      </c>
      <c r="C76" s="110">
        <v>10</v>
      </c>
      <c r="D76" s="111">
        <v>1</v>
      </c>
      <c r="E76" s="305"/>
      <c r="F76" s="301"/>
      <c r="G76" s="248"/>
      <c r="H76" s="249"/>
      <c r="I76" s="308"/>
      <c r="J76" s="308"/>
      <c r="K76" s="112" t="s">
        <v>224</v>
      </c>
      <c r="L76" s="111">
        <v>1</v>
      </c>
      <c r="M76" s="113">
        <v>3.472222222222222E-3</v>
      </c>
      <c r="N76" s="298"/>
      <c r="O76" s="116" t="s">
        <v>231</v>
      </c>
      <c r="P76" s="115"/>
      <c r="Q76" s="115"/>
      <c r="R76" s="115"/>
      <c r="S76" s="115"/>
      <c r="T76" s="116"/>
      <c r="U76" s="116"/>
      <c r="V76" s="116"/>
    </row>
    <row r="77" spans="1:22" ht="15.75">
      <c r="A77" s="109" t="s">
        <v>294</v>
      </c>
      <c r="B77" s="110" t="s">
        <v>299</v>
      </c>
      <c r="C77" s="110">
        <v>20</v>
      </c>
      <c r="D77" s="111">
        <v>1</v>
      </c>
      <c r="E77" s="305"/>
      <c r="F77" s="302"/>
      <c r="G77" s="248"/>
      <c r="H77" s="249"/>
      <c r="I77" s="308"/>
      <c r="J77" s="308"/>
      <c r="K77" s="112" t="s">
        <v>224</v>
      </c>
      <c r="L77" s="111">
        <v>2</v>
      </c>
      <c r="M77" s="113">
        <v>5.5555555555555558E-3</v>
      </c>
      <c r="N77" s="299"/>
      <c r="O77" s="116" t="s">
        <v>231</v>
      </c>
      <c r="P77" s="117"/>
      <c r="Q77" s="117"/>
      <c r="R77" s="115"/>
      <c r="S77" s="115"/>
      <c r="T77" s="116"/>
      <c r="U77" s="116"/>
      <c r="V77" s="116"/>
    </row>
    <row r="78" spans="1:22" ht="15.75">
      <c r="A78" s="106" t="s">
        <v>300</v>
      </c>
      <c r="B78" s="53">
        <v>1.5</v>
      </c>
      <c r="C78" s="53">
        <v>40</v>
      </c>
      <c r="D78" s="53">
        <v>1</v>
      </c>
      <c r="E78" s="305"/>
      <c r="F78" s="300">
        <v>11</v>
      </c>
      <c r="G78" s="248"/>
      <c r="H78" s="249"/>
      <c r="I78" s="303">
        <v>0.46388888888888885</v>
      </c>
      <c r="J78" s="303">
        <v>0.48819444444444443</v>
      </c>
      <c r="K78" s="119" t="s">
        <v>224</v>
      </c>
      <c r="L78" s="120">
        <v>4</v>
      </c>
      <c r="M78" s="121">
        <v>4.8611111111111112E-3</v>
      </c>
      <c r="N78" s="122"/>
      <c r="O78" s="18" t="s">
        <v>246</v>
      </c>
      <c r="P78" s="94"/>
      <c r="Q78" s="19"/>
      <c r="R78" s="19"/>
      <c r="S78" s="19"/>
      <c r="T78" s="18"/>
      <c r="U78" s="18"/>
      <c r="V78" s="18"/>
    </row>
    <row r="79" spans="1:22" ht="15.75">
      <c r="A79" s="106" t="s">
        <v>300</v>
      </c>
      <c r="B79" s="53">
        <v>3</v>
      </c>
      <c r="C79" s="53">
        <v>15</v>
      </c>
      <c r="D79" s="53">
        <v>1</v>
      </c>
      <c r="E79" s="305"/>
      <c r="F79" s="301"/>
      <c r="G79" s="248"/>
      <c r="H79" s="249"/>
      <c r="I79" s="303"/>
      <c r="J79" s="303"/>
      <c r="K79" s="119" t="s">
        <v>224</v>
      </c>
      <c r="L79" s="120">
        <v>1</v>
      </c>
      <c r="M79" s="121">
        <v>3.472222222222222E-3</v>
      </c>
      <c r="N79" s="122"/>
      <c r="O79" s="123" t="s">
        <v>224</v>
      </c>
      <c r="P79" s="94"/>
      <c r="Q79" s="94"/>
      <c r="R79" s="19"/>
      <c r="S79" s="19"/>
      <c r="T79" s="18"/>
      <c r="U79" s="18"/>
      <c r="V79" s="18"/>
    </row>
    <row r="80" spans="1:22" ht="15.75">
      <c r="A80" s="106" t="s">
        <v>300</v>
      </c>
      <c r="B80" s="53" t="s">
        <v>227</v>
      </c>
      <c r="C80" s="53">
        <v>10</v>
      </c>
      <c r="D80" s="53">
        <v>1</v>
      </c>
      <c r="E80" s="305"/>
      <c r="F80" s="301"/>
      <c r="G80" s="248"/>
      <c r="H80" s="249"/>
      <c r="I80" s="303"/>
      <c r="J80" s="303"/>
      <c r="K80" s="119" t="s">
        <v>224</v>
      </c>
      <c r="L80" s="120">
        <v>1</v>
      </c>
      <c r="M80" s="121">
        <v>4.1666666666666666E-3</v>
      </c>
      <c r="N80" s="122"/>
      <c r="O80" s="18" t="s">
        <v>246</v>
      </c>
      <c r="P80" s="94"/>
      <c r="Q80" s="94"/>
      <c r="R80" s="19"/>
      <c r="S80" s="19"/>
      <c r="T80" s="18"/>
      <c r="U80" s="18"/>
      <c r="V80" s="18"/>
    </row>
    <row r="81" spans="1:23" ht="15.75">
      <c r="A81" s="106" t="s">
        <v>300</v>
      </c>
      <c r="B81" s="53" t="s">
        <v>301</v>
      </c>
      <c r="C81" s="53">
        <v>5</v>
      </c>
      <c r="D81" s="53">
        <v>1</v>
      </c>
      <c r="E81" s="305"/>
      <c r="F81" s="301"/>
      <c r="G81" s="248"/>
      <c r="H81" s="249"/>
      <c r="I81" s="303"/>
      <c r="J81" s="303"/>
      <c r="K81" s="119" t="s">
        <v>224</v>
      </c>
      <c r="L81" s="120">
        <v>1</v>
      </c>
      <c r="M81" s="121">
        <v>6.2499999999999995E-3</v>
      </c>
      <c r="N81" s="122"/>
      <c r="O81" s="18" t="s">
        <v>246</v>
      </c>
      <c r="P81" s="94"/>
      <c r="Q81" s="94"/>
      <c r="R81" s="19"/>
      <c r="S81" s="19"/>
      <c r="T81" s="18"/>
      <c r="U81" s="18"/>
      <c r="V81" s="18"/>
    </row>
    <row r="82" spans="1:23" ht="15.75">
      <c r="A82" s="106" t="s">
        <v>300</v>
      </c>
      <c r="B82" s="53" t="s">
        <v>302</v>
      </c>
      <c r="C82" s="53">
        <v>10</v>
      </c>
      <c r="D82" s="53">
        <v>1</v>
      </c>
      <c r="E82" s="305"/>
      <c r="F82" s="301"/>
      <c r="G82" s="248"/>
      <c r="H82" s="249"/>
      <c r="I82" s="303"/>
      <c r="J82" s="303"/>
      <c r="K82" s="119" t="s">
        <v>224</v>
      </c>
      <c r="L82" s="120">
        <v>1</v>
      </c>
      <c r="M82" s="121">
        <v>3.472222222222222E-3</v>
      </c>
      <c r="N82" s="122"/>
      <c r="O82" s="123" t="s">
        <v>224</v>
      </c>
      <c r="P82" s="94"/>
      <c r="Q82" s="94"/>
      <c r="R82" s="19"/>
      <c r="S82" s="19"/>
      <c r="T82" s="18"/>
      <c r="U82" s="18"/>
      <c r="V82" s="18"/>
    </row>
    <row r="83" spans="1:23" ht="15.75">
      <c r="A83" s="53" t="s">
        <v>303</v>
      </c>
      <c r="B83" s="53">
        <v>3</v>
      </c>
      <c r="C83" s="53">
        <v>40</v>
      </c>
      <c r="D83" s="53">
        <v>1</v>
      </c>
      <c r="E83" s="305"/>
      <c r="F83" s="301"/>
      <c r="G83" s="248"/>
      <c r="H83" s="249"/>
      <c r="I83" s="303"/>
      <c r="J83" s="303"/>
      <c r="K83" s="119" t="s">
        <v>224</v>
      </c>
      <c r="L83" s="120">
        <v>4</v>
      </c>
      <c r="M83" s="121">
        <v>6.9444444444444441E-3</v>
      </c>
      <c r="N83" s="122"/>
      <c r="O83" s="123" t="s">
        <v>224</v>
      </c>
      <c r="P83" s="94"/>
      <c r="Q83" s="94"/>
      <c r="R83" s="19"/>
      <c r="S83" s="19"/>
      <c r="T83" s="18"/>
      <c r="U83" s="18"/>
      <c r="V83" s="18"/>
    </row>
    <row r="84" spans="1:23" ht="15.75">
      <c r="A84" s="53" t="s">
        <v>303</v>
      </c>
      <c r="B84" s="53">
        <v>4</v>
      </c>
      <c r="C84" s="53">
        <v>20</v>
      </c>
      <c r="D84" s="53">
        <v>1</v>
      </c>
      <c r="E84" s="306"/>
      <c r="F84" s="302"/>
      <c r="G84" s="248"/>
      <c r="H84" s="249"/>
      <c r="I84" s="303"/>
      <c r="J84" s="303"/>
      <c r="K84" s="119" t="s">
        <v>224</v>
      </c>
      <c r="L84" s="120">
        <v>2</v>
      </c>
      <c r="M84" s="121">
        <v>2.0833333333333333E-3</v>
      </c>
      <c r="N84" s="122"/>
      <c r="O84" s="18" t="s">
        <v>246</v>
      </c>
      <c r="P84" s="124"/>
      <c r="Q84" s="124"/>
      <c r="R84" s="19"/>
      <c r="S84" s="19"/>
      <c r="T84" s="18"/>
      <c r="U84" s="18"/>
      <c r="V84" s="18"/>
    </row>
    <row r="85" spans="1:23">
      <c r="A85" s="125" t="s">
        <v>304</v>
      </c>
      <c r="B85" s="53">
        <v>1.5</v>
      </c>
      <c r="C85" s="53">
        <v>150</v>
      </c>
      <c r="D85" s="212">
        <v>1</v>
      </c>
      <c r="E85" s="212">
        <v>3</v>
      </c>
      <c r="F85" s="262">
        <v>21</v>
      </c>
      <c r="G85" s="264"/>
      <c r="H85" s="278"/>
      <c r="I85" s="265">
        <v>0.44166666666666665</v>
      </c>
      <c r="J85" s="266">
        <v>0.57430555555555551</v>
      </c>
      <c r="K85" s="98" t="s">
        <v>224</v>
      </c>
      <c r="L85" s="2" t="s">
        <v>222</v>
      </c>
      <c r="M85" s="89">
        <v>2.9166666666666664E-2</v>
      </c>
      <c r="N85" s="283"/>
      <c r="O85" s="18" t="s">
        <v>224</v>
      </c>
      <c r="P85" s="19"/>
      <c r="Q85" s="19"/>
      <c r="R85" s="20"/>
      <c r="S85" s="20"/>
      <c r="T85" s="21"/>
      <c r="U85" s="21"/>
      <c r="V85" s="90"/>
      <c r="W85" s="18"/>
    </row>
    <row r="86" spans="1:23">
      <c r="A86" s="125" t="s">
        <v>304</v>
      </c>
      <c r="B86" s="53">
        <v>2.5</v>
      </c>
      <c r="C86" s="53">
        <v>25</v>
      </c>
      <c r="D86" s="213"/>
      <c r="E86" s="213"/>
      <c r="F86" s="263"/>
      <c r="G86" s="236"/>
      <c r="H86" s="238"/>
      <c r="I86" s="265"/>
      <c r="J86" s="267"/>
      <c r="K86" s="98" t="s">
        <v>224</v>
      </c>
      <c r="L86" s="2" t="s">
        <v>222</v>
      </c>
      <c r="M86" s="89">
        <v>1.3194444444444444E-2</v>
      </c>
      <c r="N86" s="284"/>
      <c r="O86" s="18" t="s">
        <v>224</v>
      </c>
      <c r="P86" s="94"/>
      <c r="Q86" s="94"/>
      <c r="R86" s="20"/>
      <c r="S86" s="20"/>
      <c r="T86" s="93"/>
      <c r="U86" s="93"/>
      <c r="V86" s="90"/>
      <c r="W86" s="318"/>
    </row>
    <row r="87" spans="1:23" ht="21">
      <c r="A87" s="125" t="s">
        <v>304</v>
      </c>
      <c r="B87" s="53">
        <v>3</v>
      </c>
      <c r="C87" s="53">
        <v>45</v>
      </c>
      <c r="D87" s="213"/>
      <c r="E87" s="213"/>
      <c r="F87" s="263"/>
      <c r="G87" s="236"/>
      <c r="H87" s="238"/>
      <c r="I87" s="265"/>
      <c r="J87" s="267"/>
      <c r="K87" s="98" t="s">
        <v>224</v>
      </c>
      <c r="L87" s="2" t="s">
        <v>222</v>
      </c>
      <c r="M87" s="89">
        <v>1.6666666666666666E-2</v>
      </c>
      <c r="N87" s="97"/>
      <c r="O87" s="93" t="s">
        <v>231</v>
      </c>
      <c r="P87" s="94"/>
      <c r="Q87" s="94"/>
      <c r="R87" s="20"/>
      <c r="S87" s="20"/>
      <c r="T87" s="93"/>
      <c r="U87" s="93"/>
      <c r="V87" s="90"/>
      <c r="W87" s="319"/>
    </row>
    <row r="88" spans="1:23" ht="21">
      <c r="A88" s="125" t="s">
        <v>304</v>
      </c>
      <c r="B88" s="53">
        <v>4</v>
      </c>
      <c r="C88" s="53">
        <v>10</v>
      </c>
      <c r="D88" s="213"/>
      <c r="E88" s="213"/>
      <c r="F88" s="263"/>
      <c r="G88" s="236"/>
      <c r="H88" s="238"/>
      <c r="I88" s="265"/>
      <c r="J88" s="267"/>
      <c r="K88" s="98" t="s">
        <v>224</v>
      </c>
      <c r="L88" s="2" t="s">
        <v>222</v>
      </c>
      <c r="M88" s="89">
        <v>2.0833333333333332E-2</v>
      </c>
      <c r="N88" s="97"/>
      <c r="O88" s="93" t="s">
        <v>305</v>
      </c>
      <c r="P88" s="94"/>
      <c r="Q88" s="94"/>
      <c r="R88" s="20"/>
      <c r="S88" s="20"/>
      <c r="T88" s="93"/>
      <c r="U88" s="93"/>
      <c r="V88" s="90"/>
      <c r="W88" s="320"/>
    </row>
    <row r="89" spans="1:23" ht="21">
      <c r="A89" s="125" t="s">
        <v>304</v>
      </c>
      <c r="B89" s="53" t="s">
        <v>306</v>
      </c>
      <c r="C89" s="53">
        <v>15</v>
      </c>
      <c r="D89" s="213"/>
      <c r="E89" s="213"/>
      <c r="F89" s="263"/>
      <c r="G89" s="236"/>
      <c r="H89" s="238"/>
      <c r="I89" s="265"/>
      <c r="J89" s="267"/>
      <c r="K89" s="98" t="s">
        <v>224</v>
      </c>
      <c r="L89" s="2" t="s">
        <v>222</v>
      </c>
      <c r="M89" s="89"/>
      <c r="N89" s="97"/>
      <c r="O89" s="93" t="s">
        <v>231</v>
      </c>
      <c r="P89" s="19"/>
      <c r="Q89" s="19"/>
      <c r="R89" s="20"/>
      <c r="S89" s="20"/>
      <c r="T89" s="21"/>
      <c r="U89" s="21"/>
      <c r="V89" s="90"/>
      <c r="W89" s="18"/>
    </row>
    <row r="90" spans="1:23" ht="21">
      <c r="A90" s="125" t="s">
        <v>304</v>
      </c>
      <c r="B90" s="53" t="s">
        <v>301</v>
      </c>
      <c r="C90" s="53">
        <v>25</v>
      </c>
      <c r="D90" s="213"/>
      <c r="E90" s="213"/>
      <c r="F90" s="263"/>
      <c r="G90" s="236"/>
      <c r="H90" s="238"/>
      <c r="I90" s="265"/>
      <c r="J90" s="267"/>
      <c r="K90" s="98" t="s">
        <v>224</v>
      </c>
      <c r="L90" s="2" t="s">
        <v>222</v>
      </c>
      <c r="M90" s="89"/>
      <c r="N90" s="97"/>
      <c r="O90" s="18" t="s">
        <v>224</v>
      </c>
      <c r="P90" s="19"/>
      <c r="Q90" s="19"/>
      <c r="R90" s="20"/>
      <c r="S90" s="20"/>
      <c r="T90" s="21"/>
      <c r="U90" s="21"/>
      <c r="V90" s="90"/>
      <c r="W90" s="18"/>
    </row>
    <row r="91" spans="1:23" ht="21">
      <c r="A91" s="125" t="s">
        <v>304</v>
      </c>
      <c r="B91" s="53" t="s">
        <v>307</v>
      </c>
      <c r="C91" s="53">
        <v>10</v>
      </c>
      <c r="D91" s="213"/>
      <c r="E91" s="213"/>
      <c r="F91" s="263"/>
      <c r="G91" s="236"/>
      <c r="H91" s="238"/>
      <c r="I91" s="265"/>
      <c r="J91" s="267"/>
      <c r="K91" s="98" t="s">
        <v>224</v>
      </c>
      <c r="L91" s="2" t="s">
        <v>222</v>
      </c>
      <c r="M91" s="89"/>
      <c r="N91" s="97"/>
      <c r="O91" s="93" t="s">
        <v>231</v>
      </c>
      <c r="P91" s="19"/>
      <c r="Q91" s="19"/>
      <c r="R91" s="20"/>
      <c r="S91" s="20"/>
      <c r="T91" s="21"/>
      <c r="U91" s="21"/>
      <c r="V91" s="90"/>
      <c r="W91" s="18"/>
    </row>
    <row r="92" spans="1:23" ht="21">
      <c r="A92" s="125" t="s">
        <v>304</v>
      </c>
      <c r="B92" s="53" t="s">
        <v>308</v>
      </c>
      <c r="C92" s="53">
        <v>10</v>
      </c>
      <c r="D92" s="213"/>
      <c r="E92" s="213"/>
      <c r="F92" s="263"/>
      <c r="G92" s="236"/>
      <c r="H92" s="238"/>
      <c r="I92" s="265"/>
      <c r="J92" s="267"/>
      <c r="K92" s="98" t="s">
        <v>224</v>
      </c>
      <c r="L92" s="2" t="s">
        <v>222</v>
      </c>
      <c r="M92" s="89"/>
      <c r="N92" s="97"/>
      <c r="O92" s="93" t="s">
        <v>231</v>
      </c>
      <c r="P92" s="19"/>
      <c r="Q92" s="19"/>
      <c r="R92" s="20"/>
      <c r="S92" s="20"/>
      <c r="T92" s="21"/>
      <c r="U92" s="21"/>
      <c r="V92" s="90"/>
      <c r="W92" s="18"/>
    </row>
    <row r="93" spans="1:23" ht="21">
      <c r="A93" s="125" t="s">
        <v>304</v>
      </c>
      <c r="B93" s="53" t="s">
        <v>309</v>
      </c>
      <c r="C93" s="53">
        <v>20</v>
      </c>
      <c r="D93" s="213"/>
      <c r="E93" s="213"/>
      <c r="F93" s="263"/>
      <c r="G93" s="236"/>
      <c r="H93" s="238"/>
      <c r="I93" s="265"/>
      <c r="J93" s="267"/>
      <c r="K93" s="98" t="s">
        <v>224</v>
      </c>
      <c r="L93" s="2" t="s">
        <v>222</v>
      </c>
      <c r="M93" s="89"/>
      <c r="N93" s="97"/>
      <c r="O93" s="93" t="s">
        <v>231</v>
      </c>
      <c r="P93" s="19"/>
      <c r="Q93" s="19"/>
      <c r="R93" s="20"/>
      <c r="S93" s="20"/>
      <c r="T93" s="21"/>
      <c r="U93" s="21"/>
      <c r="V93" s="90"/>
      <c r="W93" s="18"/>
    </row>
    <row r="94" spans="1:23" ht="21">
      <c r="A94" s="125" t="s">
        <v>304</v>
      </c>
      <c r="B94" s="53" t="s">
        <v>310</v>
      </c>
      <c r="C94" s="53">
        <v>190</v>
      </c>
      <c r="D94" s="213"/>
      <c r="E94" s="213"/>
      <c r="F94" s="263"/>
      <c r="G94" s="236"/>
      <c r="H94" s="238"/>
      <c r="I94" s="265"/>
      <c r="J94" s="267"/>
      <c r="K94" s="98" t="s">
        <v>224</v>
      </c>
      <c r="L94" s="2" t="s">
        <v>222</v>
      </c>
      <c r="M94" s="89"/>
      <c r="N94" s="97"/>
      <c r="O94" s="93" t="s">
        <v>231</v>
      </c>
      <c r="P94" s="19"/>
      <c r="Q94" s="19"/>
      <c r="R94" s="20"/>
      <c r="S94" s="20"/>
      <c r="T94" s="21"/>
      <c r="U94" s="21"/>
      <c r="V94" s="90"/>
      <c r="W94" s="18"/>
    </row>
    <row r="95" spans="1:23" ht="22.5">
      <c r="A95" s="125" t="s">
        <v>304</v>
      </c>
      <c r="B95" s="53" t="s">
        <v>230</v>
      </c>
      <c r="C95" s="53">
        <v>250</v>
      </c>
      <c r="D95" s="213"/>
      <c r="E95" s="213"/>
      <c r="F95" s="263"/>
      <c r="G95" s="236"/>
      <c r="H95" s="238"/>
      <c r="I95" s="265"/>
      <c r="J95" s="267"/>
      <c r="K95" s="98" t="s">
        <v>224</v>
      </c>
      <c r="L95" s="2" t="s">
        <v>222</v>
      </c>
      <c r="M95" s="89"/>
      <c r="N95" s="97"/>
      <c r="O95" s="36" t="s">
        <v>311</v>
      </c>
      <c r="P95" s="19"/>
      <c r="Q95" s="19"/>
      <c r="R95" s="20"/>
      <c r="S95" s="20"/>
      <c r="T95" s="21"/>
      <c r="U95" s="21"/>
      <c r="V95" s="90"/>
      <c r="W95" s="18"/>
    </row>
    <row r="96" spans="1:23" ht="21">
      <c r="A96" s="125" t="s">
        <v>312</v>
      </c>
      <c r="B96" s="53" t="s">
        <v>275</v>
      </c>
      <c r="C96" s="53">
        <v>20</v>
      </c>
      <c r="D96" s="214"/>
      <c r="E96" s="214"/>
      <c r="F96" s="263"/>
      <c r="G96" s="236"/>
      <c r="H96" s="238"/>
      <c r="I96" s="265"/>
      <c r="J96" s="267"/>
      <c r="K96" s="98" t="s">
        <v>224</v>
      </c>
      <c r="L96" s="2" t="s">
        <v>222</v>
      </c>
      <c r="M96" s="89"/>
      <c r="N96" s="97"/>
      <c r="O96" s="93" t="s">
        <v>231</v>
      </c>
      <c r="P96" s="19"/>
      <c r="Q96" s="19"/>
      <c r="R96" s="20"/>
      <c r="S96" s="20"/>
      <c r="T96" s="21"/>
      <c r="U96" s="21"/>
      <c r="V96" s="90"/>
      <c r="W96" s="18"/>
    </row>
    <row r="97" spans="1:22" ht="15" customHeight="1">
      <c r="A97" s="125" t="s">
        <v>313</v>
      </c>
      <c r="B97" s="53">
        <v>2.5</v>
      </c>
      <c r="C97" s="53">
        <v>20</v>
      </c>
      <c r="D97" s="212">
        <v>10</v>
      </c>
      <c r="E97" s="212">
        <v>3</v>
      </c>
      <c r="F97" s="262">
        <v>18</v>
      </c>
      <c r="G97" s="264" t="s">
        <v>222</v>
      </c>
      <c r="H97" s="278" t="s">
        <v>222</v>
      </c>
      <c r="I97" s="265">
        <v>0.5</v>
      </c>
      <c r="J97" s="266">
        <v>0.5395833333333333</v>
      </c>
      <c r="K97" s="98" t="s">
        <v>224</v>
      </c>
      <c r="L97" s="2">
        <v>2</v>
      </c>
      <c r="M97" s="89">
        <v>8.3333333333333332E-3</v>
      </c>
      <c r="N97" s="127" t="s">
        <v>222</v>
      </c>
      <c r="O97" s="35" t="s">
        <v>314</v>
      </c>
      <c r="P97" s="19"/>
      <c r="Q97" s="19"/>
      <c r="R97" s="20">
        <v>2.7777777777777776E-2</v>
      </c>
      <c r="S97" s="20">
        <f t="shared" ref="S97:S105" si="6">R97/C97</f>
        <v>1.3888888888888887E-3</v>
      </c>
      <c r="T97" s="309">
        <v>10</v>
      </c>
      <c r="U97" s="312" t="s">
        <v>315</v>
      </c>
      <c r="V97" s="315">
        <v>6.25E-2</v>
      </c>
    </row>
    <row r="98" spans="1:22" ht="15" customHeight="1">
      <c r="A98" s="125" t="s">
        <v>313</v>
      </c>
      <c r="B98" s="53">
        <v>3.5</v>
      </c>
      <c r="C98" s="53">
        <v>30</v>
      </c>
      <c r="D98" s="213"/>
      <c r="E98" s="213"/>
      <c r="F98" s="263"/>
      <c r="G98" s="236"/>
      <c r="H98" s="238"/>
      <c r="I98" s="265"/>
      <c r="J98" s="267"/>
      <c r="K98" s="98" t="s">
        <v>224</v>
      </c>
      <c r="L98" s="2">
        <v>3</v>
      </c>
      <c r="M98" s="89">
        <v>2.0833333333333332E-2</v>
      </c>
      <c r="N98" s="128"/>
      <c r="O98" s="18" t="s">
        <v>231</v>
      </c>
      <c r="P98" s="94"/>
      <c r="Q98" s="94"/>
      <c r="R98" s="20">
        <v>3.125E-2</v>
      </c>
      <c r="S98" s="20">
        <f t="shared" si="6"/>
        <v>1.0416666666666667E-3</v>
      </c>
      <c r="T98" s="310"/>
      <c r="U98" s="313"/>
      <c r="V98" s="316"/>
    </row>
    <row r="99" spans="1:22" ht="15" customHeight="1">
      <c r="A99" s="125" t="s">
        <v>313</v>
      </c>
      <c r="B99" s="53">
        <v>4</v>
      </c>
      <c r="C99" s="53">
        <v>40</v>
      </c>
      <c r="D99" s="213"/>
      <c r="E99" s="213"/>
      <c r="F99" s="263"/>
      <c r="G99" s="236"/>
      <c r="H99" s="238"/>
      <c r="I99" s="265"/>
      <c r="J99" s="267"/>
      <c r="K99" s="98" t="s">
        <v>224</v>
      </c>
      <c r="L99" s="2">
        <v>4</v>
      </c>
      <c r="M99" s="89">
        <v>1.2499999999999999E-2</v>
      </c>
      <c r="N99" s="128"/>
      <c r="O99" s="93" t="s">
        <v>228</v>
      </c>
      <c r="P99" s="94"/>
      <c r="Q99" s="94"/>
      <c r="R99" s="20">
        <v>6.25E-2</v>
      </c>
      <c r="S99" s="20">
        <f t="shared" si="6"/>
        <v>1.5625000000000001E-3</v>
      </c>
      <c r="T99" s="310"/>
      <c r="U99" s="313"/>
      <c r="V99" s="316"/>
    </row>
    <row r="100" spans="1:22" ht="15" customHeight="1">
      <c r="A100" s="125" t="s">
        <v>313</v>
      </c>
      <c r="B100" s="53" t="s">
        <v>316</v>
      </c>
      <c r="C100" s="53">
        <v>20</v>
      </c>
      <c r="D100" s="213"/>
      <c r="E100" s="213"/>
      <c r="F100" s="263"/>
      <c r="G100" s="236"/>
      <c r="H100" s="238"/>
      <c r="I100" s="265"/>
      <c r="J100" s="267"/>
      <c r="K100" s="98" t="s">
        <v>224</v>
      </c>
      <c r="L100" s="2">
        <v>2</v>
      </c>
      <c r="M100" s="89">
        <v>5.5555555555555558E-3</v>
      </c>
      <c r="N100" s="128"/>
      <c r="O100" s="93" t="s">
        <v>231</v>
      </c>
      <c r="P100" s="94"/>
      <c r="Q100" s="94"/>
      <c r="R100" s="20">
        <v>2.0833333333333332E-2</v>
      </c>
      <c r="S100" s="20">
        <f t="shared" si="6"/>
        <v>1.0416666666666667E-3</v>
      </c>
      <c r="T100" s="311"/>
      <c r="U100" s="314"/>
      <c r="V100" s="317"/>
    </row>
    <row r="101" spans="1:22" ht="15" customHeight="1">
      <c r="A101" s="125" t="s">
        <v>317</v>
      </c>
      <c r="B101" s="53" t="s">
        <v>48</v>
      </c>
      <c r="C101" s="53">
        <v>40</v>
      </c>
      <c r="D101" s="213"/>
      <c r="E101" s="213"/>
      <c r="F101" s="263"/>
      <c r="G101" s="236"/>
      <c r="H101" s="238"/>
      <c r="I101" s="265"/>
      <c r="J101" s="267"/>
      <c r="K101" s="98" t="s">
        <v>224</v>
      </c>
      <c r="L101" s="2">
        <v>4</v>
      </c>
      <c r="M101" s="89">
        <v>2.7777777777777776E-2</v>
      </c>
      <c r="N101" s="128"/>
      <c r="O101" s="93" t="s">
        <v>231</v>
      </c>
      <c r="P101" s="19"/>
      <c r="Q101" s="19"/>
      <c r="R101" s="20">
        <v>8.3333333333333329E-2</v>
      </c>
      <c r="S101" s="20">
        <f t="shared" si="6"/>
        <v>2.0833333333333333E-3</v>
      </c>
      <c r="T101" s="126">
        <v>4</v>
      </c>
      <c r="U101" s="21" t="s">
        <v>318</v>
      </c>
      <c r="V101" s="20">
        <v>4.1666666666666664E-2</v>
      </c>
    </row>
    <row r="102" spans="1:22" ht="15" customHeight="1">
      <c r="A102" s="125" t="s">
        <v>319</v>
      </c>
      <c r="B102" s="53">
        <v>1.5</v>
      </c>
      <c r="C102" s="53">
        <v>50</v>
      </c>
      <c r="D102" s="213"/>
      <c r="E102" s="213"/>
      <c r="F102" s="263"/>
      <c r="G102" s="236"/>
      <c r="H102" s="238"/>
      <c r="I102" s="265"/>
      <c r="J102" s="267"/>
      <c r="K102" s="98" t="s">
        <v>224</v>
      </c>
      <c r="L102" s="2">
        <v>5</v>
      </c>
      <c r="M102" s="89">
        <v>3.7499999999999999E-2</v>
      </c>
      <c r="N102" s="128"/>
      <c r="O102" s="18" t="s">
        <v>228</v>
      </c>
      <c r="P102" s="19"/>
      <c r="Q102" s="19"/>
      <c r="R102" s="20">
        <v>5.2083333333333336E-2</v>
      </c>
      <c r="S102" s="20">
        <f t="shared" si="6"/>
        <v>1.0416666666666667E-3</v>
      </c>
      <c r="T102" s="309">
        <v>4</v>
      </c>
      <c r="U102" s="309" t="s">
        <v>225</v>
      </c>
      <c r="V102" s="315">
        <v>5.2083333333333336E-2</v>
      </c>
    </row>
    <row r="103" spans="1:22" ht="15" customHeight="1">
      <c r="A103" s="125" t="s">
        <v>319</v>
      </c>
      <c r="B103" s="53" t="s">
        <v>320</v>
      </c>
      <c r="C103" s="53">
        <v>10</v>
      </c>
      <c r="D103" s="213"/>
      <c r="E103" s="213"/>
      <c r="F103" s="263"/>
      <c r="G103" s="236"/>
      <c r="H103" s="238"/>
      <c r="I103" s="265"/>
      <c r="J103" s="267"/>
      <c r="K103" s="98" t="s">
        <v>224</v>
      </c>
      <c r="L103" s="2">
        <v>1</v>
      </c>
      <c r="M103" s="89">
        <v>2.7777777777777779E-3</v>
      </c>
      <c r="N103" s="128"/>
      <c r="O103" s="93" t="s">
        <v>231</v>
      </c>
      <c r="P103" s="19"/>
      <c r="Q103" s="19"/>
      <c r="R103" s="20">
        <v>1.3888888888888888E-2</v>
      </c>
      <c r="S103" s="20">
        <f t="shared" si="6"/>
        <v>1.3888888888888887E-3</v>
      </c>
      <c r="T103" s="310"/>
      <c r="U103" s="310"/>
      <c r="V103" s="316"/>
    </row>
    <row r="104" spans="1:22" ht="36">
      <c r="A104" s="125" t="s">
        <v>319</v>
      </c>
      <c r="B104" s="53" t="s">
        <v>321</v>
      </c>
      <c r="C104" s="53">
        <v>20</v>
      </c>
      <c r="D104" s="213"/>
      <c r="E104" s="213"/>
      <c r="F104" s="263"/>
      <c r="G104" s="236"/>
      <c r="H104" s="238"/>
      <c r="I104" s="265"/>
      <c r="J104" s="267"/>
      <c r="K104" s="98" t="s">
        <v>224</v>
      </c>
      <c r="L104" s="2">
        <v>2</v>
      </c>
      <c r="M104" s="89">
        <v>1.0416666666666666E-2</v>
      </c>
      <c r="N104" s="128"/>
      <c r="O104" s="107" t="s">
        <v>322</v>
      </c>
      <c r="P104" s="19"/>
      <c r="Q104" s="19"/>
      <c r="R104" s="20">
        <v>2.7777777777777776E-2</v>
      </c>
      <c r="S104" s="20">
        <f t="shared" si="6"/>
        <v>1.3888888888888887E-3</v>
      </c>
      <c r="T104" s="310"/>
      <c r="U104" s="310"/>
      <c r="V104" s="316"/>
    </row>
    <row r="105" spans="1:22" ht="27.75" customHeight="1">
      <c r="A105" s="125" t="s">
        <v>319</v>
      </c>
      <c r="B105" s="53" t="s">
        <v>230</v>
      </c>
      <c r="C105" s="53">
        <v>60</v>
      </c>
      <c r="D105" s="214"/>
      <c r="E105" s="213"/>
      <c r="F105" s="263"/>
      <c r="G105" s="236"/>
      <c r="H105" s="238"/>
      <c r="I105" s="265"/>
      <c r="J105" s="267"/>
      <c r="K105" s="98" t="s">
        <v>224</v>
      </c>
      <c r="L105" s="2">
        <v>2</v>
      </c>
      <c r="M105" s="89">
        <v>6.2499999999999995E-3</v>
      </c>
      <c r="N105" s="128"/>
      <c r="O105" s="93" t="s">
        <v>231</v>
      </c>
      <c r="P105" s="19"/>
      <c r="Q105" s="19"/>
      <c r="R105" s="20">
        <v>6.25E-2</v>
      </c>
      <c r="S105" s="20">
        <f t="shared" si="6"/>
        <v>1.0416666666666667E-3</v>
      </c>
      <c r="T105" s="311"/>
      <c r="U105" s="311"/>
      <c r="V105" s="317"/>
    </row>
    <row r="106" spans="1:22" ht="15.75">
      <c r="A106" s="125" t="s">
        <v>323</v>
      </c>
      <c r="B106" s="53" t="s">
        <v>139</v>
      </c>
      <c r="C106" s="53">
        <v>15</v>
      </c>
      <c r="D106" s="129"/>
      <c r="E106" s="304">
        <v>3</v>
      </c>
      <c r="F106" s="300">
        <v>18</v>
      </c>
      <c r="G106" s="248" t="s">
        <v>222</v>
      </c>
      <c r="H106" s="249" t="s">
        <v>222</v>
      </c>
      <c r="I106" s="332">
        <v>0.44097222222222227</v>
      </c>
      <c r="J106" s="332">
        <v>0.5</v>
      </c>
      <c r="K106" s="123" t="s">
        <v>224</v>
      </c>
      <c r="L106" s="129">
        <v>1</v>
      </c>
      <c r="M106" s="89">
        <v>6.9444444444444441E-3</v>
      </c>
      <c r="N106" s="334">
        <v>2.0833333333333332E-2</v>
      </c>
      <c r="O106" s="93" t="s">
        <v>228</v>
      </c>
      <c r="P106" s="89">
        <v>1.3888888888888888E-2</v>
      </c>
      <c r="Q106" s="19">
        <f t="shared" ref="Q106:Q137" si="7">P106/C106</f>
        <v>9.2592592592592585E-4</v>
      </c>
      <c r="R106" s="328">
        <v>4</v>
      </c>
      <c r="S106" s="328" t="s">
        <v>225</v>
      </c>
      <c r="T106" s="325">
        <v>3.125E-2</v>
      </c>
      <c r="U106" s="325">
        <f>T106/R106</f>
        <v>7.8125E-3</v>
      </c>
    </row>
    <row r="107" spans="1:22" ht="15.75">
      <c r="A107" s="125" t="s">
        <v>323</v>
      </c>
      <c r="B107" s="53" t="s">
        <v>137</v>
      </c>
      <c r="C107" s="53">
        <v>90</v>
      </c>
      <c r="D107" s="129"/>
      <c r="E107" s="305"/>
      <c r="F107" s="301"/>
      <c r="G107" s="248"/>
      <c r="H107" s="249"/>
      <c r="I107" s="333"/>
      <c r="J107" s="333"/>
      <c r="K107" s="123" t="s">
        <v>231</v>
      </c>
      <c r="L107" s="129">
        <v>5</v>
      </c>
      <c r="M107" s="89">
        <v>1.0416666666666666E-2</v>
      </c>
      <c r="N107" s="335"/>
      <c r="O107" s="93" t="s">
        <v>231</v>
      </c>
      <c r="P107" s="89">
        <v>0.15625</v>
      </c>
      <c r="Q107" s="19">
        <f t="shared" si="7"/>
        <v>1.736111111111111E-3</v>
      </c>
      <c r="R107" s="326"/>
      <c r="S107" s="326"/>
      <c r="T107" s="326"/>
      <c r="U107" s="326"/>
    </row>
    <row r="108" spans="1:22" ht="15.75">
      <c r="A108" s="125" t="s">
        <v>323</v>
      </c>
      <c r="B108" s="53" t="s">
        <v>230</v>
      </c>
      <c r="C108" s="53">
        <v>20</v>
      </c>
      <c r="D108" s="129"/>
      <c r="E108" s="305"/>
      <c r="F108" s="301"/>
      <c r="G108" s="248"/>
      <c r="H108" s="249"/>
      <c r="I108" s="333"/>
      <c r="J108" s="333"/>
      <c r="K108" s="123" t="s">
        <v>224</v>
      </c>
      <c r="L108" s="129">
        <v>1</v>
      </c>
      <c r="M108" s="89">
        <v>6.9444444444444441E-3</v>
      </c>
      <c r="N108" s="335"/>
      <c r="O108" s="93" t="s">
        <v>228</v>
      </c>
      <c r="P108" s="89">
        <v>6.9444444444444441E-3</v>
      </c>
      <c r="Q108" s="19">
        <f t="shared" si="7"/>
        <v>3.4722222222222218E-4</v>
      </c>
      <c r="R108" s="327"/>
      <c r="S108" s="327"/>
      <c r="T108" s="327"/>
      <c r="U108" s="327"/>
    </row>
    <row r="109" spans="1:22" ht="15.75">
      <c r="A109" s="125" t="s">
        <v>324</v>
      </c>
      <c r="B109" s="53" t="s">
        <v>101</v>
      </c>
      <c r="C109" s="53">
        <v>10</v>
      </c>
      <c r="D109" s="129"/>
      <c r="E109" s="305"/>
      <c r="F109" s="301"/>
      <c r="G109" s="248"/>
      <c r="H109" s="249"/>
      <c r="I109" s="333"/>
      <c r="J109" s="333"/>
      <c r="K109" s="123" t="s">
        <v>224</v>
      </c>
      <c r="L109" s="129">
        <v>1</v>
      </c>
      <c r="M109" s="89">
        <v>4.1666666666666666E-3</v>
      </c>
      <c r="N109" s="335"/>
      <c r="O109" s="18" t="s">
        <v>231</v>
      </c>
      <c r="P109" s="89">
        <v>4.1666666666666664E-2</v>
      </c>
      <c r="Q109" s="19">
        <f t="shared" si="7"/>
        <v>4.1666666666666666E-3</v>
      </c>
      <c r="R109" s="328">
        <v>6</v>
      </c>
      <c r="S109" s="328" t="s">
        <v>277</v>
      </c>
      <c r="T109" s="329">
        <v>3.125E-2</v>
      </c>
      <c r="U109" s="329">
        <f>T109/R109</f>
        <v>5.208333333333333E-3</v>
      </c>
    </row>
    <row r="110" spans="1:22" ht="15.75">
      <c r="A110" s="125" t="s">
        <v>324</v>
      </c>
      <c r="B110" s="53" t="s">
        <v>103</v>
      </c>
      <c r="C110" s="53">
        <v>15</v>
      </c>
      <c r="D110" s="129"/>
      <c r="E110" s="305"/>
      <c r="F110" s="301"/>
      <c r="G110" s="248"/>
      <c r="H110" s="249"/>
      <c r="I110" s="333"/>
      <c r="J110" s="333"/>
      <c r="K110" s="123" t="s">
        <v>224</v>
      </c>
      <c r="L110" s="129">
        <v>1</v>
      </c>
      <c r="M110" s="89">
        <v>4.8611111111111112E-3</v>
      </c>
      <c r="N110" s="335"/>
      <c r="O110" s="18" t="s">
        <v>231</v>
      </c>
      <c r="P110" s="89">
        <v>4.1666666666666664E-2</v>
      </c>
      <c r="Q110" s="19">
        <f t="shared" si="7"/>
        <v>2.7777777777777775E-3</v>
      </c>
      <c r="R110" s="326"/>
      <c r="S110" s="326"/>
      <c r="T110" s="330"/>
      <c r="U110" s="330"/>
    </row>
    <row r="111" spans="1:22" ht="15.75">
      <c r="A111" s="125" t="s">
        <v>324</v>
      </c>
      <c r="B111" s="53" t="s">
        <v>102</v>
      </c>
      <c r="C111" s="53">
        <v>5</v>
      </c>
      <c r="D111" s="129"/>
      <c r="E111" s="305"/>
      <c r="F111" s="301"/>
      <c r="G111" s="248"/>
      <c r="H111" s="249"/>
      <c r="I111" s="333"/>
      <c r="J111" s="333"/>
      <c r="K111" s="123" t="s">
        <v>224</v>
      </c>
      <c r="L111" s="129">
        <v>1</v>
      </c>
      <c r="M111" s="89">
        <v>3.472222222222222E-3</v>
      </c>
      <c r="N111" s="335"/>
      <c r="O111" s="18" t="s">
        <v>231</v>
      </c>
      <c r="P111" s="89">
        <v>2.0833333333333332E-2</v>
      </c>
      <c r="Q111" s="19">
        <f t="shared" si="7"/>
        <v>4.1666666666666666E-3</v>
      </c>
      <c r="R111" s="326"/>
      <c r="S111" s="326"/>
      <c r="T111" s="330"/>
      <c r="U111" s="330"/>
    </row>
    <row r="112" spans="1:22" ht="15.75">
      <c r="A112" s="125" t="s">
        <v>324</v>
      </c>
      <c r="B112" s="53" t="s">
        <v>104</v>
      </c>
      <c r="C112" s="53">
        <v>5</v>
      </c>
      <c r="D112" s="129"/>
      <c r="E112" s="305"/>
      <c r="F112" s="301"/>
      <c r="G112" s="248"/>
      <c r="H112" s="249"/>
      <c r="I112" s="333"/>
      <c r="J112" s="333"/>
      <c r="K112" s="123" t="s">
        <v>224</v>
      </c>
      <c r="L112" s="129">
        <v>1</v>
      </c>
      <c r="M112" s="89">
        <v>4.8611111111111112E-3</v>
      </c>
      <c r="N112" s="335"/>
      <c r="O112" s="18" t="s">
        <v>231</v>
      </c>
      <c r="P112" s="89">
        <v>2.0833333333333332E-2</v>
      </c>
      <c r="Q112" s="19">
        <f t="shared" si="7"/>
        <v>4.1666666666666666E-3</v>
      </c>
      <c r="R112" s="326"/>
      <c r="S112" s="326"/>
      <c r="T112" s="330"/>
      <c r="U112" s="330"/>
    </row>
    <row r="113" spans="1:21" ht="15.75">
      <c r="A113" s="125" t="s">
        <v>324</v>
      </c>
      <c r="B113" s="53" t="s">
        <v>105</v>
      </c>
      <c r="C113" s="53">
        <v>10</v>
      </c>
      <c r="D113" s="129"/>
      <c r="E113" s="305"/>
      <c r="F113" s="301"/>
      <c r="G113" s="248"/>
      <c r="H113" s="249"/>
      <c r="I113" s="333"/>
      <c r="J113" s="333"/>
      <c r="K113" s="123" t="s">
        <v>224</v>
      </c>
      <c r="L113" s="129">
        <v>1</v>
      </c>
      <c r="M113" s="89">
        <v>3.472222222222222E-3</v>
      </c>
      <c r="N113" s="335"/>
      <c r="O113" s="18" t="s">
        <v>231</v>
      </c>
      <c r="P113" s="89">
        <v>4.1666666666666664E-2</v>
      </c>
      <c r="Q113" s="19">
        <f t="shared" si="7"/>
        <v>4.1666666666666666E-3</v>
      </c>
      <c r="R113" s="326"/>
      <c r="S113" s="326"/>
      <c r="T113" s="330"/>
      <c r="U113" s="330"/>
    </row>
    <row r="114" spans="1:21" ht="15.75">
      <c r="A114" s="125" t="s">
        <v>324</v>
      </c>
      <c r="B114" s="53" t="s">
        <v>93</v>
      </c>
      <c r="C114" s="53">
        <v>5</v>
      </c>
      <c r="D114" s="129"/>
      <c r="E114" s="305"/>
      <c r="F114" s="301"/>
      <c r="G114" s="248"/>
      <c r="H114" s="249"/>
      <c r="I114" s="333"/>
      <c r="J114" s="333"/>
      <c r="K114" s="123" t="s">
        <v>224</v>
      </c>
      <c r="L114" s="129">
        <v>1</v>
      </c>
      <c r="M114" s="89">
        <v>5.5555555555555558E-3</v>
      </c>
      <c r="N114" s="335"/>
      <c r="O114" s="18" t="s">
        <v>231</v>
      </c>
      <c r="P114" s="89">
        <v>2.0833333333333332E-2</v>
      </c>
      <c r="Q114" s="19">
        <f t="shared" si="7"/>
        <v>4.1666666666666666E-3</v>
      </c>
      <c r="R114" s="326"/>
      <c r="S114" s="326"/>
      <c r="T114" s="330"/>
      <c r="U114" s="330"/>
    </row>
    <row r="115" spans="1:21" ht="15.75">
      <c r="A115" s="125" t="s">
        <v>324</v>
      </c>
      <c r="B115" s="53" t="s">
        <v>92</v>
      </c>
      <c r="C115" s="53">
        <v>5</v>
      </c>
      <c r="D115" s="129"/>
      <c r="E115" s="305"/>
      <c r="F115" s="301"/>
      <c r="G115" s="248"/>
      <c r="H115" s="249"/>
      <c r="I115" s="333"/>
      <c r="J115" s="333"/>
      <c r="K115" s="123" t="s">
        <v>224</v>
      </c>
      <c r="L115" s="129">
        <v>1</v>
      </c>
      <c r="M115" s="89">
        <v>6.9444444444444441E-3</v>
      </c>
      <c r="N115" s="335"/>
      <c r="O115" s="18" t="s">
        <v>231</v>
      </c>
      <c r="P115" s="89">
        <v>2.0833333333333332E-2</v>
      </c>
      <c r="Q115" s="19">
        <f t="shared" si="7"/>
        <v>4.1666666666666666E-3</v>
      </c>
      <c r="R115" s="326"/>
      <c r="S115" s="326"/>
      <c r="T115" s="330"/>
      <c r="U115" s="330"/>
    </row>
    <row r="116" spans="1:21" ht="15.75">
      <c r="A116" s="125" t="s">
        <v>324</v>
      </c>
      <c r="B116" s="53" t="s">
        <v>97</v>
      </c>
      <c r="C116" s="53">
        <v>20</v>
      </c>
      <c r="D116" s="129"/>
      <c r="E116" s="305"/>
      <c r="F116" s="301"/>
      <c r="G116" s="248"/>
      <c r="H116" s="249"/>
      <c r="I116" s="333"/>
      <c r="J116" s="333"/>
      <c r="K116" s="123" t="s">
        <v>224</v>
      </c>
      <c r="L116" s="129">
        <v>2</v>
      </c>
      <c r="M116" s="89">
        <v>2.0833333333333332E-2</v>
      </c>
      <c r="N116" s="335"/>
      <c r="O116" s="18" t="s">
        <v>228</v>
      </c>
      <c r="P116" s="89">
        <v>0.125</v>
      </c>
      <c r="Q116" s="19">
        <f t="shared" si="7"/>
        <v>6.2500000000000003E-3</v>
      </c>
      <c r="R116" s="327"/>
      <c r="S116" s="327"/>
      <c r="T116" s="331"/>
      <c r="U116" s="331"/>
    </row>
    <row r="117" spans="1:21" ht="15.75">
      <c r="A117" s="125" t="s">
        <v>325</v>
      </c>
      <c r="B117" s="53" t="s">
        <v>63</v>
      </c>
      <c r="C117" s="53">
        <v>100</v>
      </c>
      <c r="D117" s="53"/>
      <c r="E117" s="305"/>
      <c r="F117" s="301"/>
      <c r="G117" s="248"/>
      <c r="H117" s="249"/>
      <c r="I117" s="333"/>
      <c r="J117" s="333"/>
      <c r="K117" s="123" t="s">
        <v>224</v>
      </c>
      <c r="L117" s="120">
        <v>10</v>
      </c>
      <c r="M117" s="89">
        <v>1.3888888888888888E-2</v>
      </c>
      <c r="N117" s="335"/>
      <c r="O117" s="18" t="s">
        <v>231</v>
      </c>
      <c r="P117" s="89">
        <v>0.2673611111111111</v>
      </c>
      <c r="Q117" s="19">
        <f t="shared" si="7"/>
        <v>2.673611111111111E-3</v>
      </c>
      <c r="R117" s="343">
        <v>14</v>
      </c>
      <c r="S117" s="344" t="s">
        <v>326</v>
      </c>
      <c r="T117" s="345">
        <v>0.10416666666666667</v>
      </c>
      <c r="U117" s="345">
        <f>T117/R117</f>
        <v>7.4404761904761909E-3</v>
      </c>
    </row>
    <row r="118" spans="1:21" ht="15.75">
      <c r="A118" s="125" t="s">
        <v>327</v>
      </c>
      <c r="B118" s="53" t="s">
        <v>89</v>
      </c>
      <c r="C118" s="53">
        <v>200</v>
      </c>
      <c r="D118" s="53"/>
      <c r="E118" s="305"/>
      <c r="F118" s="301"/>
      <c r="G118" s="248"/>
      <c r="H118" s="249"/>
      <c r="I118" s="333"/>
      <c r="J118" s="333"/>
      <c r="K118" s="123" t="s">
        <v>224</v>
      </c>
      <c r="L118" s="120">
        <v>8</v>
      </c>
      <c r="M118" s="89">
        <v>2.0833333333333332E-2</v>
      </c>
      <c r="N118" s="335"/>
      <c r="O118" s="18" t="s">
        <v>231</v>
      </c>
      <c r="P118" s="89">
        <v>0.53472222222222221</v>
      </c>
      <c r="Q118" s="19">
        <f t="shared" si="7"/>
        <v>2.673611111111111E-3</v>
      </c>
      <c r="R118" s="343"/>
      <c r="S118" s="344"/>
      <c r="T118" s="345"/>
      <c r="U118" s="343"/>
    </row>
    <row r="119" spans="1:21" ht="15.75">
      <c r="A119" s="125" t="s">
        <v>328</v>
      </c>
      <c r="B119" s="53" t="s">
        <v>329</v>
      </c>
      <c r="C119" s="53">
        <v>10</v>
      </c>
      <c r="D119" s="53"/>
      <c r="E119" s="305"/>
      <c r="F119" s="301"/>
      <c r="G119" s="248"/>
      <c r="H119" s="249"/>
      <c r="I119" s="333"/>
      <c r="J119" s="333"/>
      <c r="K119" s="123" t="s">
        <v>224</v>
      </c>
      <c r="L119" s="120">
        <v>1</v>
      </c>
      <c r="M119" s="89">
        <v>3.472222222222222E-3</v>
      </c>
      <c r="N119" s="335"/>
      <c r="O119" s="18" t="s">
        <v>231</v>
      </c>
      <c r="P119" s="89">
        <v>6.9444444444444441E-3</v>
      </c>
      <c r="Q119" s="19">
        <f t="shared" si="7"/>
        <v>6.9444444444444436E-4</v>
      </c>
      <c r="R119" s="343"/>
      <c r="S119" s="344"/>
      <c r="T119" s="345"/>
      <c r="U119" s="343"/>
    </row>
    <row r="120" spans="1:21" ht="15.75">
      <c r="A120" s="125" t="s">
        <v>330</v>
      </c>
      <c r="B120" s="53" t="s">
        <v>63</v>
      </c>
      <c r="C120" s="53">
        <v>50</v>
      </c>
      <c r="D120" s="53"/>
      <c r="E120" s="305"/>
      <c r="F120" s="301"/>
      <c r="G120" s="248"/>
      <c r="H120" s="249"/>
      <c r="I120" s="333"/>
      <c r="J120" s="333"/>
      <c r="K120" s="123" t="s">
        <v>224</v>
      </c>
      <c r="L120" s="120">
        <v>6</v>
      </c>
      <c r="M120" s="89">
        <v>1.8055555555555557E-2</v>
      </c>
      <c r="N120" s="336"/>
      <c r="O120" s="18" t="s">
        <v>231</v>
      </c>
      <c r="P120" s="89">
        <v>0.125</v>
      </c>
      <c r="Q120" s="19">
        <f t="shared" si="7"/>
        <v>2.5000000000000001E-3</v>
      </c>
      <c r="R120" s="343"/>
      <c r="S120" s="344"/>
      <c r="T120" s="345"/>
      <c r="U120" s="343"/>
    </row>
    <row r="121" spans="1:21" ht="22.5">
      <c r="A121" s="130" t="s">
        <v>331</v>
      </c>
      <c r="B121" s="53" t="s">
        <v>43</v>
      </c>
      <c r="C121" s="53">
        <v>40</v>
      </c>
      <c r="D121" s="212">
        <v>10</v>
      </c>
      <c r="E121" s="212">
        <v>2</v>
      </c>
      <c r="F121" s="300">
        <v>16</v>
      </c>
      <c r="G121" s="131">
        <v>0.13541666666666666</v>
      </c>
      <c r="H121" s="131">
        <v>8.3333333333333329E-2</v>
      </c>
      <c r="I121" s="321">
        <v>0.47916666666666669</v>
      </c>
      <c r="J121" s="322">
        <v>0.51180555555555551</v>
      </c>
      <c r="K121" s="98" t="s">
        <v>224</v>
      </c>
      <c r="L121" s="2">
        <v>4</v>
      </c>
      <c r="M121" s="48">
        <v>2.0833333333333332E-2</v>
      </c>
      <c r="N121" s="322">
        <v>6.9444444444444441E-3</v>
      </c>
      <c r="O121" s="36" t="s">
        <v>332</v>
      </c>
      <c r="P121" s="19">
        <v>9.375E-2</v>
      </c>
      <c r="Q121" s="19">
        <f t="shared" si="7"/>
        <v>2.3437499999999999E-3</v>
      </c>
      <c r="R121" s="132">
        <v>5</v>
      </c>
      <c r="S121" s="126" t="s">
        <v>318</v>
      </c>
      <c r="T121" s="133">
        <v>4.1666666666666664E-2</v>
      </c>
      <c r="U121" s="134">
        <f>T121/R121</f>
        <v>8.3333333333333332E-3</v>
      </c>
    </row>
    <row r="122" spans="1:21" ht="22.5">
      <c r="A122" s="125" t="s">
        <v>333</v>
      </c>
      <c r="B122" s="53">
        <v>1.5</v>
      </c>
      <c r="C122" s="53">
        <v>40</v>
      </c>
      <c r="D122" s="213"/>
      <c r="E122" s="213"/>
      <c r="F122" s="301"/>
      <c r="G122" s="248" t="s">
        <v>222</v>
      </c>
      <c r="H122" s="337" t="s">
        <v>222</v>
      </c>
      <c r="I122" s="321"/>
      <c r="J122" s="323"/>
      <c r="K122" s="98" t="s">
        <v>224</v>
      </c>
      <c r="L122" s="2">
        <v>4</v>
      </c>
      <c r="M122" s="48">
        <v>1.7361111111111112E-2</v>
      </c>
      <c r="N122" s="324"/>
      <c r="O122" s="36" t="s">
        <v>332</v>
      </c>
      <c r="P122" s="19">
        <v>4.5138888888888888E-2</v>
      </c>
      <c r="Q122" s="19">
        <f t="shared" si="7"/>
        <v>1.1284722222222221E-3</v>
      </c>
      <c r="R122" s="328">
        <v>19</v>
      </c>
      <c r="S122" s="309" t="s">
        <v>334</v>
      </c>
      <c r="T122" s="338">
        <v>0.13541666666666666</v>
      </c>
      <c r="U122" s="325">
        <f t="shared" ref="U122" si="8">T122/R122</f>
        <v>7.12719298245614E-3</v>
      </c>
    </row>
    <row r="123" spans="1:21" ht="22.5">
      <c r="A123" s="125" t="s">
        <v>333</v>
      </c>
      <c r="B123" s="53" t="s">
        <v>335</v>
      </c>
      <c r="C123" s="53">
        <v>40</v>
      </c>
      <c r="D123" s="213"/>
      <c r="E123" s="213"/>
      <c r="F123" s="301"/>
      <c r="G123" s="248"/>
      <c r="H123" s="337"/>
      <c r="I123" s="321"/>
      <c r="J123" s="323"/>
      <c r="K123" s="98" t="s">
        <v>224</v>
      </c>
      <c r="L123" s="2">
        <v>4</v>
      </c>
      <c r="M123" s="48">
        <v>2.0833333333333332E-2</v>
      </c>
      <c r="N123" s="322">
        <v>6.9444444444444441E-3</v>
      </c>
      <c r="O123" s="36" t="s">
        <v>332</v>
      </c>
      <c r="P123" s="19">
        <v>8.3333333333333329E-2</v>
      </c>
      <c r="Q123" s="19">
        <f t="shared" si="7"/>
        <v>2.0833333333333333E-3</v>
      </c>
      <c r="R123" s="326"/>
      <c r="S123" s="310"/>
      <c r="T123" s="339"/>
      <c r="U123" s="341"/>
    </row>
    <row r="124" spans="1:21" ht="22.5">
      <c r="A124" s="125" t="s">
        <v>333</v>
      </c>
      <c r="B124" s="53" t="s">
        <v>336</v>
      </c>
      <c r="C124" s="53">
        <v>50</v>
      </c>
      <c r="D124" s="213"/>
      <c r="E124" s="213"/>
      <c r="F124" s="301"/>
      <c r="G124" s="248"/>
      <c r="H124" s="337"/>
      <c r="I124" s="321"/>
      <c r="J124" s="323"/>
      <c r="K124" s="98" t="s">
        <v>224</v>
      </c>
      <c r="L124" s="2">
        <v>1</v>
      </c>
      <c r="M124" s="48">
        <v>7.6388888888888886E-3</v>
      </c>
      <c r="N124" s="324"/>
      <c r="O124" s="36" t="s">
        <v>332</v>
      </c>
      <c r="P124" s="19">
        <v>7.2916666666666671E-2</v>
      </c>
      <c r="Q124" s="19">
        <f t="shared" si="7"/>
        <v>1.4583333333333334E-3</v>
      </c>
      <c r="R124" s="326"/>
      <c r="S124" s="310"/>
      <c r="T124" s="339"/>
      <c r="U124" s="341"/>
    </row>
    <row r="125" spans="1:21" ht="22.5">
      <c r="A125" s="125" t="s">
        <v>333</v>
      </c>
      <c r="B125" s="53" t="s">
        <v>337</v>
      </c>
      <c r="C125" s="53">
        <v>40</v>
      </c>
      <c r="D125" s="213"/>
      <c r="E125" s="213"/>
      <c r="F125" s="301"/>
      <c r="G125" s="248"/>
      <c r="H125" s="337"/>
      <c r="I125" s="321"/>
      <c r="J125" s="323"/>
      <c r="K125" s="98" t="s">
        <v>224</v>
      </c>
      <c r="L125" s="2">
        <v>4</v>
      </c>
      <c r="M125" s="48">
        <v>3.4722222222222224E-2</v>
      </c>
      <c r="N125" s="322">
        <v>6.9444444444444441E-3</v>
      </c>
      <c r="O125" s="36" t="s">
        <v>332</v>
      </c>
      <c r="P125" s="19">
        <v>8.3333333333333329E-2</v>
      </c>
      <c r="Q125" s="19">
        <f t="shared" si="7"/>
        <v>2.0833333333333333E-3</v>
      </c>
      <c r="R125" s="326"/>
      <c r="S125" s="310"/>
      <c r="T125" s="339"/>
      <c r="U125" s="341"/>
    </row>
    <row r="126" spans="1:21">
      <c r="A126" s="125" t="s">
        <v>333</v>
      </c>
      <c r="B126" s="53" t="s">
        <v>338</v>
      </c>
      <c r="C126" s="53">
        <v>20</v>
      </c>
      <c r="D126" s="214"/>
      <c r="E126" s="213"/>
      <c r="F126" s="301"/>
      <c r="G126" s="248"/>
      <c r="H126" s="337"/>
      <c r="I126" s="321"/>
      <c r="J126" s="323"/>
      <c r="K126" s="98" t="s">
        <v>224</v>
      </c>
      <c r="L126" s="2">
        <v>2</v>
      </c>
      <c r="M126" s="48">
        <v>9.7222222222222224E-3</v>
      </c>
      <c r="N126" s="324"/>
      <c r="O126" s="35" t="s">
        <v>231</v>
      </c>
      <c r="P126" s="19">
        <v>2.0833333333333332E-2</v>
      </c>
      <c r="Q126" s="19">
        <f t="shared" si="7"/>
        <v>1.0416666666666667E-3</v>
      </c>
      <c r="R126" s="327"/>
      <c r="S126" s="311"/>
      <c r="T126" s="340"/>
      <c r="U126" s="342"/>
    </row>
    <row r="127" spans="1:21">
      <c r="A127" s="125" t="s">
        <v>339</v>
      </c>
      <c r="B127" s="53">
        <v>1</v>
      </c>
      <c r="C127" s="53">
        <v>55</v>
      </c>
      <c r="D127" s="212">
        <v>10</v>
      </c>
      <c r="E127" s="212">
        <v>2</v>
      </c>
      <c r="F127" s="249">
        <v>16</v>
      </c>
      <c r="G127" s="352" t="s">
        <v>222</v>
      </c>
      <c r="H127" s="352" t="s">
        <v>222</v>
      </c>
      <c r="I127" s="321">
        <v>0.35694444444444445</v>
      </c>
      <c r="J127" s="322">
        <v>0.41666666666666669</v>
      </c>
      <c r="K127" s="135" t="s">
        <v>224</v>
      </c>
      <c r="L127" s="135">
        <v>5</v>
      </c>
      <c r="M127" s="321">
        <v>9.3055555555555558E-2</v>
      </c>
      <c r="N127" s="321">
        <v>2.361111111111111E-2</v>
      </c>
      <c r="O127" s="135" t="s">
        <v>224</v>
      </c>
      <c r="P127" s="136">
        <v>6.1111111111111116E-2</v>
      </c>
      <c r="Q127" s="136">
        <f t="shared" si="7"/>
        <v>1.1111111111111111E-3</v>
      </c>
      <c r="R127" s="346" t="s">
        <v>340</v>
      </c>
      <c r="S127" s="349">
        <v>2</v>
      </c>
      <c r="T127" s="321">
        <v>0.11458333333333333</v>
      </c>
    </row>
    <row r="128" spans="1:21">
      <c r="A128" s="125" t="s">
        <v>339</v>
      </c>
      <c r="B128" s="53">
        <v>1.5</v>
      </c>
      <c r="C128" s="53">
        <v>40</v>
      </c>
      <c r="D128" s="213"/>
      <c r="E128" s="213"/>
      <c r="F128" s="249"/>
      <c r="G128" s="352"/>
      <c r="H128" s="352"/>
      <c r="I128" s="321"/>
      <c r="J128" s="323"/>
      <c r="K128" s="135" t="s">
        <v>224</v>
      </c>
      <c r="L128" s="135">
        <v>3</v>
      </c>
      <c r="M128" s="321"/>
      <c r="N128" s="321"/>
      <c r="O128" s="135" t="s">
        <v>224</v>
      </c>
      <c r="P128" s="136">
        <v>4.1666666666666664E-2</v>
      </c>
      <c r="Q128" s="136">
        <f t="shared" si="7"/>
        <v>1.0416666666666667E-3</v>
      </c>
      <c r="R128" s="347"/>
      <c r="S128" s="350"/>
      <c r="T128" s="321"/>
    </row>
    <row r="129" spans="1:21">
      <c r="A129" s="125" t="s">
        <v>339</v>
      </c>
      <c r="B129" s="53">
        <v>2.5</v>
      </c>
      <c r="C129" s="53">
        <v>10</v>
      </c>
      <c r="D129" s="213"/>
      <c r="E129" s="213"/>
      <c r="F129" s="249"/>
      <c r="G129" s="352"/>
      <c r="H129" s="352"/>
      <c r="I129" s="321"/>
      <c r="J129" s="323"/>
      <c r="K129" s="135" t="s">
        <v>224</v>
      </c>
      <c r="L129" s="135">
        <v>1</v>
      </c>
      <c r="M129" s="321"/>
      <c r="N129" s="321"/>
      <c r="O129" s="135" t="s">
        <v>224</v>
      </c>
      <c r="P129" s="136">
        <v>1.1111111111111112E-2</v>
      </c>
      <c r="Q129" s="136">
        <f t="shared" si="7"/>
        <v>1.1111111111111111E-3</v>
      </c>
      <c r="R129" s="347"/>
      <c r="S129" s="350"/>
      <c r="T129" s="321"/>
    </row>
    <row r="130" spans="1:21">
      <c r="A130" s="125" t="s">
        <v>339</v>
      </c>
      <c r="B130" s="53">
        <v>4</v>
      </c>
      <c r="C130" s="53">
        <v>20</v>
      </c>
      <c r="D130" s="213"/>
      <c r="E130" s="213"/>
      <c r="F130" s="249"/>
      <c r="G130" s="352"/>
      <c r="H130" s="352"/>
      <c r="I130" s="321"/>
      <c r="J130" s="323"/>
      <c r="K130" s="135" t="s">
        <v>224</v>
      </c>
      <c r="L130" s="135">
        <v>2</v>
      </c>
      <c r="M130" s="321"/>
      <c r="N130" s="321"/>
      <c r="O130" s="135" t="s">
        <v>224</v>
      </c>
      <c r="P130" s="136">
        <v>2.2222222222222223E-2</v>
      </c>
      <c r="Q130" s="136">
        <f t="shared" si="7"/>
        <v>1.1111111111111111E-3</v>
      </c>
      <c r="R130" s="347"/>
      <c r="S130" s="350"/>
      <c r="T130" s="321"/>
    </row>
    <row r="131" spans="1:21">
      <c r="A131" s="125" t="s">
        <v>339</v>
      </c>
      <c r="B131" s="53" t="s">
        <v>76</v>
      </c>
      <c r="C131" s="53">
        <v>20</v>
      </c>
      <c r="D131" s="213"/>
      <c r="E131" s="213"/>
      <c r="F131" s="249"/>
      <c r="G131" s="352"/>
      <c r="H131" s="352"/>
      <c r="I131" s="321"/>
      <c r="J131" s="323"/>
      <c r="K131" s="135" t="s">
        <v>224</v>
      </c>
      <c r="L131" s="135">
        <v>2</v>
      </c>
      <c r="M131" s="321"/>
      <c r="N131" s="321"/>
      <c r="O131" s="135" t="s">
        <v>224</v>
      </c>
      <c r="P131" s="136">
        <v>2.4999999999999998E-2</v>
      </c>
      <c r="Q131" s="136">
        <f t="shared" si="7"/>
        <v>1.2499999999999998E-3</v>
      </c>
      <c r="R131" s="347"/>
      <c r="S131" s="350"/>
      <c r="T131" s="321"/>
    </row>
    <row r="132" spans="1:21">
      <c r="A132" s="125" t="s">
        <v>339</v>
      </c>
      <c r="B132" s="53" t="s">
        <v>208</v>
      </c>
      <c r="C132" s="53">
        <v>10</v>
      </c>
      <c r="D132" s="213"/>
      <c r="E132" s="213"/>
      <c r="F132" s="249"/>
      <c r="G132" s="352"/>
      <c r="H132" s="352"/>
      <c r="I132" s="321"/>
      <c r="J132" s="323"/>
      <c r="K132" s="135" t="s">
        <v>224</v>
      </c>
      <c r="L132" s="135">
        <v>1</v>
      </c>
      <c r="M132" s="321"/>
      <c r="N132" s="321"/>
      <c r="O132" s="135" t="s">
        <v>224</v>
      </c>
      <c r="P132" s="136">
        <v>1.0416666666666666E-2</v>
      </c>
      <c r="Q132" s="136">
        <f t="shared" si="7"/>
        <v>1.0416666666666667E-3</v>
      </c>
      <c r="R132" s="347"/>
      <c r="S132" s="350"/>
      <c r="T132" s="321"/>
    </row>
    <row r="133" spans="1:21" ht="15.75" thickBot="1">
      <c r="A133" s="125" t="s">
        <v>339</v>
      </c>
      <c r="B133" s="53" t="s">
        <v>148</v>
      </c>
      <c r="C133" s="53">
        <v>10</v>
      </c>
      <c r="D133" s="214"/>
      <c r="E133" s="214"/>
      <c r="F133" s="249"/>
      <c r="G133" s="352"/>
      <c r="H133" s="352"/>
      <c r="I133" s="321"/>
      <c r="J133" s="323"/>
      <c r="K133" s="135" t="s">
        <v>224</v>
      </c>
      <c r="L133" s="135">
        <v>1</v>
      </c>
      <c r="M133" s="321"/>
      <c r="N133" s="321"/>
      <c r="O133" s="135" t="s">
        <v>224</v>
      </c>
      <c r="P133" s="136">
        <v>1.0416666666666666E-2</v>
      </c>
      <c r="Q133" s="136">
        <f t="shared" si="7"/>
        <v>1.0416666666666667E-3</v>
      </c>
      <c r="R133" s="348"/>
      <c r="S133" s="351"/>
      <c r="T133" s="321"/>
    </row>
    <row r="134" spans="1:21">
      <c r="A134" s="125" t="s">
        <v>341</v>
      </c>
      <c r="B134" s="53" t="s">
        <v>342</v>
      </c>
      <c r="C134" s="53">
        <v>70</v>
      </c>
      <c r="D134" s="212">
        <v>10</v>
      </c>
      <c r="E134" s="212"/>
      <c r="F134" s="300">
        <v>20</v>
      </c>
      <c r="G134" s="365" t="s">
        <v>222</v>
      </c>
      <c r="H134" s="365" t="s">
        <v>222</v>
      </c>
      <c r="I134" s="321">
        <v>0.38472222222222219</v>
      </c>
      <c r="J134" s="322">
        <v>0.47222222222222227</v>
      </c>
      <c r="K134" s="135" t="s">
        <v>224</v>
      </c>
      <c r="L134" s="135">
        <v>6</v>
      </c>
      <c r="M134" s="360">
        <v>0.38055555555555554</v>
      </c>
      <c r="N134" s="355">
        <v>1.0416666666666666E-2</v>
      </c>
      <c r="O134" s="135" t="s">
        <v>224</v>
      </c>
      <c r="P134" s="136">
        <v>0.10416666666666667</v>
      </c>
      <c r="Q134" s="136">
        <f t="shared" si="7"/>
        <v>1.4880952380952382E-3</v>
      </c>
      <c r="R134" s="357">
        <v>9</v>
      </c>
      <c r="S134" s="357">
        <v>1</v>
      </c>
      <c r="T134" s="358">
        <v>4.8611111111111112E-2</v>
      </c>
      <c r="U134" s="353">
        <f>T134/R134</f>
        <v>5.4012345679012343E-3</v>
      </c>
    </row>
    <row r="135" spans="1:21" ht="15.75" thickBot="1">
      <c r="A135" s="125" t="s">
        <v>341</v>
      </c>
      <c r="B135" s="53" t="s">
        <v>343</v>
      </c>
      <c r="C135" s="53">
        <v>130</v>
      </c>
      <c r="D135" s="213"/>
      <c r="E135" s="213"/>
      <c r="F135" s="301"/>
      <c r="G135" s="366"/>
      <c r="H135" s="366"/>
      <c r="I135" s="321"/>
      <c r="J135" s="323"/>
      <c r="K135" s="135" t="s">
        <v>224</v>
      </c>
      <c r="L135" s="135">
        <v>8</v>
      </c>
      <c r="M135" s="360"/>
      <c r="N135" s="356"/>
      <c r="O135" s="135" t="s">
        <v>224</v>
      </c>
      <c r="P135" s="136">
        <v>0.25</v>
      </c>
      <c r="Q135" s="136">
        <f t="shared" si="7"/>
        <v>1.9230769230769232E-3</v>
      </c>
      <c r="R135" s="357"/>
      <c r="S135" s="357"/>
      <c r="T135" s="358"/>
      <c r="U135" s="354"/>
    </row>
    <row r="136" spans="1:21">
      <c r="A136" s="125" t="s">
        <v>341</v>
      </c>
      <c r="B136" s="53" t="s">
        <v>344</v>
      </c>
      <c r="C136" s="53">
        <v>25</v>
      </c>
      <c r="D136" s="213"/>
      <c r="E136" s="213"/>
      <c r="F136" s="301"/>
      <c r="G136" s="366"/>
      <c r="H136" s="366"/>
      <c r="I136" s="321"/>
      <c r="J136" s="323"/>
      <c r="K136" s="135" t="s">
        <v>224</v>
      </c>
      <c r="L136" s="135">
        <v>2</v>
      </c>
      <c r="M136" s="360"/>
      <c r="N136" s="355">
        <v>1.3888888888888888E-2</v>
      </c>
      <c r="O136" s="135" t="s">
        <v>231</v>
      </c>
      <c r="P136" s="136">
        <v>5.5555555555555552E-2</v>
      </c>
      <c r="Q136" s="136">
        <f t="shared" si="7"/>
        <v>2.2222222222222222E-3</v>
      </c>
      <c r="R136" s="357">
        <v>7</v>
      </c>
      <c r="S136" s="357">
        <v>1</v>
      </c>
      <c r="T136" s="358">
        <v>5.5555555555555552E-2</v>
      </c>
      <c r="U136" s="353">
        <f>T136/R136</f>
        <v>7.9365079365079361E-3</v>
      </c>
    </row>
    <row r="137" spans="1:21">
      <c r="A137" s="125" t="s">
        <v>341</v>
      </c>
      <c r="B137" s="53" t="s">
        <v>345</v>
      </c>
      <c r="C137" s="53">
        <v>70</v>
      </c>
      <c r="D137" s="213"/>
      <c r="E137" s="213"/>
      <c r="F137" s="301"/>
      <c r="G137" s="366"/>
      <c r="H137" s="366"/>
      <c r="I137" s="321"/>
      <c r="J137" s="323"/>
      <c r="K137" s="135" t="s">
        <v>224</v>
      </c>
      <c r="L137" s="135">
        <v>6</v>
      </c>
      <c r="M137" s="360"/>
      <c r="N137" s="356"/>
      <c r="O137" s="135" t="s">
        <v>346</v>
      </c>
      <c r="P137" s="136">
        <v>0.33333333333333331</v>
      </c>
      <c r="Q137" s="136">
        <f t="shared" si="7"/>
        <v>4.7619047619047615E-3</v>
      </c>
      <c r="R137" s="357"/>
      <c r="S137" s="357"/>
      <c r="T137" s="358"/>
      <c r="U137" s="359"/>
    </row>
    <row r="138" spans="1:21" ht="30.75" thickBot="1">
      <c r="A138" s="125" t="s">
        <v>341</v>
      </c>
      <c r="B138" s="53" t="s">
        <v>347</v>
      </c>
      <c r="C138" s="53">
        <v>40</v>
      </c>
      <c r="D138" s="213"/>
      <c r="E138" s="213"/>
      <c r="F138" s="301"/>
      <c r="G138" s="366"/>
      <c r="H138" s="366"/>
      <c r="I138" s="321"/>
      <c r="J138" s="323"/>
      <c r="K138" s="135" t="s">
        <v>224</v>
      </c>
      <c r="L138" s="135">
        <v>4</v>
      </c>
      <c r="M138" s="361" t="s">
        <v>348</v>
      </c>
      <c r="N138" s="136">
        <v>6.9444444444444441E-3</v>
      </c>
      <c r="O138" s="137" t="s">
        <v>349</v>
      </c>
      <c r="P138" s="136">
        <v>0.29166666666666669</v>
      </c>
      <c r="Q138" s="136">
        <f t="shared" ref="Q138:Q169" si="9">P138/C138</f>
        <v>7.2916666666666668E-3</v>
      </c>
      <c r="R138" s="357"/>
      <c r="S138" s="357"/>
      <c r="T138" s="358"/>
      <c r="U138" s="354"/>
    </row>
    <row r="139" spans="1:21">
      <c r="A139" s="125" t="s">
        <v>341</v>
      </c>
      <c r="B139" s="53" t="s">
        <v>350</v>
      </c>
      <c r="C139" s="53">
        <v>10</v>
      </c>
      <c r="D139" s="213"/>
      <c r="E139" s="213"/>
      <c r="F139" s="301"/>
      <c r="G139" s="366"/>
      <c r="H139" s="366"/>
      <c r="I139" s="321"/>
      <c r="J139" s="323"/>
      <c r="K139" s="135" t="s">
        <v>224</v>
      </c>
      <c r="L139" s="135">
        <v>1</v>
      </c>
      <c r="M139" s="361"/>
      <c r="N139" s="362" t="s">
        <v>351</v>
      </c>
      <c r="O139" s="135" t="s">
        <v>231</v>
      </c>
      <c r="P139" s="136">
        <v>2.0833333333333332E-2</v>
      </c>
      <c r="Q139" s="136">
        <f t="shared" si="9"/>
        <v>2.0833333333333333E-3</v>
      </c>
      <c r="R139" s="357">
        <v>4</v>
      </c>
      <c r="S139" s="357">
        <v>1</v>
      </c>
      <c r="T139" s="358">
        <v>2.6388888888888889E-2</v>
      </c>
      <c r="U139" s="353">
        <f>T139/R139</f>
        <v>6.5972222222222222E-3</v>
      </c>
    </row>
    <row r="140" spans="1:21">
      <c r="A140" s="125" t="s">
        <v>341</v>
      </c>
      <c r="B140" s="53" t="s">
        <v>352</v>
      </c>
      <c r="C140" s="53">
        <v>20</v>
      </c>
      <c r="D140" s="213"/>
      <c r="E140" s="213"/>
      <c r="F140" s="301"/>
      <c r="G140" s="366"/>
      <c r="H140" s="366"/>
      <c r="I140" s="321"/>
      <c r="J140" s="323"/>
      <c r="K140" s="135" t="s">
        <v>224</v>
      </c>
      <c r="L140" s="135">
        <v>2</v>
      </c>
      <c r="M140" s="361"/>
      <c r="N140" s="363"/>
      <c r="O140" s="135" t="s">
        <v>231</v>
      </c>
      <c r="P140" s="136">
        <v>3.4722222222222224E-2</v>
      </c>
      <c r="Q140" s="136">
        <f t="shared" si="9"/>
        <v>1.7361111111111112E-3</v>
      </c>
      <c r="R140" s="357"/>
      <c r="S140" s="357"/>
      <c r="T140" s="367"/>
      <c r="U140" s="359"/>
    </row>
    <row r="141" spans="1:21">
      <c r="A141" s="125" t="s">
        <v>341</v>
      </c>
      <c r="B141" s="53" t="s">
        <v>353</v>
      </c>
      <c r="C141" s="53">
        <v>10</v>
      </c>
      <c r="D141" s="213"/>
      <c r="E141" s="213"/>
      <c r="F141" s="301"/>
      <c r="G141" s="366"/>
      <c r="H141" s="366"/>
      <c r="I141" s="321"/>
      <c r="J141" s="323"/>
      <c r="K141" s="135" t="s">
        <v>224</v>
      </c>
      <c r="L141" s="135">
        <v>1</v>
      </c>
      <c r="M141" s="361"/>
      <c r="N141" s="363"/>
      <c r="O141" s="135" t="s">
        <v>231</v>
      </c>
      <c r="P141" s="136">
        <v>1.7361111111111112E-2</v>
      </c>
      <c r="Q141" s="136">
        <f t="shared" si="9"/>
        <v>1.7361111111111112E-3</v>
      </c>
      <c r="R141" s="357"/>
      <c r="S141" s="357"/>
      <c r="T141" s="367"/>
      <c r="U141" s="359"/>
    </row>
    <row r="142" spans="1:21">
      <c r="A142" s="125" t="s">
        <v>341</v>
      </c>
      <c r="B142" s="53" t="s">
        <v>354</v>
      </c>
      <c r="C142" s="53">
        <v>20</v>
      </c>
      <c r="D142" s="213"/>
      <c r="E142" s="213"/>
      <c r="F142" s="301"/>
      <c r="G142" s="366"/>
      <c r="H142" s="366"/>
      <c r="I142" s="321"/>
      <c r="J142" s="323"/>
      <c r="K142" s="135" t="s">
        <v>224</v>
      </c>
      <c r="L142" s="135">
        <v>2</v>
      </c>
      <c r="M142" s="361"/>
      <c r="N142" s="363"/>
      <c r="O142" s="135" t="s">
        <v>231</v>
      </c>
      <c r="P142" s="136">
        <v>3.4722222222222224E-2</v>
      </c>
      <c r="Q142" s="136">
        <f t="shared" si="9"/>
        <v>1.7361111111111112E-3</v>
      </c>
      <c r="R142" s="357"/>
      <c r="S142" s="357"/>
      <c r="T142" s="367"/>
      <c r="U142" s="359"/>
    </row>
    <row r="143" spans="1:21" ht="15.75" thickBot="1">
      <c r="A143" s="125" t="s">
        <v>341</v>
      </c>
      <c r="B143" s="53" t="s">
        <v>355</v>
      </c>
      <c r="C143" s="53">
        <v>10</v>
      </c>
      <c r="D143" s="213"/>
      <c r="E143" s="213"/>
      <c r="F143" s="301"/>
      <c r="G143" s="366"/>
      <c r="H143" s="366"/>
      <c r="I143" s="321"/>
      <c r="J143" s="323"/>
      <c r="K143" s="135" t="s">
        <v>224</v>
      </c>
      <c r="L143" s="135">
        <v>1</v>
      </c>
      <c r="M143" s="361"/>
      <c r="N143" s="364"/>
      <c r="O143" s="135" t="s">
        <v>231</v>
      </c>
      <c r="P143" s="136">
        <v>1.3888888888888888E-2</v>
      </c>
      <c r="Q143" s="136">
        <f t="shared" si="9"/>
        <v>1.3888888888888887E-3</v>
      </c>
      <c r="R143" s="357"/>
      <c r="S143" s="357"/>
      <c r="T143" s="367"/>
      <c r="U143" s="354"/>
    </row>
    <row r="144" spans="1:21">
      <c r="A144" s="125" t="s">
        <v>341</v>
      </c>
      <c r="B144" s="53" t="s">
        <v>230</v>
      </c>
      <c r="C144" s="53">
        <v>130</v>
      </c>
      <c r="D144" s="213"/>
      <c r="E144" s="213"/>
      <c r="F144" s="301"/>
      <c r="G144" s="366"/>
      <c r="H144" s="366"/>
      <c r="I144" s="321"/>
      <c r="J144" s="323"/>
      <c r="K144" s="135" t="s">
        <v>224</v>
      </c>
      <c r="L144" s="135">
        <v>6</v>
      </c>
      <c r="M144" s="361"/>
      <c r="N144" s="355">
        <v>6.9444444444444441E-3</v>
      </c>
      <c r="O144" s="135" t="s">
        <v>356</v>
      </c>
      <c r="P144" s="136">
        <v>6.9444444444444434E-2</v>
      </c>
      <c r="Q144" s="136">
        <f t="shared" si="9"/>
        <v>5.3418803418803413E-4</v>
      </c>
      <c r="R144" s="357">
        <v>2</v>
      </c>
      <c r="S144" s="357">
        <v>1</v>
      </c>
      <c r="T144" s="358">
        <v>1.0416666666666666E-2</v>
      </c>
      <c r="U144" s="353">
        <f>T144/R144</f>
        <v>5.208333333333333E-3</v>
      </c>
    </row>
    <row r="145" spans="1:21" ht="15.75" thickBot="1">
      <c r="A145" s="125" t="s">
        <v>341</v>
      </c>
      <c r="B145" s="53" t="s">
        <v>357</v>
      </c>
      <c r="C145" s="53">
        <v>50</v>
      </c>
      <c r="D145" s="214"/>
      <c r="E145" s="213"/>
      <c r="F145" s="301"/>
      <c r="G145" s="366"/>
      <c r="H145" s="366"/>
      <c r="I145" s="322"/>
      <c r="J145" s="323"/>
      <c r="K145" s="135" t="s">
        <v>224</v>
      </c>
      <c r="L145" s="138">
        <v>3</v>
      </c>
      <c r="M145" s="361"/>
      <c r="N145" s="351"/>
      <c r="O145" s="135" t="s">
        <v>356</v>
      </c>
      <c r="P145" s="139">
        <v>2.7777777777777776E-2</v>
      </c>
      <c r="Q145" s="136">
        <f t="shared" si="9"/>
        <v>5.5555555555555556E-4</v>
      </c>
      <c r="R145" s="357"/>
      <c r="S145" s="357"/>
      <c r="T145" s="367"/>
      <c r="U145" s="354"/>
    </row>
    <row r="146" spans="1:21">
      <c r="A146" s="125" t="s">
        <v>358</v>
      </c>
      <c r="B146" s="53">
        <v>3</v>
      </c>
      <c r="C146" s="140">
        <v>20</v>
      </c>
      <c r="D146" s="212">
        <v>1</v>
      </c>
      <c r="E146" s="212">
        <v>2</v>
      </c>
      <c r="F146" s="300">
        <v>18</v>
      </c>
      <c r="G146" s="365" t="s">
        <v>222</v>
      </c>
      <c r="H146" s="365" t="s">
        <v>222</v>
      </c>
      <c r="I146" s="321">
        <v>0.35000000000000003</v>
      </c>
      <c r="J146" s="322">
        <v>0.39652777777777781</v>
      </c>
      <c r="K146" s="135" t="s">
        <v>224</v>
      </c>
      <c r="L146" s="135">
        <v>2</v>
      </c>
      <c r="M146" s="368">
        <v>0.25</v>
      </c>
      <c r="N146" s="371" t="s">
        <v>359</v>
      </c>
      <c r="O146" s="135" t="s">
        <v>360</v>
      </c>
      <c r="P146" s="136">
        <v>6.9444444444444434E-2</v>
      </c>
      <c r="Q146" s="136">
        <f t="shared" si="9"/>
        <v>3.4722222222222216E-3</v>
      </c>
      <c r="R146" s="349">
        <v>23</v>
      </c>
      <c r="S146" s="349">
        <v>10</v>
      </c>
      <c r="T146" s="355">
        <v>0.1388888888888889</v>
      </c>
      <c r="U146" s="355">
        <f>T146/R146</f>
        <v>6.038647342995169E-3</v>
      </c>
    </row>
    <row r="147" spans="1:21">
      <c r="A147" s="125" t="s">
        <v>358</v>
      </c>
      <c r="B147" s="53">
        <v>4</v>
      </c>
      <c r="C147" s="140">
        <v>20</v>
      </c>
      <c r="D147" s="213"/>
      <c r="E147" s="213"/>
      <c r="F147" s="301"/>
      <c r="G147" s="366"/>
      <c r="H147" s="366"/>
      <c r="I147" s="321"/>
      <c r="J147" s="323"/>
      <c r="K147" s="135" t="s">
        <v>224</v>
      </c>
      <c r="L147" s="135">
        <v>2</v>
      </c>
      <c r="M147" s="369"/>
      <c r="N147" s="372"/>
      <c r="O147" s="135" t="s">
        <v>231</v>
      </c>
      <c r="P147" s="136">
        <v>5.4166666666666669E-2</v>
      </c>
      <c r="Q147" s="136">
        <f t="shared" si="9"/>
        <v>2.7083333333333334E-3</v>
      </c>
      <c r="R147" s="350"/>
      <c r="S147" s="350"/>
      <c r="T147" s="350"/>
      <c r="U147" s="350"/>
    </row>
    <row r="148" spans="1:21">
      <c r="A148" s="125" t="s">
        <v>358</v>
      </c>
      <c r="B148" s="53" t="s">
        <v>12</v>
      </c>
      <c r="C148" s="140">
        <v>20</v>
      </c>
      <c r="D148" s="213"/>
      <c r="E148" s="213"/>
      <c r="F148" s="301"/>
      <c r="G148" s="366"/>
      <c r="H148" s="366"/>
      <c r="I148" s="321"/>
      <c r="J148" s="323"/>
      <c r="K148" s="135" t="s">
        <v>224</v>
      </c>
      <c r="L148" s="135">
        <v>2</v>
      </c>
      <c r="M148" s="369"/>
      <c r="N148" s="372"/>
      <c r="O148" s="135" t="s">
        <v>231</v>
      </c>
      <c r="P148" s="136">
        <v>4.5138888888888888E-2</v>
      </c>
      <c r="Q148" s="136">
        <f t="shared" si="9"/>
        <v>2.2569444444444442E-3</v>
      </c>
      <c r="R148" s="350"/>
      <c r="S148" s="350"/>
      <c r="T148" s="350"/>
      <c r="U148" s="350"/>
    </row>
    <row r="149" spans="1:21">
      <c r="A149" s="125" t="s">
        <v>358</v>
      </c>
      <c r="B149" s="53" t="s">
        <v>282</v>
      </c>
      <c r="C149" s="140">
        <v>40</v>
      </c>
      <c r="D149" s="213"/>
      <c r="E149" s="213"/>
      <c r="F149" s="301"/>
      <c r="G149" s="366"/>
      <c r="H149" s="366"/>
      <c r="I149" s="321"/>
      <c r="J149" s="323"/>
      <c r="K149" s="135" t="s">
        <v>224</v>
      </c>
      <c r="L149" s="135">
        <v>1</v>
      </c>
      <c r="M149" s="369"/>
      <c r="N149" s="372"/>
      <c r="O149" s="135" t="s">
        <v>231</v>
      </c>
      <c r="P149" s="141">
        <v>0.17013888888888887</v>
      </c>
      <c r="Q149" s="136">
        <f t="shared" si="9"/>
        <v>4.2534722222222219E-3</v>
      </c>
      <c r="R149" s="350"/>
      <c r="S149" s="350"/>
      <c r="T149" s="350"/>
      <c r="U149" s="350"/>
    </row>
    <row r="150" spans="1:21">
      <c r="A150" s="125" t="s">
        <v>358</v>
      </c>
      <c r="B150" s="53" t="s">
        <v>11</v>
      </c>
      <c r="C150" s="140">
        <v>15</v>
      </c>
      <c r="D150" s="213"/>
      <c r="E150" s="213"/>
      <c r="F150" s="301"/>
      <c r="G150" s="366"/>
      <c r="H150" s="366"/>
      <c r="I150" s="321"/>
      <c r="J150" s="323"/>
      <c r="K150" s="135" t="s">
        <v>224</v>
      </c>
      <c r="L150" s="135">
        <v>1</v>
      </c>
      <c r="M150" s="369"/>
      <c r="N150" s="372"/>
      <c r="O150" s="135" t="s">
        <v>231</v>
      </c>
      <c r="P150" s="136">
        <v>3.4722222222222224E-2</v>
      </c>
      <c r="Q150" s="136">
        <f t="shared" si="9"/>
        <v>2.3148148148148151E-3</v>
      </c>
      <c r="R150" s="350"/>
      <c r="S150" s="350"/>
      <c r="T150" s="350"/>
      <c r="U150" s="350"/>
    </row>
    <row r="151" spans="1:21">
      <c r="A151" s="125" t="s">
        <v>358</v>
      </c>
      <c r="B151" s="53" t="s">
        <v>361</v>
      </c>
      <c r="C151" s="140">
        <v>40</v>
      </c>
      <c r="D151" s="213"/>
      <c r="E151" s="213"/>
      <c r="F151" s="301"/>
      <c r="G151" s="366"/>
      <c r="H151" s="366"/>
      <c r="I151" s="321"/>
      <c r="J151" s="323"/>
      <c r="K151" s="135" t="s">
        <v>224</v>
      </c>
      <c r="L151" s="135">
        <v>4</v>
      </c>
      <c r="M151" s="369"/>
      <c r="N151" s="372"/>
      <c r="O151" s="135" t="s">
        <v>362</v>
      </c>
      <c r="P151" s="141">
        <v>0.14583333333333334</v>
      </c>
      <c r="Q151" s="136">
        <f t="shared" si="9"/>
        <v>3.6458333333333334E-3</v>
      </c>
      <c r="R151" s="351"/>
      <c r="S151" s="351"/>
      <c r="T151" s="351"/>
      <c r="U151" s="351"/>
    </row>
    <row r="152" spans="1:21">
      <c r="A152" s="125" t="s">
        <v>358</v>
      </c>
      <c r="B152" s="53" t="s">
        <v>23</v>
      </c>
      <c r="C152" s="140">
        <v>100</v>
      </c>
      <c r="D152" s="213"/>
      <c r="E152" s="213"/>
      <c r="F152" s="301"/>
      <c r="G152" s="366"/>
      <c r="H152" s="366"/>
      <c r="I152" s="321"/>
      <c r="J152" s="323"/>
      <c r="K152" s="135" t="s">
        <v>224</v>
      </c>
      <c r="L152" s="135">
        <v>1</v>
      </c>
      <c r="M152" s="369"/>
      <c r="N152" s="373"/>
      <c r="O152" s="135" t="s">
        <v>231</v>
      </c>
      <c r="P152" s="136">
        <v>0.16666666666666666</v>
      </c>
      <c r="Q152" s="136">
        <f t="shared" si="9"/>
        <v>1.6666666666666666E-3</v>
      </c>
      <c r="R152" s="135">
        <v>1</v>
      </c>
      <c r="S152" s="135">
        <v>1</v>
      </c>
      <c r="T152" s="136">
        <v>7.6388888888888886E-3</v>
      </c>
      <c r="U152" s="136">
        <v>7.6388888888888886E-3</v>
      </c>
    </row>
    <row r="153" spans="1:21">
      <c r="A153" s="125" t="s">
        <v>358</v>
      </c>
      <c r="B153" s="53" t="s">
        <v>363</v>
      </c>
      <c r="C153" s="140">
        <v>10</v>
      </c>
      <c r="D153" s="213"/>
      <c r="E153" s="213"/>
      <c r="F153" s="301"/>
      <c r="G153" s="366"/>
      <c r="H153" s="366"/>
      <c r="I153" s="321"/>
      <c r="J153" s="323"/>
      <c r="K153" s="135" t="s">
        <v>224</v>
      </c>
      <c r="L153" s="135">
        <v>1</v>
      </c>
      <c r="M153" s="369"/>
      <c r="N153" s="355">
        <v>6.9444444444444441E-3</v>
      </c>
      <c r="O153" s="349" t="s">
        <v>356</v>
      </c>
      <c r="P153" s="136">
        <v>6.9444444444444441E-3</v>
      </c>
      <c r="Q153" s="136">
        <f t="shared" si="9"/>
        <v>6.9444444444444436E-4</v>
      </c>
      <c r="R153" s="349">
        <v>2</v>
      </c>
      <c r="S153" s="349">
        <v>1</v>
      </c>
      <c r="T153" s="355">
        <v>1.6666666666666666E-2</v>
      </c>
      <c r="U153" s="355">
        <f>T153/R153</f>
        <v>8.3333333333333332E-3</v>
      </c>
    </row>
    <row r="154" spans="1:21">
      <c r="A154" s="125" t="s">
        <v>358</v>
      </c>
      <c r="B154" s="53" t="s">
        <v>15</v>
      </c>
      <c r="C154" s="140">
        <v>10</v>
      </c>
      <c r="D154" s="213"/>
      <c r="E154" s="213"/>
      <c r="F154" s="301"/>
      <c r="G154" s="366"/>
      <c r="H154" s="366"/>
      <c r="I154" s="321"/>
      <c r="J154" s="323"/>
      <c r="K154" s="135" t="s">
        <v>224</v>
      </c>
      <c r="L154" s="135">
        <v>1</v>
      </c>
      <c r="M154" s="369"/>
      <c r="N154" s="350"/>
      <c r="O154" s="350"/>
      <c r="P154" s="136">
        <v>6.9444444444444441E-3</v>
      </c>
      <c r="Q154" s="136">
        <f t="shared" si="9"/>
        <v>6.9444444444444436E-4</v>
      </c>
      <c r="R154" s="350"/>
      <c r="S154" s="350"/>
      <c r="T154" s="350"/>
      <c r="U154" s="350"/>
    </row>
    <row r="155" spans="1:21">
      <c r="A155" s="125" t="s">
        <v>358</v>
      </c>
      <c r="B155" s="53" t="s">
        <v>364</v>
      </c>
      <c r="C155" s="140">
        <v>15</v>
      </c>
      <c r="D155" s="213"/>
      <c r="E155" s="213"/>
      <c r="F155" s="301"/>
      <c r="G155" s="366"/>
      <c r="H155" s="366"/>
      <c r="I155" s="321"/>
      <c r="J155" s="323"/>
      <c r="K155" s="135" t="s">
        <v>224</v>
      </c>
      <c r="L155" s="135">
        <v>1</v>
      </c>
      <c r="M155" s="369"/>
      <c r="N155" s="350"/>
      <c r="O155" s="350"/>
      <c r="P155" s="136">
        <v>3.8194444444444441E-2</v>
      </c>
      <c r="Q155" s="136">
        <f t="shared" si="9"/>
        <v>2.5462962962962961E-3</v>
      </c>
      <c r="R155" s="350"/>
      <c r="S155" s="350"/>
      <c r="T155" s="350"/>
      <c r="U155" s="350"/>
    </row>
    <row r="156" spans="1:21">
      <c r="A156" s="125" t="s">
        <v>358</v>
      </c>
      <c r="B156" s="53" t="s">
        <v>365</v>
      </c>
      <c r="C156" s="140">
        <v>15</v>
      </c>
      <c r="D156" s="213"/>
      <c r="E156" s="213"/>
      <c r="F156" s="301"/>
      <c r="G156" s="366"/>
      <c r="H156" s="366"/>
      <c r="I156" s="321"/>
      <c r="J156" s="323"/>
      <c r="K156" s="135" t="s">
        <v>224</v>
      </c>
      <c r="L156" s="135">
        <v>1</v>
      </c>
      <c r="M156" s="369"/>
      <c r="N156" s="351"/>
      <c r="O156" s="351"/>
      <c r="P156" s="136">
        <v>3.4722222222222224E-2</v>
      </c>
      <c r="Q156" s="136">
        <f t="shared" si="9"/>
        <v>2.3148148148148151E-3</v>
      </c>
      <c r="R156" s="350"/>
      <c r="S156" s="350"/>
      <c r="T156" s="350"/>
      <c r="U156" s="350"/>
    </row>
    <row r="157" spans="1:21">
      <c r="A157" s="125" t="s">
        <v>366</v>
      </c>
      <c r="B157" s="53">
        <v>1</v>
      </c>
      <c r="C157" s="140">
        <v>60</v>
      </c>
      <c r="D157" s="214"/>
      <c r="E157" s="213"/>
      <c r="F157" s="301"/>
      <c r="G157" s="366"/>
      <c r="H157" s="366"/>
      <c r="I157" s="322"/>
      <c r="J157" s="323"/>
      <c r="K157" s="135" t="s">
        <v>224</v>
      </c>
      <c r="L157" s="138">
        <v>6</v>
      </c>
      <c r="M157" s="370"/>
      <c r="N157" s="139">
        <v>1.7361111111111112E-2</v>
      </c>
      <c r="O157" s="138" t="s">
        <v>231</v>
      </c>
      <c r="P157" s="139">
        <v>5.5555555555555552E-2</v>
      </c>
      <c r="Q157" s="136">
        <f t="shared" si="9"/>
        <v>9.2592592592592585E-4</v>
      </c>
      <c r="R157" s="351"/>
      <c r="S157" s="351"/>
      <c r="T157" s="351"/>
      <c r="U157" s="351"/>
    </row>
    <row r="158" spans="1:21">
      <c r="A158" s="125" t="s">
        <v>367</v>
      </c>
      <c r="B158" s="53">
        <v>1</v>
      </c>
      <c r="C158" s="140">
        <v>40</v>
      </c>
      <c r="D158" s="212">
        <v>1</v>
      </c>
      <c r="E158" s="212">
        <v>2</v>
      </c>
      <c r="F158" s="300">
        <v>20</v>
      </c>
      <c r="G158" s="381">
        <v>0.27083333333333331</v>
      </c>
      <c r="H158" s="365" t="s">
        <v>368</v>
      </c>
      <c r="I158" s="321">
        <v>0.40625</v>
      </c>
      <c r="J158" s="322">
        <v>0.45833333333333331</v>
      </c>
      <c r="K158" s="135" t="s">
        <v>224</v>
      </c>
      <c r="L158" s="135">
        <v>4</v>
      </c>
      <c r="M158" s="377">
        <v>0.25</v>
      </c>
      <c r="N158" s="355">
        <v>2.7777777777777776E-2</v>
      </c>
      <c r="O158" s="135" t="s">
        <v>360</v>
      </c>
      <c r="P158" s="136">
        <v>0.10416666666666667</v>
      </c>
      <c r="Q158" s="136">
        <f t="shared" si="9"/>
        <v>2.604166666666667E-3</v>
      </c>
      <c r="R158" s="349">
        <v>12</v>
      </c>
      <c r="S158" s="349" t="s">
        <v>369</v>
      </c>
      <c r="T158" s="355">
        <v>6.9444444444444434E-2</v>
      </c>
      <c r="U158" s="362">
        <f>T158/R158</f>
        <v>5.7870370370370358E-3</v>
      </c>
    </row>
    <row r="159" spans="1:21">
      <c r="A159" s="125" t="s">
        <v>367</v>
      </c>
      <c r="B159" s="53" t="s">
        <v>29</v>
      </c>
      <c r="C159" s="140">
        <v>30</v>
      </c>
      <c r="D159" s="213"/>
      <c r="E159" s="213"/>
      <c r="F159" s="301"/>
      <c r="G159" s="382"/>
      <c r="H159" s="366"/>
      <c r="I159" s="321"/>
      <c r="J159" s="323"/>
      <c r="K159" s="135" t="s">
        <v>224</v>
      </c>
      <c r="L159" s="135">
        <v>3</v>
      </c>
      <c r="M159" s="378"/>
      <c r="N159" s="380"/>
      <c r="O159" s="135" t="s">
        <v>360</v>
      </c>
      <c r="P159" s="136">
        <v>8.6805555555555566E-2</v>
      </c>
      <c r="Q159" s="136">
        <f t="shared" si="9"/>
        <v>2.8935185185185188E-3</v>
      </c>
      <c r="R159" s="350"/>
      <c r="S159" s="350"/>
      <c r="T159" s="350"/>
      <c r="U159" s="375"/>
    </row>
    <row r="160" spans="1:21">
      <c r="A160" s="125" t="s">
        <v>367</v>
      </c>
      <c r="B160" s="53" t="s">
        <v>32</v>
      </c>
      <c r="C160" s="140">
        <v>30</v>
      </c>
      <c r="D160" s="213"/>
      <c r="E160" s="213"/>
      <c r="F160" s="301"/>
      <c r="G160" s="382"/>
      <c r="H160" s="366"/>
      <c r="I160" s="321"/>
      <c r="J160" s="323"/>
      <c r="K160" s="135" t="s">
        <v>224</v>
      </c>
      <c r="L160" s="135">
        <v>3</v>
      </c>
      <c r="M160" s="378"/>
      <c r="N160" s="380"/>
      <c r="O160" s="135" t="s">
        <v>231</v>
      </c>
      <c r="P160" s="136">
        <v>6.9444444444444434E-2</v>
      </c>
      <c r="Q160" s="136">
        <f t="shared" si="9"/>
        <v>2.3148148148148143E-3</v>
      </c>
      <c r="R160" s="350"/>
      <c r="S160" s="350"/>
      <c r="T160" s="350"/>
      <c r="U160" s="375"/>
    </row>
    <row r="161" spans="1:21">
      <c r="A161" s="125" t="s">
        <v>367</v>
      </c>
      <c r="B161" s="53" t="s">
        <v>39</v>
      </c>
      <c r="C161" s="140">
        <v>40</v>
      </c>
      <c r="D161" s="213"/>
      <c r="E161" s="213"/>
      <c r="F161" s="301"/>
      <c r="G161" s="382"/>
      <c r="H161" s="366"/>
      <c r="I161" s="321"/>
      <c r="J161" s="323"/>
      <c r="K161" s="135" t="s">
        <v>224</v>
      </c>
      <c r="L161" s="135">
        <v>4</v>
      </c>
      <c r="M161" s="378"/>
      <c r="N161" s="380"/>
      <c r="O161" s="135" t="s">
        <v>360</v>
      </c>
      <c r="P161" s="136">
        <v>0.125</v>
      </c>
      <c r="Q161" s="136">
        <f t="shared" si="9"/>
        <v>3.1250000000000002E-3</v>
      </c>
      <c r="R161" s="350"/>
      <c r="S161" s="350"/>
      <c r="T161" s="350"/>
      <c r="U161" s="375"/>
    </row>
    <row r="162" spans="1:21">
      <c r="A162" s="142" t="s">
        <v>367</v>
      </c>
      <c r="B162" s="143" t="s">
        <v>47</v>
      </c>
      <c r="C162" s="144">
        <v>30</v>
      </c>
      <c r="D162" s="213"/>
      <c r="E162" s="213"/>
      <c r="F162" s="301"/>
      <c r="G162" s="382"/>
      <c r="H162" s="366"/>
      <c r="I162" s="321"/>
      <c r="J162" s="323"/>
      <c r="K162" s="135" t="s">
        <v>224</v>
      </c>
      <c r="L162" s="135">
        <v>3</v>
      </c>
      <c r="M162" s="378"/>
      <c r="N162" s="380"/>
      <c r="O162" s="135" t="s">
        <v>224</v>
      </c>
      <c r="P162" s="136">
        <v>8.3333333333333329E-2</v>
      </c>
      <c r="Q162" s="136">
        <f t="shared" si="9"/>
        <v>2.7777777777777775E-3</v>
      </c>
      <c r="R162" s="350"/>
      <c r="S162" s="350"/>
      <c r="T162" s="350"/>
      <c r="U162" s="375"/>
    </row>
    <row r="163" spans="1:21">
      <c r="A163" s="145" t="s">
        <v>367</v>
      </c>
      <c r="B163" s="53" t="s">
        <v>370</v>
      </c>
      <c r="C163" s="140">
        <v>20</v>
      </c>
      <c r="D163" s="213"/>
      <c r="E163" s="213"/>
      <c r="F163" s="301"/>
      <c r="G163" s="382"/>
      <c r="H163" s="366"/>
      <c r="I163" s="321"/>
      <c r="J163" s="323"/>
      <c r="K163" s="135" t="s">
        <v>224</v>
      </c>
      <c r="L163" s="135">
        <v>2</v>
      </c>
      <c r="M163" s="378"/>
      <c r="N163" s="380"/>
      <c r="O163" s="135" t="s">
        <v>360</v>
      </c>
      <c r="P163" s="136">
        <v>3.125E-2</v>
      </c>
      <c r="Q163" s="136">
        <f t="shared" si="9"/>
        <v>1.5625000000000001E-3</v>
      </c>
      <c r="R163" s="350"/>
      <c r="S163" s="350"/>
      <c r="T163" s="350"/>
      <c r="U163" s="375"/>
    </row>
    <row r="164" spans="1:21">
      <c r="A164" s="125" t="s">
        <v>367</v>
      </c>
      <c r="B164" s="53" t="s">
        <v>371</v>
      </c>
      <c r="C164" s="140">
        <v>10</v>
      </c>
      <c r="D164" s="213"/>
      <c r="E164" s="213"/>
      <c r="F164" s="301"/>
      <c r="G164" s="382"/>
      <c r="H164" s="366"/>
      <c r="I164" s="321"/>
      <c r="J164" s="323"/>
      <c r="K164" s="135" t="s">
        <v>224</v>
      </c>
      <c r="L164" s="135">
        <v>1</v>
      </c>
      <c r="M164" s="378"/>
      <c r="N164" s="380"/>
      <c r="O164" s="135" t="s">
        <v>360</v>
      </c>
      <c r="P164" s="136">
        <v>2.7777777777777776E-2</v>
      </c>
      <c r="Q164" s="136">
        <f t="shared" si="9"/>
        <v>2.7777777777777775E-3</v>
      </c>
      <c r="R164" s="350"/>
      <c r="S164" s="350"/>
      <c r="T164" s="350"/>
      <c r="U164" s="375"/>
    </row>
    <row r="165" spans="1:21">
      <c r="A165" s="125" t="s">
        <v>367</v>
      </c>
      <c r="B165" s="53" t="s">
        <v>372</v>
      </c>
      <c r="C165" s="140">
        <v>10</v>
      </c>
      <c r="D165" s="213"/>
      <c r="E165" s="213"/>
      <c r="F165" s="301"/>
      <c r="G165" s="382"/>
      <c r="H165" s="366"/>
      <c r="I165" s="321"/>
      <c r="J165" s="323"/>
      <c r="K165" s="135" t="s">
        <v>224</v>
      </c>
      <c r="L165" s="135">
        <v>1</v>
      </c>
      <c r="M165" s="378"/>
      <c r="N165" s="356"/>
      <c r="O165" s="135" t="s">
        <v>360</v>
      </c>
      <c r="P165" s="136">
        <v>2.7777777777777776E-2</v>
      </c>
      <c r="Q165" s="136">
        <f t="shared" si="9"/>
        <v>2.7777777777777775E-3</v>
      </c>
      <c r="R165" s="351"/>
      <c r="S165" s="351"/>
      <c r="T165" s="351"/>
      <c r="U165" s="376"/>
    </row>
    <row r="166" spans="1:21">
      <c r="A166" s="125" t="s">
        <v>373</v>
      </c>
      <c r="B166" s="53">
        <v>3</v>
      </c>
      <c r="C166" s="140">
        <v>20</v>
      </c>
      <c r="D166" s="213"/>
      <c r="E166" s="213"/>
      <c r="F166" s="301"/>
      <c r="G166" s="382"/>
      <c r="H166" s="366"/>
      <c r="I166" s="321"/>
      <c r="J166" s="323"/>
      <c r="K166" s="135" t="s">
        <v>224</v>
      </c>
      <c r="L166" s="135">
        <v>2</v>
      </c>
      <c r="M166" s="378"/>
      <c r="N166" s="355">
        <v>2.0833333333333332E-2</v>
      </c>
      <c r="O166" s="135" t="s">
        <v>356</v>
      </c>
      <c r="P166" s="136">
        <v>2.0833333333333332E-2</v>
      </c>
      <c r="Q166" s="136">
        <f t="shared" si="9"/>
        <v>1.0416666666666667E-3</v>
      </c>
      <c r="R166" s="349">
        <v>5</v>
      </c>
      <c r="S166" s="349">
        <v>2</v>
      </c>
      <c r="T166" s="355">
        <v>4.1666666666666664E-2</v>
      </c>
      <c r="U166" s="355">
        <f>T166/R166</f>
        <v>8.3333333333333332E-3</v>
      </c>
    </row>
    <row r="167" spans="1:21">
      <c r="A167" s="125" t="s">
        <v>373</v>
      </c>
      <c r="B167" s="53">
        <v>3.5</v>
      </c>
      <c r="C167" s="140">
        <v>20</v>
      </c>
      <c r="D167" s="213"/>
      <c r="E167" s="213"/>
      <c r="F167" s="301"/>
      <c r="G167" s="382"/>
      <c r="H167" s="366"/>
      <c r="I167" s="321"/>
      <c r="J167" s="323"/>
      <c r="K167" s="135" t="s">
        <v>224</v>
      </c>
      <c r="L167" s="135">
        <v>2</v>
      </c>
      <c r="M167" s="378"/>
      <c r="N167" s="350"/>
      <c r="O167" s="135" t="s">
        <v>356</v>
      </c>
      <c r="P167" s="136">
        <v>2.0833333333333332E-2</v>
      </c>
      <c r="Q167" s="136">
        <f t="shared" si="9"/>
        <v>1.0416666666666667E-3</v>
      </c>
      <c r="R167" s="350"/>
      <c r="S167" s="350"/>
      <c r="T167" s="350"/>
      <c r="U167" s="350"/>
    </row>
    <row r="168" spans="1:21" ht="30">
      <c r="A168" s="125" t="s">
        <v>373</v>
      </c>
      <c r="B168" s="53" t="s">
        <v>23</v>
      </c>
      <c r="C168" s="140">
        <v>100</v>
      </c>
      <c r="D168" s="213"/>
      <c r="E168" s="213"/>
      <c r="F168" s="301"/>
      <c r="G168" s="382"/>
      <c r="H168" s="366"/>
      <c r="I168" s="321"/>
      <c r="J168" s="323"/>
      <c r="K168" s="135" t="s">
        <v>224</v>
      </c>
      <c r="L168" s="135">
        <v>1</v>
      </c>
      <c r="M168" s="378"/>
      <c r="N168" s="350"/>
      <c r="O168" s="137" t="s">
        <v>374</v>
      </c>
      <c r="P168" s="136">
        <v>8.3333333333333329E-2</v>
      </c>
      <c r="Q168" s="136">
        <f t="shared" si="9"/>
        <v>8.3333333333333328E-4</v>
      </c>
      <c r="R168" s="350"/>
      <c r="S168" s="350"/>
      <c r="T168" s="350"/>
      <c r="U168" s="350"/>
    </row>
    <row r="169" spans="1:21">
      <c r="A169" s="125" t="s">
        <v>375</v>
      </c>
      <c r="B169" s="53">
        <v>2.5</v>
      </c>
      <c r="C169" s="140">
        <v>20</v>
      </c>
      <c r="D169" s="213"/>
      <c r="E169" s="213"/>
      <c r="F169" s="301"/>
      <c r="G169" s="382"/>
      <c r="H169" s="366"/>
      <c r="I169" s="321"/>
      <c r="J169" s="323"/>
      <c r="K169" s="135" t="s">
        <v>224</v>
      </c>
      <c r="L169" s="135">
        <v>2</v>
      </c>
      <c r="M169" s="378"/>
      <c r="N169" s="350"/>
      <c r="O169" s="135" t="s">
        <v>356</v>
      </c>
      <c r="P169" s="136">
        <v>1.3888888888888888E-2</v>
      </c>
      <c r="Q169" s="136">
        <f t="shared" si="9"/>
        <v>6.9444444444444436E-4</v>
      </c>
      <c r="R169" s="350"/>
      <c r="S169" s="350"/>
      <c r="T169" s="350"/>
      <c r="U169" s="350"/>
    </row>
    <row r="170" spans="1:21">
      <c r="A170" s="125" t="s">
        <v>375</v>
      </c>
      <c r="B170" s="53" t="s">
        <v>174</v>
      </c>
      <c r="C170" s="140">
        <v>10</v>
      </c>
      <c r="D170" s="214"/>
      <c r="E170" s="213"/>
      <c r="F170" s="301"/>
      <c r="G170" s="382"/>
      <c r="H170" s="366"/>
      <c r="I170" s="321"/>
      <c r="J170" s="323"/>
      <c r="K170" s="135" t="s">
        <v>224</v>
      </c>
      <c r="L170" s="135">
        <v>1</v>
      </c>
      <c r="M170" s="379"/>
      <c r="N170" s="351"/>
      <c r="O170" s="135" t="s">
        <v>356</v>
      </c>
      <c r="P170" s="136">
        <v>6.9444444444444441E-3</v>
      </c>
      <c r="Q170" s="136">
        <f t="shared" ref="Q170" si="10">P170/C170</f>
        <v>6.9444444444444436E-4</v>
      </c>
      <c r="R170" s="351"/>
      <c r="S170" s="351"/>
      <c r="T170" s="351"/>
      <c r="U170" s="351"/>
    </row>
    <row r="171" spans="1:21">
      <c r="A171" s="125" t="s">
        <v>376</v>
      </c>
      <c r="B171" s="53" t="s">
        <v>137</v>
      </c>
      <c r="C171" s="140">
        <v>70</v>
      </c>
      <c r="D171" s="212">
        <v>1</v>
      </c>
      <c r="E171" s="212">
        <v>2</v>
      </c>
      <c r="F171" s="300">
        <v>6</v>
      </c>
      <c r="G171" s="365" t="s">
        <v>222</v>
      </c>
      <c r="H171" s="365" t="s">
        <v>222</v>
      </c>
      <c r="I171" s="321">
        <v>0.44791666666666669</v>
      </c>
      <c r="J171" s="321">
        <v>0.46527777777777773</v>
      </c>
      <c r="K171" s="135" t="s">
        <v>224</v>
      </c>
      <c r="L171" s="135">
        <v>7</v>
      </c>
      <c r="M171" s="368">
        <v>0.33333333333333331</v>
      </c>
      <c r="N171" s="355">
        <v>1.7361111111111112E-2</v>
      </c>
      <c r="O171" s="135" t="s">
        <v>231</v>
      </c>
      <c r="P171" s="136">
        <v>0.15625</v>
      </c>
      <c r="Q171" s="135"/>
      <c r="R171" s="135"/>
      <c r="S171" s="135"/>
      <c r="T171" s="135"/>
      <c r="U171" s="135"/>
    </row>
    <row r="172" spans="1:21">
      <c r="A172" s="125" t="s">
        <v>377</v>
      </c>
      <c r="B172" s="53">
        <v>3.5</v>
      </c>
      <c r="C172" s="140">
        <v>25</v>
      </c>
      <c r="D172" s="213"/>
      <c r="E172" s="213"/>
      <c r="F172" s="301"/>
      <c r="G172" s="366"/>
      <c r="H172" s="366"/>
      <c r="I172" s="321"/>
      <c r="J172" s="321"/>
      <c r="K172" s="135" t="s">
        <v>224</v>
      </c>
      <c r="L172" s="135">
        <v>2</v>
      </c>
      <c r="M172" s="369"/>
      <c r="N172" s="350"/>
      <c r="O172" s="135" t="s">
        <v>224</v>
      </c>
      <c r="P172" s="136">
        <v>3.125E-2</v>
      </c>
      <c r="Q172" s="135"/>
      <c r="R172" s="389"/>
      <c r="S172" s="389"/>
      <c r="T172" s="389"/>
      <c r="U172" s="349"/>
    </row>
    <row r="173" spans="1:21">
      <c r="A173" s="125" t="s">
        <v>378</v>
      </c>
      <c r="B173" s="53">
        <v>1</v>
      </c>
      <c r="C173" s="140">
        <v>20</v>
      </c>
      <c r="D173" s="213"/>
      <c r="E173" s="214"/>
      <c r="F173" s="302"/>
      <c r="G173" s="366"/>
      <c r="H173" s="366"/>
      <c r="I173" s="321"/>
      <c r="J173" s="321"/>
      <c r="K173" s="135" t="s">
        <v>224</v>
      </c>
      <c r="L173" s="135">
        <v>2</v>
      </c>
      <c r="M173" s="369"/>
      <c r="N173" s="350"/>
      <c r="O173" s="135" t="s">
        <v>224</v>
      </c>
      <c r="P173" s="136">
        <v>2.7777777777777776E-2</v>
      </c>
      <c r="Q173" s="135"/>
      <c r="R173" s="389"/>
      <c r="S173" s="389"/>
      <c r="T173" s="389"/>
      <c r="U173" s="350"/>
    </row>
    <row r="174" spans="1:21">
      <c r="A174" s="125" t="s">
        <v>377</v>
      </c>
      <c r="B174" s="53">
        <v>2.5</v>
      </c>
      <c r="C174" s="140">
        <v>25</v>
      </c>
      <c r="D174" s="213"/>
      <c r="E174" s="212">
        <v>2</v>
      </c>
      <c r="F174" s="300">
        <v>10</v>
      </c>
      <c r="G174" s="366"/>
      <c r="H174" s="366"/>
      <c r="I174" s="321">
        <v>0.55208333333333337</v>
      </c>
      <c r="J174" s="321">
        <v>0.58333333333333337</v>
      </c>
      <c r="K174" s="135" t="s">
        <v>224</v>
      </c>
      <c r="L174" s="135">
        <v>2</v>
      </c>
      <c r="M174" s="369"/>
      <c r="N174" s="350"/>
      <c r="O174" s="135" t="s">
        <v>224</v>
      </c>
      <c r="P174" s="136">
        <v>2.7777777777777776E-2</v>
      </c>
      <c r="Q174" s="135"/>
      <c r="R174" s="389"/>
      <c r="S174" s="389"/>
      <c r="T174" s="389"/>
      <c r="U174" s="350"/>
    </row>
    <row r="175" spans="1:21">
      <c r="A175" s="125" t="s">
        <v>377</v>
      </c>
      <c r="B175" s="53" t="s">
        <v>23</v>
      </c>
      <c r="C175" s="140">
        <v>70</v>
      </c>
      <c r="D175" s="213"/>
      <c r="E175" s="213"/>
      <c r="F175" s="301"/>
      <c r="G175" s="366"/>
      <c r="H175" s="366"/>
      <c r="I175" s="321"/>
      <c r="J175" s="321"/>
      <c r="K175" s="135" t="s">
        <v>224</v>
      </c>
      <c r="L175" s="135">
        <v>2</v>
      </c>
      <c r="M175" s="369"/>
      <c r="N175" s="350"/>
      <c r="O175" s="135" t="s">
        <v>231</v>
      </c>
      <c r="P175" s="136">
        <v>5.9027777777777783E-2</v>
      </c>
      <c r="Q175" s="135"/>
      <c r="R175" s="389"/>
      <c r="S175" s="389"/>
      <c r="T175" s="389"/>
      <c r="U175" s="351"/>
    </row>
    <row r="176" spans="1:21">
      <c r="A176" s="125" t="s">
        <v>379</v>
      </c>
      <c r="B176" s="53" t="s">
        <v>88</v>
      </c>
      <c r="C176" s="140">
        <v>40</v>
      </c>
      <c r="D176" s="213"/>
      <c r="E176" s="213"/>
      <c r="F176" s="301"/>
      <c r="G176" s="366"/>
      <c r="H176" s="366"/>
      <c r="I176" s="321"/>
      <c r="J176" s="321"/>
      <c r="K176" s="135" t="s">
        <v>224</v>
      </c>
      <c r="L176" s="135">
        <v>4</v>
      </c>
      <c r="M176" s="369"/>
      <c r="N176" s="350"/>
      <c r="O176" s="135" t="s">
        <v>224</v>
      </c>
      <c r="P176" s="136">
        <v>2.7777777777777776E-2</v>
      </c>
      <c r="Q176" s="135"/>
      <c r="R176" s="357"/>
      <c r="S176" s="357"/>
      <c r="T176" s="357"/>
      <c r="U176" s="135"/>
    </row>
    <row r="177" spans="1:21">
      <c r="A177" s="125" t="s">
        <v>379</v>
      </c>
      <c r="B177" s="53" t="s">
        <v>380</v>
      </c>
      <c r="C177" s="140">
        <v>90</v>
      </c>
      <c r="D177" s="213"/>
      <c r="E177" s="213"/>
      <c r="F177" s="301"/>
      <c r="G177" s="366"/>
      <c r="H177" s="366"/>
      <c r="I177" s="321"/>
      <c r="J177" s="321"/>
      <c r="K177" s="135" t="s">
        <v>224</v>
      </c>
      <c r="L177" s="135">
        <v>8</v>
      </c>
      <c r="M177" s="369"/>
      <c r="N177" s="350"/>
      <c r="O177" s="135" t="s">
        <v>231</v>
      </c>
      <c r="P177" s="136">
        <v>6.25E-2</v>
      </c>
      <c r="Q177" s="135"/>
      <c r="R177" s="357"/>
      <c r="S177" s="357"/>
      <c r="T177" s="357"/>
      <c r="U177" s="135"/>
    </row>
    <row r="178" spans="1:21">
      <c r="A178" s="125" t="s">
        <v>376</v>
      </c>
      <c r="B178" s="53" t="s">
        <v>381</v>
      </c>
      <c r="C178" s="140">
        <v>20</v>
      </c>
      <c r="D178" s="213"/>
      <c r="E178" s="213"/>
      <c r="F178" s="301"/>
      <c r="G178" s="366"/>
      <c r="H178" s="366"/>
      <c r="I178" s="321"/>
      <c r="J178" s="321"/>
      <c r="K178" s="135" t="s">
        <v>224</v>
      </c>
      <c r="L178" s="135">
        <v>2</v>
      </c>
      <c r="M178" s="369"/>
      <c r="N178" s="350"/>
      <c r="O178" s="135" t="s">
        <v>231</v>
      </c>
      <c r="P178" s="136">
        <v>1.1111111111111112E-2</v>
      </c>
      <c r="Q178" s="135"/>
      <c r="R178" s="389">
        <v>16</v>
      </c>
      <c r="S178" s="389" t="s">
        <v>225</v>
      </c>
      <c r="T178" s="390">
        <v>0.14583333333333334</v>
      </c>
      <c r="U178" s="355">
        <f>T178/R178</f>
        <v>9.1145833333333339E-3</v>
      </c>
    </row>
    <row r="179" spans="1:21">
      <c r="A179" s="125" t="s">
        <v>378</v>
      </c>
      <c r="B179" s="53">
        <v>1.5</v>
      </c>
      <c r="C179" s="140">
        <v>40</v>
      </c>
      <c r="D179" s="213"/>
      <c r="E179" s="213"/>
      <c r="F179" s="301"/>
      <c r="G179" s="366"/>
      <c r="H179" s="366"/>
      <c r="I179" s="321"/>
      <c r="J179" s="321"/>
      <c r="K179" s="135" t="s">
        <v>224</v>
      </c>
      <c r="L179" s="135">
        <v>4</v>
      </c>
      <c r="M179" s="369"/>
      <c r="N179" s="350"/>
      <c r="O179" s="135" t="s">
        <v>224</v>
      </c>
      <c r="P179" s="136">
        <v>6.25E-2</v>
      </c>
      <c r="Q179" s="135"/>
      <c r="R179" s="389"/>
      <c r="S179" s="389"/>
      <c r="T179" s="389"/>
      <c r="U179" s="350"/>
    </row>
    <row r="180" spans="1:21">
      <c r="A180" s="125" t="s">
        <v>378</v>
      </c>
      <c r="B180" s="53">
        <v>4</v>
      </c>
      <c r="C180" s="140">
        <v>20</v>
      </c>
      <c r="D180" s="213"/>
      <c r="E180" s="213"/>
      <c r="F180" s="301"/>
      <c r="G180" s="366"/>
      <c r="H180" s="366"/>
      <c r="I180" s="321"/>
      <c r="J180" s="321"/>
      <c r="K180" s="135" t="s">
        <v>224</v>
      </c>
      <c r="L180" s="135">
        <v>2</v>
      </c>
      <c r="M180" s="369"/>
      <c r="N180" s="350"/>
      <c r="O180" s="135" t="s">
        <v>224</v>
      </c>
      <c r="P180" s="136">
        <v>2.4305555555555556E-2</v>
      </c>
      <c r="Q180" s="135"/>
      <c r="R180" s="389"/>
      <c r="S180" s="389"/>
      <c r="T180" s="389"/>
      <c r="U180" s="350"/>
    </row>
    <row r="181" spans="1:21">
      <c r="A181" s="125" t="s">
        <v>378</v>
      </c>
      <c r="B181" s="53" t="s">
        <v>329</v>
      </c>
      <c r="C181" s="140">
        <v>20</v>
      </c>
      <c r="D181" s="213"/>
      <c r="E181" s="213"/>
      <c r="F181" s="301"/>
      <c r="G181" s="366"/>
      <c r="H181" s="366"/>
      <c r="I181" s="321"/>
      <c r="J181" s="321"/>
      <c r="K181" s="135" t="s">
        <v>224</v>
      </c>
      <c r="L181" s="135">
        <v>2</v>
      </c>
      <c r="M181" s="369"/>
      <c r="N181" s="350"/>
      <c r="O181" s="135" t="s">
        <v>224</v>
      </c>
      <c r="P181" s="136">
        <v>2.7777777777777776E-2</v>
      </c>
      <c r="Q181" s="135"/>
      <c r="R181" s="389"/>
      <c r="S181" s="389"/>
      <c r="T181" s="389"/>
      <c r="U181" s="350"/>
    </row>
    <row r="182" spans="1:21">
      <c r="A182" s="125" t="s">
        <v>378</v>
      </c>
      <c r="B182" s="53" t="s">
        <v>23</v>
      </c>
      <c r="C182" s="140">
        <v>40</v>
      </c>
      <c r="D182" s="214"/>
      <c r="E182" s="214"/>
      <c r="F182" s="302"/>
      <c r="G182" s="374"/>
      <c r="H182" s="374"/>
      <c r="I182" s="321"/>
      <c r="J182" s="321"/>
      <c r="K182" s="135" t="s">
        <v>224</v>
      </c>
      <c r="L182" s="135">
        <v>2</v>
      </c>
      <c r="M182" s="369"/>
      <c r="N182" s="351"/>
      <c r="O182" s="135" t="s">
        <v>224</v>
      </c>
      <c r="P182" s="136">
        <v>5.9027777777777783E-2</v>
      </c>
      <c r="Q182" s="135"/>
      <c r="R182" s="389"/>
      <c r="S182" s="389"/>
      <c r="T182" s="389"/>
      <c r="U182" s="351"/>
    </row>
    <row r="183" spans="1:21">
      <c r="A183" s="125" t="s">
        <v>382</v>
      </c>
      <c r="B183" s="53" t="s">
        <v>139</v>
      </c>
      <c r="C183" s="53">
        <v>150</v>
      </c>
      <c r="D183" s="304">
        <v>10</v>
      </c>
      <c r="E183" s="304">
        <v>2</v>
      </c>
      <c r="F183" s="300"/>
      <c r="G183" s="146"/>
      <c r="H183" s="146"/>
      <c r="I183" s="322">
        <v>0.30555555555555552</v>
      </c>
      <c r="J183" s="322">
        <v>0.36458333333333331</v>
      </c>
      <c r="K183" s="135" t="s">
        <v>224</v>
      </c>
      <c r="L183" s="135">
        <v>13</v>
      </c>
      <c r="M183" s="136"/>
      <c r="N183" s="136"/>
      <c r="O183" s="135"/>
      <c r="P183" s="136"/>
      <c r="Q183" s="135"/>
      <c r="R183" s="135"/>
      <c r="S183" s="135"/>
      <c r="T183" s="135"/>
      <c r="U183" s="135"/>
    </row>
    <row r="184" spans="1:21">
      <c r="A184" s="125" t="s">
        <v>382</v>
      </c>
      <c r="B184" s="53" t="s">
        <v>137</v>
      </c>
      <c r="C184" s="53">
        <v>150</v>
      </c>
      <c r="D184" s="305"/>
      <c r="E184" s="305"/>
      <c r="F184" s="301"/>
      <c r="G184" s="146"/>
      <c r="H184" s="146"/>
      <c r="I184" s="323"/>
      <c r="J184" s="323"/>
      <c r="K184" s="135" t="s">
        <v>224</v>
      </c>
      <c r="L184" s="135">
        <v>13</v>
      </c>
      <c r="M184" s="135"/>
      <c r="N184" s="135"/>
      <c r="O184" s="135"/>
      <c r="P184" s="136"/>
      <c r="Q184" s="135"/>
      <c r="R184" s="135"/>
      <c r="S184" s="135"/>
      <c r="T184" s="135"/>
      <c r="U184" s="135"/>
    </row>
    <row r="185" spans="1:21">
      <c r="A185" s="125" t="s">
        <v>382</v>
      </c>
      <c r="B185" s="53" t="s">
        <v>140</v>
      </c>
      <c r="C185" s="53">
        <v>25</v>
      </c>
      <c r="D185" s="305"/>
      <c r="E185" s="305"/>
      <c r="F185" s="301"/>
      <c r="G185" s="146"/>
      <c r="H185" s="146"/>
      <c r="I185" s="323"/>
      <c r="J185" s="323"/>
      <c r="K185" s="135" t="s">
        <v>224</v>
      </c>
      <c r="L185" s="135">
        <v>3</v>
      </c>
      <c r="M185" s="135"/>
      <c r="N185" s="135"/>
      <c r="O185" s="135"/>
      <c r="P185" s="136"/>
      <c r="Q185" s="135"/>
      <c r="R185" s="135"/>
      <c r="S185" s="135"/>
      <c r="T185" s="135"/>
      <c r="U185" s="135"/>
    </row>
    <row r="186" spans="1:21">
      <c r="A186" s="125" t="s">
        <v>382</v>
      </c>
      <c r="B186" s="53" t="s">
        <v>383</v>
      </c>
      <c r="C186" s="53">
        <v>30</v>
      </c>
      <c r="D186" s="305"/>
      <c r="E186" s="305"/>
      <c r="F186" s="301"/>
      <c r="G186" s="146"/>
      <c r="H186" s="146"/>
      <c r="I186" s="323"/>
      <c r="J186" s="323"/>
      <c r="K186" s="135" t="s">
        <v>224</v>
      </c>
      <c r="L186" s="135">
        <v>3</v>
      </c>
      <c r="M186" s="135"/>
      <c r="N186" s="135"/>
      <c r="O186" s="135"/>
      <c r="P186" s="136"/>
      <c r="Q186" s="135"/>
      <c r="R186" s="135"/>
      <c r="S186" s="135"/>
      <c r="T186" s="135"/>
      <c r="U186" s="135"/>
    </row>
    <row r="187" spans="1:21">
      <c r="A187" s="125" t="s">
        <v>382</v>
      </c>
      <c r="B187" s="53" t="s">
        <v>384</v>
      </c>
      <c r="C187" s="53">
        <v>50</v>
      </c>
      <c r="D187" s="305"/>
      <c r="E187" s="305"/>
      <c r="F187" s="301"/>
      <c r="G187" s="146"/>
      <c r="H187" s="146"/>
      <c r="I187" s="323"/>
      <c r="J187" s="323"/>
      <c r="K187" s="135" t="s">
        <v>224</v>
      </c>
      <c r="L187" s="135">
        <v>5</v>
      </c>
      <c r="M187" s="135"/>
      <c r="N187" s="135"/>
      <c r="O187" s="135"/>
      <c r="P187" s="136"/>
      <c r="Q187" s="135"/>
      <c r="R187" s="135"/>
      <c r="S187" s="135"/>
      <c r="T187" s="135"/>
      <c r="U187" s="135"/>
    </row>
    <row r="188" spans="1:21">
      <c r="A188" s="125" t="s">
        <v>382</v>
      </c>
      <c r="B188" s="53" t="s">
        <v>148</v>
      </c>
      <c r="C188" s="53">
        <v>20</v>
      </c>
      <c r="D188" s="305"/>
      <c r="E188" s="305"/>
      <c r="F188" s="301"/>
      <c r="G188" s="146"/>
      <c r="H188" s="146"/>
      <c r="I188" s="323"/>
      <c r="J188" s="323"/>
      <c r="K188" s="135" t="s">
        <v>224</v>
      </c>
      <c r="L188" s="135">
        <v>2</v>
      </c>
      <c r="M188" s="135"/>
      <c r="N188" s="135"/>
      <c r="O188" s="135"/>
      <c r="P188" s="135"/>
      <c r="Q188" s="135"/>
      <c r="R188" s="135"/>
      <c r="S188" s="135"/>
      <c r="T188" s="135"/>
      <c r="U188" s="135"/>
    </row>
    <row r="189" spans="1:21">
      <c r="A189" s="125" t="s">
        <v>382</v>
      </c>
      <c r="B189" s="53" t="s">
        <v>23</v>
      </c>
      <c r="C189" s="53">
        <v>130</v>
      </c>
      <c r="D189" s="306"/>
      <c r="E189" s="306"/>
      <c r="F189" s="302"/>
      <c r="G189" s="146"/>
      <c r="H189" s="146"/>
      <c r="I189" s="324"/>
      <c r="J189" s="324"/>
      <c r="K189" s="135" t="s">
        <v>224</v>
      </c>
      <c r="L189" s="135">
        <v>10</v>
      </c>
      <c r="M189" s="135"/>
      <c r="N189" s="135"/>
      <c r="O189" s="135"/>
      <c r="P189" s="135"/>
      <c r="Q189" s="135"/>
      <c r="R189" s="135"/>
      <c r="S189" s="135"/>
      <c r="T189" s="135"/>
      <c r="U189" s="135"/>
    </row>
    <row r="190" spans="1:21">
      <c r="A190" s="147" t="s">
        <v>385</v>
      </c>
      <c r="B190" s="147">
        <v>1</v>
      </c>
      <c r="C190" s="147">
        <v>20</v>
      </c>
      <c r="D190" s="304">
        <v>1</v>
      </c>
      <c r="E190" s="304">
        <v>2</v>
      </c>
      <c r="F190" s="300"/>
      <c r="G190" s="383" t="s">
        <v>222</v>
      </c>
      <c r="H190" s="384"/>
      <c r="I190" s="322"/>
      <c r="J190" s="322"/>
      <c r="K190" s="135"/>
      <c r="L190" s="135">
        <v>2</v>
      </c>
      <c r="M190" s="136"/>
      <c r="N190" s="136"/>
      <c r="O190" s="135"/>
      <c r="P190" s="136">
        <v>2.0833333333333332E-2</v>
      </c>
      <c r="Q190" s="135"/>
      <c r="R190" s="135"/>
      <c r="S190" s="135"/>
      <c r="T190" s="135"/>
      <c r="U190" s="135"/>
    </row>
    <row r="191" spans="1:21">
      <c r="A191" s="147" t="s">
        <v>386</v>
      </c>
      <c r="B191" s="147">
        <v>1.5</v>
      </c>
      <c r="C191" s="147">
        <v>20</v>
      </c>
      <c r="D191" s="305"/>
      <c r="E191" s="305"/>
      <c r="F191" s="301"/>
      <c r="G191" s="385"/>
      <c r="H191" s="386"/>
      <c r="I191" s="323"/>
      <c r="J191" s="323"/>
      <c r="K191" s="135"/>
      <c r="L191" s="135">
        <v>2</v>
      </c>
      <c r="M191" s="135"/>
      <c r="N191" s="135"/>
      <c r="O191" s="135"/>
      <c r="P191" s="136">
        <v>2.7777777777777776E-2</v>
      </c>
      <c r="Q191" s="135"/>
      <c r="R191" s="135"/>
      <c r="S191" s="135"/>
      <c r="T191" s="135"/>
      <c r="U191" s="135"/>
    </row>
    <row r="192" spans="1:21">
      <c r="A192" s="147" t="s">
        <v>387</v>
      </c>
      <c r="B192" s="147" t="s">
        <v>388</v>
      </c>
      <c r="C192" s="147">
        <v>30</v>
      </c>
      <c r="D192" s="305"/>
      <c r="E192" s="305"/>
      <c r="F192" s="301"/>
      <c r="G192" s="385"/>
      <c r="H192" s="386"/>
      <c r="I192" s="323"/>
      <c r="J192" s="323"/>
      <c r="K192" s="135"/>
      <c r="L192" s="135">
        <v>3</v>
      </c>
      <c r="M192" s="135"/>
      <c r="N192" s="135"/>
      <c r="O192" s="135"/>
      <c r="P192" s="136">
        <v>4.9999999999999996E-2</v>
      </c>
      <c r="Q192" s="135"/>
      <c r="R192" s="135"/>
      <c r="S192" s="135"/>
      <c r="T192" s="135"/>
      <c r="U192" s="135"/>
    </row>
    <row r="193" spans="1:21">
      <c r="A193" s="147" t="s">
        <v>389</v>
      </c>
      <c r="B193" s="147" t="s">
        <v>390</v>
      </c>
      <c r="C193" s="147">
        <v>30</v>
      </c>
      <c r="D193" s="305"/>
      <c r="E193" s="305"/>
      <c r="F193" s="301"/>
      <c r="G193" s="385"/>
      <c r="H193" s="386"/>
      <c r="I193" s="323"/>
      <c r="J193" s="323"/>
      <c r="K193" s="135"/>
      <c r="L193" s="135">
        <v>3</v>
      </c>
      <c r="M193" s="135"/>
      <c r="N193" s="135"/>
      <c r="O193" s="135"/>
      <c r="P193" s="136">
        <v>6.25E-2</v>
      </c>
      <c r="Q193" s="135"/>
      <c r="R193" s="135"/>
      <c r="S193" s="135"/>
      <c r="T193" s="135"/>
      <c r="U193" s="135"/>
    </row>
    <row r="194" spans="1:21">
      <c r="A194" s="147" t="s">
        <v>391</v>
      </c>
      <c r="B194" s="147" t="s">
        <v>227</v>
      </c>
      <c r="C194" s="147">
        <v>20</v>
      </c>
      <c r="D194" s="305"/>
      <c r="E194" s="305"/>
      <c r="F194" s="301"/>
      <c r="G194" s="385"/>
      <c r="H194" s="386"/>
      <c r="I194" s="323"/>
      <c r="J194" s="323"/>
      <c r="K194" s="135"/>
      <c r="L194" s="135">
        <v>2</v>
      </c>
      <c r="M194" s="135"/>
      <c r="N194" s="135"/>
      <c r="O194" s="135"/>
      <c r="P194" s="136"/>
      <c r="Q194" s="135"/>
      <c r="R194" s="135"/>
      <c r="S194" s="135"/>
      <c r="T194" s="135"/>
      <c r="U194" s="135"/>
    </row>
    <row r="195" spans="1:21">
      <c r="A195" s="147" t="s">
        <v>392</v>
      </c>
      <c r="B195" s="147" t="s">
        <v>393</v>
      </c>
      <c r="C195" s="147">
        <v>20</v>
      </c>
      <c r="D195" s="305"/>
      <c r="E195" s="305"/>
      <c r="F195" s="301"/>
      <c r="G195" s="385"/>
      <c r="H195" s="386"/>
      <c r="I195" s="323"/>
      <c r="J195" s="323"/>
      <c r="K195" s="135"/>
      <c r="L195" s="135">
        <v>2</v>
      </c>
      <c r="M195" s="135"/>
      <c r="N195" s="135"/>
      <c r="O195" s="135"/>
      <c r="P195" s="135"/>
      <c r="Q195" s="135"/>
      <c r="R195" s="135"/>
      <c r="S195" s="135"/>
      <c r="T195" s="135"/>
      <c r="U195" s="135"/>
    </row>
    <row r="196" spans="1:21" ht="25.5">
      <c r="A196" s="147" t="s">
        <v>394</v>
      </c>
      <c r="B196" s="147" t="s">
        <v>395</v>
      </c>
      <c r="C196" s="147">
        <v>10</v>
      </c>
      <c r="D196" s="305"/>
      <c r="E196" s="305"/>
      <c r="F196" s="301"/>
      <c r="G196" s="385"/>
      <c r="H196" s="386"/>
      <c r="I196" s="323"/>
      <c r="J196" s="323"/>
      <c r="K196" s="135"/>
      <c r="L196" s="135">
        <v>1</v>
      </c>
      <c r="M196" s="135"/>
      <c r="N196" s="135"/>
      <c r="O196" s="135"/>
      <c r="P196" s="136">
        <v>1.3888888888888888E-2</v>
      </c>
      <c r="Q196" s="135"/>
      <c r="R196" s="135"/>
      <c r="S196" s="135"/>
      <c r="T196" s="135"/>
      <c r="U196" s="135"/>
    </row>
    <row r="197" spans="1:21">
      <c r="A197" s="147" t="s">
        <v>396</v>
      </c>
      <c r="B197" s="147" t="s">
        <v>397</v>
      </c>
      <c r="C197" s="147">
        <v>10</v>
      </c>
      <c r="D197" s="305"/>
      <c r="E197" s="305"/>
      <c r="F197" s="301"/>
      <c r="G197" s="385"/>
      <c r="H197" s="386"/>
      <c r="I197" s="323"/>
      <c r="J197" s="323"/>
      <c r="K197" s="135"/>
      <c r="L197" s="135">
        <v>1</v>
      </c>
      <c r="M197" s="135"/>
      <c r="N197" s="135"/>
      <c r="O197" s="135"/>
      <c r="P197" s="136">
        <v>1.3888888888888888E-2</v>
      </c>
      <c r="Q197" s="135"/>
      <c r="R197" s="135"/>
      <c r="S197" s="135"/>
      <c r="T197" s="136"/>
      <c r="U197" s="136"/>
    </row>
    <row r="198" spans="1:21">
      <c r="A198" s="147" t="s">
        <v>398</v>
      </c>
      <c r="B198" s="147" t="s">
        <v>89</v>
      </c>
      <c r="C198" s="147">
        <v>150</v>
      </c>
      <c r="D198" s="306"/>
      <c r="E198" s="306"/>
      <c r="F198" s="302"/>
      <c r="G198" s="387"/>
      <c r="H198" s="388"/>
      <c r="I198" s="324"/>
      <c r="J198" s="324"/>
      <c r="K198" s="135"/>
      <c r="L198" s="135">
        <v>14</v>
      </c>
      <c r="M198" s="135"/>
      <c r="N198" s="135"/>
      <c r="O198" s="135"/>
      <c r="P198" s="136">
        <v>0.16666666666666666</v>
      </c>
      <c r="Q198" s="135"/>
      <c r="R198" s="135"/>
      <c r="S198" s="135"/>
      <c r="T198" s="135"/>
      <c r="U198" s="135"/>
    </row>
    <row r="199" spans="1:21" ht="21">
      <c r="A199" s="147" t="s">
        <v>399</v>
      </c>
      <c r="B199" s="147" t="s">
        <v>89</v>
      </c>
      <c r="C199" s="147">
        <v>70</v>
      </c>
      <c r="D199" s="304">
        <v>10</v>
      </c>
      <c r="E199" s="304">
        <v>2</v>
      </c>
      <c r="F199" s="148"/>
      <c r="G199" s="146"/>
      <c r="H199" s="146"/>
      <c r="I199" s="322">
        <v>0.4375</v>
      </c>
      <c r="J199" s="322">
        <v>0.45833333333333331</v>
      </c>
      <c r="K199" s="135"/>
      <c r="L199" s="135">
        <v>6</v>
      </c>
      <c r="M199" s="136"/>
      <c r="N199" s="136"/>
      <c r="O199" s="135"/>
      <c r="P199" s="136">
        <v>6.9444444444444434E-2</v>
      </c>
      <c r="Q199" s="135"/>
      <c r="R199" s="135"/>
      <c r="S199" s="135"/>
      <c r="T199" s="135"/>
    </row>
    <row r="200" spans="1:21" ht="21">
      <c r="A200" s="147" t="s">
        <v>399</v>
      </c>
      <c r="B200" s="147" t="s">
        <v>165</v>
      </c>
      <c r="C200" s="147">
        <v>120</v>
      </c>
      <c r="D200" s="306"/>
      <c r="E200" s="306"/>
      <c r="F200" s="148"/>
      <c r="G200" s="146"/>
      <c r="H200" s="146"/>
      <c r="I200" s="324"/>
      <c r="J200" s="324"/>
      <c r="K200" s="135"/>
      <c r="L200" s="135">
        <v>8</v>
      </c>
      <c r="M200" s="135"/>
      <c r="N200" s="135"/>
      <c r="O200" s="135"/>
      <c r="P200" s="136"/>
      <c r="Q200" s="135"/>
      <c r="R200" s="135"/>
      <c r="S200" s="135"/>
      <c r="T200" s="135"/>
    </row>
    <row r="201" spans="1:21">
      <c r="A201" s="106" t="s">
        <v>400</v>
      </c>
      <c r="B201" s="53">
        <v>3</v>
      </c>
      <c r="C201" s="53">
        <v>30</v>
      </c>
      <c r="D201" s="391">
        <v>1</v>
      </c>
      <c r="E201" s="391">
        <v>2</v>
      </c>
      <c r="F201" s="391">
        <v>22</v>
      </c>
      <c r="G201" s="149"/>
      <c r="H201" s="149"/>
      <c r="I201" s="394">
        <v>0.375</v>
      </c>
      <c r="J201" s="394">
        <v>0.4375</v>
      </c>
      <c r="K201" s="391" t="s">
        <v>401</v>
      </c>
      <c r="L201" s="349">
        <v>30</v>
      </c>
      <c r="M201" s="355">
        <v>0.20833333333333334</v>
      </c>
      <c r="N201" s="136"/>
      <c r="O201" s="135"/>
      <c r="P201" s="136"/>
      <c r="Q201" s="135"/>
      <c r="R201" s="135"/>
      <c r="S201" s="135"/>
      <c r="T201" s="135"/>
      <c r="U201" s="135"/>
    </row>
    <row r="202" spans="1:21">
      <c r="A202" s="106" t="s">
        <v>400</v>
      </c>
      <c r="B202" s="53">
        <v>4</v>
      </c>
      <c r="C202" s="53">
        <v>40</v>
      </c>
      <c r="D202" s="392"/>
      <c r="E202" s="392"/>
      <c r="F202" s="392"/>
      <c r="G202" s="149"/>
      <c r="H202" s="149"/>
      <c r="I202" s="392"/>
      <c r="J202" s="392"/>
      <c r="K202" s="392"/>
      <c r="L202" s="350"/>
      <c r="M202" s="380"/>
      <c r="N202" s="135"/>
      <c r="O202" s="135"/>
      <c r="P202" s="136"/>
      <c r="Q202" s="135"/>
      <c r="R202" s="135"/>
      <c r="S202" s="135"/>
      <c r="T202" s="135"/>
      <c r="U202" s="135"/>
    </row>
    <row r="203" spans="1:21">
      <c r="A203" s="106" t="s">
        <v>400</v>
      </c>
      <c r="B203" s="106" t="s">
        <v>48</v>
      </c>
      <c r="C203" s="53">
        <v>60</v>
      </c>
      <c r="D203" s="392"/>
      <c r="E203" s="392"/>
      <c r="F203" s="392"/>
      <c r="G203" s="149"/>
      <c r="H203" s="149"/>
      <c r="I203" s="392"/>
      <c r="J203" s="392"/>
      <c r="K203" s="392"/>
      <c r="L203" s="350"/>
      <c r="M203" s="380"/>
      <c r="N203" s="135"/>
      <c r="O203" s="135"/>
      <c r="P203" s="136"/>
      <c r="Q203" s="135"/>
      <c r="R203" s="135"/>
      <c r="S203" s="135"/>
      <c r="T203" s="135"/>
      <c r="U203" s="135"/>
    </row>
    <row r="204" spans="1:21">
      <c r="A204" s="106" t="s">
        <v>400</v>
      </c>
      <c r="B204" s="106" t="s">
        <v>23</v>
      </c>
      <c r="C204" s="53">
        <v>150</v>
      </c>
      <c r="D204" s="392"/>
      <c r="E204" s="392"/>
      <c r="F204" s="392"/>
      <c r="G204" s="146"/>
      <c r="H204" s="146"/>
      <c r="I204" s="392"/>
      <c r="J204" s="392"/>
      <c r="K204" s="392"/>
      <c r="L204" s="350"/>
      <c r="M204" s="380"/>
      <c r="N204" s="135"/>
      <c r="O204" s="135"/>
      <c r="P204" s="136"/>
      <c r="Q204" s="135"/>
      <c r="R204" s="135"/>
      <c r="S204" s="135"/>
      <c r="T204" s="135"/>
      <c r="U204" s="135"/>
    </row>
    <row r="205" spans="1:21">
      <c r="A205" s="106" t="s">
        <v>402</v>
      </c>
      <c r="B205" s="53">
        <v>1.5</v>
      </c>
      <c r="C205" s="53">
        <v>40</v>
      </c>
      <c r="D205" s="392"/>
      <c r="E205" s="392"/>
      <c r="F205" s="392"/>
      <c r="G205" s="146"/>
      <c r="H205" s="146"/>
      <c r="I205" s="392"/>
      <c r="J205" s="392"/>
      <c r="K205" s="392"/>
      <c r="L205" s="350"/>
      <c r="M205" s="380"/>
      <c r="N205" s="135"/>
      <c r="O205" s="135"/>
      <c r="P205" s="136"/>
      <c r="Q205" s="135"/>
      <c r="R205" s="135"/>
      <c r="S205" s="135"/>
      <c r="T205" s="135"/>
      <c r="U205" s="135"/>
    </row>
    <row r="206" spans="1:21">
      <c r="A206" s="106" t="s">
        <v>402</v>
      </c>
      <c r="B206" s="53">
        <v>2</v>
      </c>
      <c r="C206" s="53">
        <v>25</v>
      </c>
      <c r="D206" s="392"/>
      <c r="E206" s="392"/>
      <c r="F206" s="392"/>
      <c r="G206" s="146"/>
      <c r="H206" s="146"/>
      <c r="I206" s="392"/>
      <c r="J206" s="392"/>
      <c r="K206" s="392"/>
      <c r="L206" s="350"/>
      <c r="M206" s="380"/>
      <c r="N206" s="135"/>
      <c r="O206" s="135"/>
      <c r="P206" s="135"/>
      <c r="Q206" s="135"/>
      <c r="R206" s="135"/>
      <c r="S206" s="135"/>
      <c r="T206" s="135"/>
      <c r="U206" s="135"/>
    </row>
    <row r="207" spans="1:21">
      <c r="A207" s="106" t="s">
        <v>402</v>
      </c>
      <c r="B207" s="53" t="s">
        <v>183</v>
      </c>
      <c r="C207" s="53">
        <v>40</v>
      </c>
      <c r="D207" s="392"/>
      <c r="E207" s="392"/>
      <c r="F207" s="392"/>
      <c r="G207" s="146"/>
      <c r="H207" s="146"/>
      <c r="I207" s="392"/>
      <c r="J207" s="392"/>
      <c r="K207" s="392"/>
      <c r="L207" s="350"/>
      <c r="M207" s="380"/>
      <c r="N207" s="135"/>
      <c r="O207" s="135"/>
      <c r="P207" s="135"/>
      <c r="Q207" s="135"/>
      <c r="R207" s="135"/>
      <c r="S207" s="135"/>
      <c r="T207" s="135"/>
      <c r="U207" s="135"/>
    </row>
    <row r="208" spans="1:21">
      <c r="A208" s="106" t="s">
        <v>402</v>
      </c>
      <c r="B208" s="53" t="s">
        <v>23</v>
      </c>
      <c r="C208" s="53">
        <v>40</v>
      </c>
      <c r="D208" s="392"/>
      <c r="E208" s="392"/>
      <c r="F208" s="392"/>
      <c r="G208" s="146"/>
      <c r="H208" s="146"/>
      <c r="I208" s="392"/>
      <c r="J208" s="392"/>
      <c r="K208" s="392"/>
      <c r="L208" s="350"/>
      <c r="M208" s="380"/>
      <c r="N208" s="135"/>
      <c r="O208" s="135"/>
      <c r="P208" s="136"/>
      <c r="Q208" s="135"/>
      <c r="R208" s="135"/>
      <c r="S208" s="135"/>
      <c r="T208" s="136"/>
      <c r="U208" s="136"/>
    </row>
    <row r="209" spans="1:21">
      <c r="A209" s="106" t="s">
        <v>402</v>
      </c>
      <c r="B209" s="53" t="s">
        <v>193</v>
      </c>
      <c r="C209" s="53">
        <v>40</v>
      </c>
      <c r="D209" s="392"/>
      <c r="E209" s="392"/>
      <c r="F209" s="392"/>
      <c r="G209" s="146"/>
      <c r="H209" s="146"/>
      <c r="I209" s="392"/>
      <c r="J209" s="392"/>
      <c r="K209" s="392"/>
      <c r="L209" s="350"/>
      <c r="M209" s="380"/>
      <c r="N209" s="135"/>
      <c r="O209" s="135"/>
      <c r="P209" s="136"/>
      <c r="Q209" s="135"/>
      <c r="R209" s="135"/>
      <c r="S209" s="135"/>
      <c r="T209" s="135"/>
      <c r="U209" s="135"/>
    </row>
    <row r="210" spans="1:21">
      <c r="A210" s="106" t="s">
        <v>403</v>
      </c>
      <c r="B210" s="106" t="s">
        <v>404</v>
      </c>
      <c r="C210" s="53">
        <v>20</v>
      </c>
      <c r="D210" s="393"/>
      <c r="E210" s="393"/>
      <c r="F210" s="393"/>
      <c r="G210" s="146"/>
      <c r="H210" s="146"/>
      <c r="I210" s="393"/>
      <c r="J210" s="393"/>
      <c r="K210" s="393"/>
      <c r="L210" s="351"/>
      <c r="M210" s="356"/>
      <c r="N210" s="135"/>
      <c r="O210" s="135"/>
      <c r="P210" s="136"/>
      <c r="Q210" s="135"/>
      <c r="R210" s="135"/>
      <c r="S210" s="135"/>
      <c r="T210" s="135"/>
      <c r="U210" s="135"/>
    </row>
  </sheetData>
  <mergeCells count="242">
    <mergeCell ref="D85:D96"/>
    <mergeCell ref="D97:D105"/>
    <mergeCell ref="K201:K210"/>
    <mergeCell ref="L201:L210"/>
    <mergeCell ref="M201:M210"/>
    <mergeCell ref="D121:D126"/>
    <mergeCell ref="D201:D210"/>
    <mergeCell ref="D199:D200"/>
    <mergeCell ref="J190:J198"/>
    <mergeCell ref="E199:E200"/>
    <mergeCell ref="I199:I200"/>
    <mergeCell ref="J199:J200"/>
    <mergeCell ref="E201:E210"/>
    <mergeCell ref="F201:F210"/>
    <mergeCell ref="I201:I210"/>
    <mergeCell ref="J201:J210"/>
    <mergeCell ref="D183:D189"/>
    <mergeCell ref="E183:E189"/>
    <mergeCell ref="F183:F189"/>
    <mergeCell ref="I183:I189"/>
    <mergeCell ref="J183:J189"/>
    <mergeCell ref="D190:D198"/>
    <mergeCell ref="E190:E198"/>
    <mergeCell ref="F190:F198"/>
    <mergeCell ref="U172:U175"/>
    <mergeCell ref="E174:E182"/>
    <mergeCell ref="F174:F182"/>
    <mergeCell ref="I174:I182"/>
    <mergeCell ref="J174:J182"/>
    <mergeCell ref="R176:T177"/>
    <mergeCell ref="R178:R182"/>
    <mergeCell ref="S178:S182"/>
    <mergeCell ref="T178:T182"/>
    <mergeCell ref="U178:U182"/>
    <mergeCell ref="J171:J173"/>
    <mergeCell ref="M171:M182"/>
    <mergeCell ref="N171:N182"/>
    <mergeCell ref="R172:R175"/>
    <mergeCell ref="S172:S175"/>
    <mergeCell ref="T172:T175"/>
    <mergeCell ref="S158:S165"/>
    <mergeCell ref="T158:T165"/>
    <mergeCell ref="D158:D170"/>
    <mergeCell ref="E158:E170"/>
    <mergeCell ref="F158:F170"/>
    <mergeCell ref="G158:G170"/>
    <mergeCell ref="H158:H170"/>
    <mergeCell ref="I158:I170"/>
    <mergeCell ref="G190:H198"/>
    <mergeCell ref="I190:I198"/>
    <mergeCell ref="T153:T157"/>
    <mergeCell ref="U153:U157"/>
    <mergeCell ref="J146:J157"/>
    <mergeCell ref="M146:M157"/>
    <mergeCell ref="N146:N152"/>
    <mergeCell ref="R146:R151"/>
    <mergeCell ref="S146:S151"/>
    <mergeCell ref="T146:T151"/>
    <mergeCell ref="D171:D182"/>
    <mergeCell ref="E171:E173"/>
    <mergeCell ref="F171:F173"/>
    <mergeCell ref="G171:G182"/>
    <mergeCell ref="H171:H182"/>
    <mergeCell ref="I171:I173"/>
    <mergeCell ref="U158:U165"/>
    <mergeCell ref="N166:N170"/>
    <mergeCell ref="R166:R170"/>
    <mergeCell ref="S166:S170"/>
    <mergeCell ref="T166:T170"/>
    <mergeCell ref="U166:U170"/>
    <mergeCell ref="J158:J170"/>
    <mergeCell ref="M158:M170"/>
    <mergeCell ref="N158:N165"/>
    <mergeCell ref="R158:R165"/>
    <mergeCell ref="D146:D157"/>
    <mergeCell ref="E146:E157"/>
    <mergeCell ref="F146:F157"/>
    <mergeCell ref="G146:G157"/>
    <mergeCell ref="H146:H157"/>
    <mergeCell ref="I146:I157"/>
    <mergeCell ref="T139:T143"/>
    <mergeCell ref="U139:U143"/>
    <mergeCell ref="N144:N145"/>
    <mergeCell ref="R144:R145"/>
    <mergeCell ref="S144:S145"/>
    <mergeCell ref="T144:T145"/>
    <mergeCell ref="U144:U145"/>
    <mergeCell ref="D134:D145"/>
    <mergeCell ref="E134:E145"/>
    <mergeCell ref="F134:F145"/>
    <mergeCell ref="G134:G145"/>
    <mergeCell ref="H134:H145"/>
    <mergeCell ref="I134:I145"/>
    <mergeCell ref="U146:U151"/>
    <mergeCell ref="N153:N156"/>
    <mergeCell ref="O153:O156"/>
    <mergeCell ref="R153:R157"/>
    <mergeCell ref="S153:S157"/>
    <mergeCell ref="D127:D133"/>
    <mergeCell ref="E127:E133"/>
    <mergeCell ref="F127:F133"/>
    <mergeCell ref="G127:G133"/>
    <mergeCell ref="H127:H133"/>
    <mergeCell ref="I127:I133"/>
    <mergeCell ref="U134:U135"/>
    <mergeCell ref="N136:N137"/>
    <mergeCell ref="R136:R138"/>
    <mergeCell ref="S136:S138"/>
    <mergeCell ref="T136:T138"/>
    <mergeCell ref="U136:U138"/>
    <mergeCell ref="J134:J145"/>
    <mergeCell ref="M134:M137"/>
    <mergeCell ref="N134:N135"/>
    <mergeCell ref="R134:R135"/>
    <mergeCell ref="S134:S135"/>
    <mergeCell ref="T134:T135"/>
    <mergeCell ref="M138:M145"/>
    <mergeCell ref="N139:N143"/>
    <mergeCell ref="R139:R143"/>
    <mergeCell ref="S139:S143"/>
    <mergeCell ref="T122:T126"/>
    <mergeCell ref="U122:U126"/>
    <mergeCell ref="N123:N124"/>
    <mergeCell ref="N125:N126"/>
    <mergeCell ref="R117:R120"/>
    <mergeCell ref="S117:S120"/>
    <mergeCell ref="T117:T120"/>
    <mergeCell ref="U117:U120"/>
    <mergeCell ref="J127:J133"/>
    <mergeCell ref="M127:M133"/>
    <mergeCell ref="N127:N133"/>
    <mergeCell ref="R127:R133"/>
    <mergeCell ref="S127:S133"/>
    <mergeCell ref="T127:T133"/>
    <mergeCell ref="E121:E126"/>
    <mergeCell ref="F121:F126"/>
    <mergeCell ref="I121:I126"/>
    <mergeCell ref="J121:J126"/>
    <mergeCell ref="N121:N122"/>
    <mergeCell ref="T106:T108"/>
    <mergeCell ref="U106:U108"/>
    <mergeCell ref="R109:R116"/>
    <mergeCell ref="S109:S116"/>
    <mergeCell ref="T109:T116"/>
    <mergeCell ref="U109:U116"/>
    <mergeCell ref="E106:E120"/>
    <mergeCell ref="F106:F120"/>
    <mergeCell ref="G106:G120"/>
    <mergeCell ref="H106:H120"/>
    <mergeCell ref="I106:I120"/>
    <mergeCell ref="J106:J120"/>
    <mergeCell ref="N106:N120"/>
    <mergeCell ref="R106:R108"/>
    <mergeCell ref="S106:S108"/>
    <mergeCell ref="G122:G126"/>
    <mergeCell ref="H122:H126"/>
    <mergeCell ref="R122:R126"/>
    <mergeCell ref="S122:S126"/>
    <mergeCell ref="T97:T100"/>
    <mergeCell ref="U97:U100"/>
    <mergeCell ref="V97:V100"/>
    <mergeCell ref="T102:T105"/>
    <mergeCell ref="U102:U105"/>
    <mergeCell ref="V102:V105"/>
    <mergeCell ref="J85:J96"/>
    <mergeCell ref="N85:N86"/>
    <mergeCell ref="W86:W88"/>
    <mergeCell ref="E97:E105"/>
    <mergeCell ref="F97:F105"/>
    <mergeCell ref="G97:G105"/>
    <mergeCell ref="H97:H105"/>
    <mergeCell ref="I97:I105"/>
    <mergeCell ref="J97:J105"/>
    <mergeCell ref="N67:N77"/>
    <mergeCell ref="F78:F84"/>
    <mergeCell ref="I78:I84"/>
    <mergeCell ref="J78:J84"/>
    <mergeCell ref="E85:E96"/>
    <mergeCell ref="F85:F96"/>
    <mergeCell ref="G85:G96"/>
    <mergeCell ref="H85:H96"/>
    <mergeCell ref="I85:I96"/>
    <mergeCell ref="E67:E84"/>
    <mergeCell ref="F67:F77"/>
    <mergeCell ref="G67:G84"/>
    <mergeCell ref="H67:H84"/>
    <mergeCell ref="I67:I77"/>
    <mergeCell ref="J67:J77"/>
    <mergeCell ref="E57:E66"/>
    <mergeCell ref="F57:F66"/>
    <mergeCell ref="G57:G66"/>
    <mergeCell ref="H57:H66"/>
    <mergeCell ref="I57:I66"/>
    <mergeCell ref="J57:J66"/>
    <mergeCell ref="O37:O40"/>
    <mergeCell ref="P37:Q40"/>
    <mergeCell ref="F44:F56"/>
    <mergeCell ref="G44:G56"/>
    <mergeCell ref="H44:H56"/>
    <mergeCell ref="I44:I56"/>
    <mergeCell ref="J44:J56"/>
    <mergeCell ref="K44:K56"/>
    <mergeCell ref="N44:N45"/>
    <mergeCell ref="K27:K42"/>
    <mergeCell ref="M27:M42"/>
    <mergeCell ref="N27:N43"/>
    <mergeCell ref="F29:F31"/>
    <mergeCell ref="F34:F36"/>
    <mergeCell ref="F37:F38"/>
    <mergeCell ref="E20:E26"/>
    <mergeCell ref="G20:G43"/>
    <mergeCell ref="H20:H43"/>
    <mergeCell ref="I20:I26"/>
    <mergeCell ref="J20:J26"/>
    <mergeCell ref="E27:E43"/>
    <mergeCell ref="I27:I43"/>
    <mergeCell ref="J27:J43"/>
    <mergeCell ref="O11:O13"/>
    <mergeCell ref="W11:W13"/>
    <mergeCell ref="I14:I19"/>
    <mergeCell ref="J14:J19"/>
    <mergeCell ref="K14:L15"/>
    <mergeCell ref="O14:O19"/>
    <mergeCell ref="K16:L19"/>
    <mergeCell ref="W16:W17"/>
    <mergeCell ref="E11:E19"/>
    <mergeCell ref="G11:G19"/>
    <mergeCell ref="H11:H19"/>
    <mergeCell ref="I11:I13"/>
    <mergeCell ref="J11:J13"/>
    <mergeCell ref="K11:L13"/>
    <mergeCell ref="V3:V5"/>
    <mergeCell ref="W3:W5"/>
    <mergeCell ref="G1:H1"/>
    <mergeCell ref="I1:J1"/>
    <mergeCell ref="K1:M1"/>
    <mergeCell ref="O1:S1"/>
    <mergeCell ref="T1:V1"/>
    <mergeCell ref="E2:E10"/>
    <mergeCell ref="I2:I10"/>
    <mergeCell ref="J2:J10"/>
    <mergeCell ref="N3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44AF5-224F-4B58-BF53-E4D832B2814B}">
  <dimension ref="A1:W210"/>
  <sheetViews>
    <sheetView topLeftCell="A7" workbookViewId="0">
      <selection activeCell="M4" sqref="M4"/>
    </sheetView>
  </sheetViews>
  <sheetFormatPr defaultRowHeight="15.75"/>
  <cols>
    <col min="1" max="1" width="24.7109375" customWidth="1"/>
    <col min="8" max="8" width="35.42578125" customWidth="1"/>
    <col min="9" max="9" width="26" customWidth="1"/>
    <col min="12" max="12" width="18.140625" customWidth="1"/>
    <col min="13" max="13" width="18.140625" style="194" customWidth="1"/>
  </cols>
  <sheetData>
    <row r="1" spans="1:23">
      <c r="A1" t="s">
        <v>0</v>
      </c>
      <c r="B1" t="s">
        <v>1</v>
      </c>
      <c r="C1" t="s">
        <v>241</v>
      </c>
      <c r="D1" t="s">
        <v>242</v>
      </c>
      <c r="E1" t="s">
        <v>243</v>
      </c>
      <c r="F1" s="204" t="s">
        <v>235</v>
      </c>
      <c r="G1" s="204"/>
      <c r="H1" s="205" t="s">
        <v>236</v>
      </c>
      <c r="I1" s="205"/>
      <c r="J1" s="206" t="s">
        <v>237</v>
      </c>
      <c r="K1" s="207"/>
      <c r="L1" s="208"/>
      <c r="M1" s="177"/>
      <c r="N1" s="37" t="s">
        <v>238</v>
      </c>
      <c r="O1" s="209" t="s">
        <v>239</v>
      </c>
      <c r="P1" s="210"/>
      <c r="Q1" s="210"/>
      <c r="R1" s="210"/>
      <c r="S1" s="211"/>
      <c r="T1" s="209" t="s">
        <v>240</v>
      </c>
      <c r="U1" s="210"/>
      <c r="V1" s="211"/>
    </row>
    <row r="2" spans="1:23" ht="21">
      <c r="A2" s="11" t="s">
        <v>220</v>
      </c>
      <c r="B2" s="12" t="s">
        <v>221</v>
      </c>
      <c r="C2" s="12">
        <v>20</v>
      </c>
      <c r="D2" s="12"/>
      <c r="E2" s="212">
        <v>2</v>
      </c>
      <c r="F2" s="41" t="s">
        <v>222</v>
      </c>
      <c r="G2" s="38" t="s">
        <v>222</v>
      </c>
      <c r="H2" s="215">
        <v>0.38194444444444442</v>
      </c>
      <c r="I2" s="216">
        <v>0.40138888888888885</v>
      </c>
      <c r="J2" s="15"/>
      <c r="K2" s="15"/>
      <c r="L2" s="16"/>
      <c r="M2" s="178"/>
      <c r="N2" s="17"/>
      <c r="O2" s="18"/>
      <c r="P2" s="19"/>
      <c r="Q2" s="19"/>
      <c r="R2" s="20"/>
      <c r="S2" s="20"/>
      <c r="T2" s="21"/>
      <c r="U2" s="21"/>
      <c r="V2" s="22"/>
      <c r="W2" s="18"/>
    </row>
    <row r="3" spans="1:23" ht="63">
      <c r="A3" s="23" t="s">
        <v>220</v>
      </c>
      <c r="B3" s="24">
        <v>1.5</v>
      </c>
      <c r="C3" s="24">
        <v>100</v>
      </c>
      <c r="D3" s="24">
        <v>1</v>
      </c>
      <c r="E3" s="213"/>
      <c r="F3" s="42"/>
      <c r="G3" s="39"/>
      <c r="H3" s="215"/>
      <c r="I3" s="217"/>
      <c r="J3" s="28" t="s">
        <v>223</v>
      </c>
      <c r="K3" s="29">
        <v>10</v>
      </c>
      <c r="L3" s="30">
        <v>3.0983796296296297E-2</v>
      </c>
      <c r="M3" s="179">
        <f>L3/K3</f>
        <v>3.0983796296296297E-3</v>
      </c>
      <c r="N3" s="219">
        <v>3.9699074074074072E-3</v>
      </c>
      <c r="O3" s="31" t="s">
        <v>224</v>
      </c>
      <c r="P3" s="32">
        <v>0.5</v>
      </c>
      <c r="Q3" s="32">
        <v>0.57291666666666663</v>
      </c>
      <c r="R3" s="32">
        <f>Q3-P3</f>
        <v>7.291666666666663E-2</v>
      </c>
      <c r="S3" s="32">
        <f>R3/C3</f>
        <v>7.2916666666666627E-4</v>
      </c>
      <c r="T3" s="31">
        <v>7</v>
      </c>
      <c r="U3" s="31" t="s">
        <v>225</v>
      </c>
      <c r="V3" s="198">
        <v>9.930555555555555E-2</v>
      </c>
      <c r="W3" s="201" t="s">
        <v>226</v>
      </c>
    </row>
    <row r="4" spans="1:23" ht="63">
      <c r="A4" s="23" t="s">
        <v>220</v>
      </c>
      <c r="B4" s="24" t="s">
        <v>227</v>
      </c>
      <c r="C4" s="24">
        <v>40</v>
      </c>
      <c r="D4" s="24">
        <v>1</v>
      </c>
      <c r="E4" s="213"/>
      <c r="F4" s="42"/>
      <c r="G4" s="27"/>
      <c r="H4" s="215"/>
      <c r="I4" s="217"/>
      <c r="J4" s="28" t="s">
        <v>223</v>
      </c>
      <c r="K4" s="29">
        <v>4</v>
      </c>
      <c r="L4" s="30">
        <v>1.0659722222222221E-2</v>
      </c>
      <c r="M4" s="179">
        <f t="shared" ref="M4:M26" si="0">L4/K4</f>
        <v>2.6649305555555554E-3</v>
      </c>
      <c r="N4" s="220"/>
      <c r="O4" s="31" t="s">
        <v>228</v>
      </c>
      <c r="P4" s="32">
        <v>0.5</v>
      </c>
      <c r="Q4" s="32">
        <v>0.52361111111111114</v>
      </c>
      <c r="R4" s="32">
        <f>Q4-P4</f>
        <v>2.3611111111111138E-2</v>
      </c>
      <c r="S4" s="32">
        <f>R4/C4</f>
        <v>5.9027777777777843E-4</v>
      </c>
      <c r="T4" s="31">
        <v>2</v>
      </c>
      <c r="U4" s="31" t="s">
        <v>225</v>
      </c>
      <c r="V4" s="199"/>
      <c r="W4" s="202"/>
    </row>
    <row r="5" spans="1:23" ht="63">
      <c r="A5" s="23" t="s">
        <v>220</v>
      </c>
      <c r="B5" s="24" t="s">
        <v>229</v>
      </c>
      <c r="C5" s="24">
        <v>20</v>
      </c>
      <c r="D5" s="24">
        <v>1</v>
      </c>
      <c r="E5" s="213"/>
      <c r="F5" s="42"/>
      <c r="G5" s="39"/>
      <c r="H5" s="215"/>
      <c r="I5" s="217"/>
      <c r="J5" s="28" t="s">
        <v>223</v>
      </c>
      <c r="K5" s="29">
        <v>2</v>
      </c>
      <c r="L5" s="30">
        <v>4.7916666666666672E-3</v>
      </c>
      <c r="M5" s="179">
        <f t="shared" si="0"/>
        <v>2.3958333333333336E-3</v>
      </c>
      <c r="N5" s="221"/>
      <c r="O5" s="31" t="s">
        <v>228</v>
      </c>
      <c r="P5" s="32">
        <v>0.52569444444444446</v>
      </c>
      <c r="Q5" s="32">
        <v>0.54166666666666663</v>
      </c>
      <c r="R5" s="32">
        <f>Q5-P5</f>
        <v>1.5972222222222165E-2</v>
      </c>
      <c r="S5" s="32">
        <f>R5/C5</f>
        <v>7.9861111111110823E-4</v>
      </c>
      <c r="T5" s="31">
        <v>1</v>
      </c>
      <c r="U5" s="31" t="s">
        <v>225</v>
      </c>
      <c r="V5" s="200"/>
      <c r="W5" s="203"/>
    </row>
    <row r="6" spans="1:23" ht="21">
      <c r="A6" s="11" t="s">
        <v>220</v>
      </c>
      <c r="B6" s="12" t="s">
        <v>230</v>
      </c>
      <c r="C6" s="12">
        <v>100</v>
      </c>
      <c r="D6" s="12"/>
      <c r="E6" s="213"/>
      <c r="F6" s="42"/>
      <c r="G6" s="39"/>
      <c r="H6" s="215"/>
      <c r="I6" s="217"/>
      <c r="J6" s="15"/>
      <c r="K6" s="15"/>
      <c r="L6" s="16"/>
      <c r="M6" s="179"/>
      <c r="N6" s="33"/>
      <c r="O6" s="18" t="s">
        <v>231</v>
      </c>
      <c r="P6" s="19"/>
      <c r="Q6" s="19"/>
      <c r="R6" s="20"/>
      <c r="S6" s="20"/>
      <c r="T6" s="21"/>
      <c r="U6" s="21"/>
      <c r="V6" s="22"/>
      <c r="W6" s="18"/>
    </row>
    <row r="7" spans="1:23" ht="21">
      <c r="A7" s="11" t="s">
        <v>232</v>
      </c>
      <c r="B7" s="12">
        <v>3</v>
      </c>
      <c r="C7" s="12">
        <v>40</v>
      </c>
      <c r="D7" s="12"/>
      <c r="E7" s="213"/>
      <c r="F7" s="42"/>
      <c r="G7" s="39"/>
      <c r="H7" s="215"/>
      <c r="I7" s="217"/>
      <c r="J7" s="15"/>
      <c r="K7" s="15"/>
      <c r="L7" s="16"/>
      <c r="M7" s="179"/>
      <c r="N7" s="33"/>
      <c r="O7" s="18"/>
      <c r="P7" s="19"/>
      <c r="Q7" s="19"/>
      <c r="R7" s="20"/>
      <c r="S7" s="20"/>
      <c r="T7" s="21"/>
      <c r="U7" s="21"/>
      <c r="V7" s="22"/>
      <c r="W7" s="18"/>
    </row>
    <row r="8" spans="1:23" ht="21">
      <c r="A8" s="11" t="s">
        <v>232</v>
      </c>
      <c r="B8" s="12">
        <v>3.5</v>
      </c>
      <c r="C8" s="12">
        <v>20</v>
      </c>
      <c r="D8" s="12"/>
      <c r="E8" s="213"/>
      <c r="F8" s="42"/>
      <c r="G8" s="39"/>
      <c r="H8" s="215"/>
      <c r="I8" s="217"/>
      <c r="J8" s="15"/>
      <c r="K8" s="15"/>
      <c r="L8" s="16"/>
      <c r="M8" s="179"/>
      <c r="N8" s="33"/>
      <c r="O8" s="18"/>
      <c r="P8" s="19"/>
      <c r="Q8" s="19"/>
      <c r="R8" s="20"/>
      <c r="S8" s="20"/>
      <c r="T8" s="21"/>
      <c r="U8" s="21"/>
      <c r="V8" s="22"/>
      <c r="W8" s="18"/>
    </row>
    <row r="9" spans="1:23" ht="21">
      <c r="A9" s="11" t="s">
        <v>232</v>
      </c>
      <c r="B9" s="12" t="s">
        <v>233</v>
      </c>
      <c r="C9" s="12">
        <v>10</v>
      </c>
      <c r="D9" s="12"/>
      <c r="E9" s="213"/>
      <c r="F9" s="42"/>
      <c r="G9" s="39"/>
      <c r="H9" s="215"/>
      <c r="I9" s="217"/>
      <c r="J9" s="15"/>
      <c r="K9" s="15"/>
      <c r="L9" s="16"/>
      <c r="M9" s="179"/>
      <c r="N9" s="33"/>
      <c r="O9" s="18"/>
      <c r="P9" s="19"/>
      <c r="Q9" s="19"/>
      <c r="R9" s="20"/>
      <c r="S9" s="20"/>
      <c r="T9" s="21"/>
      <c r="U9" s="21"/>
      <c r="V9" s="22"/>
      <c r="W9" s="18"/>
    </row>
    <row r="10" spans="1:23" ht="21">
      <c r="A10" s="11" t="s">
        <v>232</v>
      </c>
      <c r="B10" s="12" t="s">
        <v>230</v>
      </c>
      <c r="C10" s="12">
        <v>50</v>
      </c>
      <c r="D10" s="12"/>
      <c r="E10" s="214"/>
      <c r="F10" s="43"/>
      <c r="G10" s="40"/>
      <c r="H10" s="215"/>
      <c r="I10" s="218"/>
      <c r="J10" s="15"/>
      <c r="K10" s="15"/>
      <c r="L10" s="16"/>
      <c r="M10" s="179"/>
      <c r="N10" s="33"/>
      <c r="O10" s="18"/>
      <c r="P10" s="19"/>
      <c r="Q10" s="19"/>
      <c r="R10" s="20"/>
      <c r="S10" s="20"/>
      <c r="T10" s="21"/>
      <c r="U10" s="21"/>
      <c r="V10" s="22"/>
      <c r="W10" s="18"/>
    </row>
    <row r="11" spans="1:23" ht="21" customHeight="1">
      <c r="A11" s="23" t="s">
        <v>220</v>
      </c>
      <c r="B11" s="24">
        <v>1.5</v>
      </c>
      <c r="C11" s="24">
        <v>100</v>
      </c>
      <c r="D11" s="24">
        <v>1</v>
      </c>
      <c r="E11" s="212"/>
      <c r="F11" s="42"/>
      <c r="G11" s="39"/>
      <c r="H11" s="240">
        <v>0.38194444444444442</v>
      </c>
      <c r="I11" s="240">
        <v>0.40138888888888885</v>
      </c>
      <c r="J11" s="166" t="s">
        <v>223</v>
      </c>
      <c r="K11" s="44">
        <v>2</v>
      </c>
      <c r="L11" s="45">
        <v>3.0983796296296297E-2</v>
      </c>
      <c r="M11" s="179">
        <f t="shared" si="0"/>
        <v>1.5491898148148149E-2</v>
      </c>
      <c r="O11" s="259">
        <v>3.9699074074074072E-3</v>
      </c>
      <c r="P11" s="44" t="s">
        <v>224</v>
      </c>
      <c r="Q11" s="45">
        <v>0.5</v>
      </c>
      <c r="R11" s="45">
        <v>0.57291666666666663</v>
      </c>
      <c r="S11" s="45">
        <f t="shared" ref="S11:S18" si="1">R11-Q11</f>
        <v>7.291666666666663E-2</v>
      </c>
      <c r="T11" s="45">
        <f t="shared" ref="T11:T19" si="2">S11/C11</f>
        <v>7.2916666666666627E-4</v>
      </c>
      <c r="U11" s="44">
        <v>7</v>
      </c>
      <c r="V11" s="44" t="s">
        <v>225</v>
      </c>
      <c r="W11" s="222">
        <v>9.930555555555555E-2</v>
      </c>
    </row>
    <row r="12" spans="1:23" ht="21">
      <c r="A12" s="23" t="s">
        <v>220</v>
      </c>
      <c r="B12" s="24" t="s">
        <v>227</v>
      </c>
      <c r="C12" s="24">
        <v>40</v>
      </c>
      <c r="D12" s="24">
        <v>1</v>
      </c>
      <c r="E12" s="213"/>
      <c r="F12" s="42"/>
      <c r="G12" s="39"/>
      <c r="H12" s="240"/>
      <c r="I12" s="240"/>
      <c r="J12" s="167"/>
      <c r="K12" s="44">
        <v>4</v>
      </c>
      <c r="L12" s="45">
        <v>1.0659722222222221E-2</v>
      </c>
      <c r="M12" s="179">
        <f t="shared" si="0"/>
        <v>2.6649305555555554E-3</v>
      </c>
      <c r="O12" s="260"/>
      <c r="P12" s="44" t="s">
        <v>228</v>
      </c>
      <c r="Q12" s="45">
        <v>0.5</v>
      </c>
      <c r="R12" s="45">
        <v>0.52361111111111114</v>
      </c>
      <c r="S12" s="45">
        <f t="shared" si="1"/>
        <v>2.3611111111111138E-2</v>
      </c>
      <c r="T12" s="45">
        <f t="shared" si="2"/>
        <v>5.9027777777777843E-4</v>
      </c>
      <c r="U12" s="44">
        <v>2</v>
      </c>
      <c r="V12" s="44" t="s">
        <v>225</v>
      </c>
      <c r="W12" s="223"/>
    </row>
    <row r="13" spans="1:23" ht="21">
      <c r="A13" s="23" t="s">
        <v>220</v>
      </c>
      <c r="B13" s="24" t="s">
        <v>229</v>
      </c>
      <c r="C13" s="24">
        <v>20</v>
      </c>
      <c r="D13" s="24">
        <v>1</v>
      </c>
      <c r="E13" s="213"/>
      <c r="F13" s="42"/>
      <c r="G13" s="39"/>
      <c r="H13" s="240"/>
      <c r="I13" s="240"/>
      <c r="J13" s="168"/>
      <c r="K13" s="44">
        <v>2</v>
      </c>
      <c r="L13" s="45">
        <v>4.7916666666666672E-3</v>
      </c>
      <c r="M13" s="179">
        <f t="shared" si="0"/>
        <v>2.3958333333333336E-3</v>
      </c>
      <c r="O13" s="261"/>
      <c r="P13" s="44" t="s">
        <v>228</v>
      </c>
      <c r="Q13" s="45">
        <v>0.52569444444444446</v>
      </c>
      <c r="R13" s="45">
        <v>0.54166666666666663</v>
      </c>
      <c r="S13" s="45">
        <f t="shared" si="1"/>
        <v>1.5972222222222165E-2</v>
      </c>
      <c r="T13" s="45">
        <f t="shared" si="2"/>
        <v>7.9861111111110823E-4</v>
      </c>
      <c r="U13" s="44">
        <v>1</v>
      </c>
      <c r="V13" s="44" t="s">
        <v>225</v>
      </c>
      <c r="W13" s="224"/>
    </row>
    <row r="14" spans="1:23" ht="21" customHeight="1">
      <c r="A14" s="11" t="s">
        <v>220</v>
      </c>
      <c r="B14" s="12" t="s">
        <v>230</v>
      </c>
      <c r="C14" s="12">
        <v>100</v>
      </c>
      <c r="D14" s="12">
        <v>1</v>
      </c>
      <c r="E14" s="213"/>
      <c r="F14" s="42"/>
      <c r="G14" s="39"/>
      <c r="H14" s="215">
        <v>0.42708333333333331</v>
      </c>
      <c r="I14" s="215">
        <v>0.44791666666666669</v>
      </c>
      <c r="J14" s="163" t="s">
        <v>244</v>
      </c>
      <c r="K14" s="46">
        <v>2</v>
      </c>
      <c r="L14" s="47">
        <v>1.5081018518518516E-2</v>
      </c>
      <c r="M14" s="179">
        <f t="shared" si="0"/>
        <v>7.5405092592592581E-3</v>
      </c>
      <c r="O14" s="229">
        <v>3.3680555555555551E-3</v>
      </c>
      <c r="P14" s="46" t="s">
        <v>231</v>
      </c>
      <c r="Q14" s="48">
        <v>0.51388888888888895</v>
      </c>
      <c r="R14" s="48"/>
      <c r="S14" s="49">
        <f t="shared" si="1"/>
        <v>-0.51388888888888895</v>
      </c>
      <c r="T14" s="49">
        <f t="shared" si="2"/>
        <v>-5.1388888888888899E-3</v>
      </c>
      <c r="U14" s="50">
        <v>2</v>
      </c>
      <c r="V14" s="51" t="s">
        <v>225</v>
      </c>
      <c r="W14" s="52"/>
    </row>
    <row r="15" spans="1:23" ht="21">
      <c r="A15" s="11" t="s">
        <v>220</v>
      </c>
      <c r="B15" s="12" t="s">
        <v>221</v>
      </c>
      <c r="C15" s="12">
        <v>20</v>
      </c>
      <c r="D15" s="12">
        <v>1</v>
      </c>
      <c r="E15" s="213"/>
      <c r="F15" s="42"/>
      <c r="G15" s="39"/>
      <c r="H15" s="215"/>
      <c r="I15" s="215"/>
      <c r="J15" s="164"/>
      <c r="K15" s="46">
        <v>2</v>
      </c>
      <c r="L15" s="47">
        <v>2.1354166666666664E-2</v>
      </c>
      <c r="M15" s="179">
        <f t="shared" si="0"/>
        <v>1.0677083333333332E-2</v>
      </c>
      <c r="O15" s="230"/>
      <c r="P15" s="46" t="s">
        <v>224</v>
      </c>
      <c r="Q15" s="48">
        <v>0.39583333333333331</v>
      </c>
      <c r="R15" s="48">
        <v>0.41180555555555554</v>
      </c>
      <c r="S15" s="49">
        <f t="shared" si="1"/>
        <v>1.5972222222222221E-2</v>
      </c>
      <c r="T15" s="49">
        <f t="shared" si="2"/>
        <v>7.9861111111111105E-4</v>
      </c>
      <c r="U15" s="50">
        <v>2</v>
      </c>
      <c r="V15" s="51" t="s">
        <v>225</v>
      </c>
      <c r="W15" s="52"/>
    </row>
    <row r="16" spans="1:23" ht="21" customHeight="1">
      <c r="A16" s="11" t="s">
        <v>232</v>
      </c>
      <c r="B16" s="12">
        <v>3</v>
      </c>
      <c r="C16" s="12">
        <v>40</v>
      </c>
      <c r="D16" s="12">
        <v>1</v>
      </c>
      <c r="E16" s="213"/>
      <c r="F16" s="42"/>
      <c r="G16" s="39"/>
      <c r="H16" s="215"/>
      <c r="I16" s="215"/>
      <c r="J16" s="163" t="s">
        <v>245</v>
      </c>
      <c r="K16" s="46">
        <v>4</v>
      </c>
      <c r="L16" s="47">
        <v>2.8796296296296296E-2</v>
      </c>
      <c r="M16" s="179">
        <f t="shared" si="0"/>
        <v>7.1990740740740739E-3</v>
      </c>
      <c r="O16" s="230"/>
      <c r="P16" s="46" t="s">
        <v>224</v>
      </c>
      <c r="Q16" s="48">
        <v>0.30902777777777779</v>
      </c>
      <c r="R16" s="48">
        <v>0.33333333333333331</v>
      </c>
      <c r="S16" s="49">
        <f t="shared" si="1"/>
        <v>2.4305555555555525E-2</v>
      </c>
      <c r="T16" s="49">
        <f t="shared" si="2"/>
        <v>6.0763888888888814E-4</v>
      </c>
      <c r="U16" s="50">
        <v>2</v>
      </c>
      <c r="V16" s="51" t="s">
        <v>225</v>
      </c>
      <c r="W16" s="234">
        <v>4.1666666666666664E-2</v>
      </c>
    </row>
    <row r="17" spans="1:23" ht="21">
      <c r="A17" s="11" t="s">
        <v>232</v>
      </c>
      <c r="B17" s="12">
        <v>3.5</v>
      </c>
      <c r="C17" s="12">
        <v>20</v>
      </c>
      <c r="D17" s="12">
        <v>1</v>
      </c>
      <c r="E17" s="213"/>
      <c r="F17" s="42"/>
      <c r="G17" s="39"/>
      <c r="H17" s="215"/>
      <c r="I17" s="215"/>
      <c r="J17" s="165"/>
      <c r="K17" s="46">
        <v>3</v>
      </c>
      <c r="L17" s="47">
        <v>3.2164351851851854E-2</v>
      </c>
      <c r="M17" s="179">
        <f t="shared" si="0"/>
        <v>1.0721450617283952E-2</v>
      </c>
      <c r="O17" s="230"/>
      <c r="P17" s="46" t="s">
        <v>224</v>
      </c>
      <c r="Q17" s="48">
        <v>0.34027777777777773</v>
      </c>
      <c r="R17" s="48">
        <v>0.37013888888888885</v>
      </c>
      <c r="S17" s="49">
        <f t="shared" si="1"/>
        <v>2.9861111111111116E-2</v>
      </c>
      <c r="T17" s="49">
        <f t="shared" si="2"/>
        <v>1.4930555555555558E-3</v>
      </c>
      <c r="U17" s="50">
        <v>2</v>
      </c>
      <c r="V17" s="51" t="s">
        <v>225</v>
      </c>
      <c r="W17" s="235"/>
    </row>
    <row r="18" spans="1:23" ht="21">
      <c r="A18" s="11" t="s">
        <v>232</v>
      </c>
      <c r="B18" s="12" t="s">
        <v>233</v>
      </c>
      <c r="C18" s="12">
        <v>10</v>
      </c>
      <c r="D18" s="12">
        <v>1</v>
      </c>
      <c r="E18" s="213"/>
      <c r="F18" s="42"/>
      <c r="G18" s="39"/>
      <c r="H18" s="215"/>
      <c r="I18" s="215"/>
      <c r="J18" s="165"/>
      <c r="K18" s="46">
        <v>1</v>
      </c>
      <c r="L18" s="47">
        <v>2.6909722222222224E-2</v>
      </c>
      <c r="M18" s="179">
        <f t="shared" si="0"/>
        <v>2.6909722222222224E-2</v>
      </c>
      <c r="O18" s="230"/>
      <c r="P18" s="46" t="s">
        <v>246</v>
      </c>
      <c r="Q18" s="48">
        <v>0.31041666666666667</v>
      </c>
      <c r="R18" s="48">
        <v>0.33124999999999999</v>
      </c>
      <c r="S18" s="49">
        <f t="shared" si="1"/>
        <v>2.0833333333333315E-2</v>
      </c>
      <c r="T18" s="49">
        <f t="shared" si="2"/>
        <v>2.0833333333333316E-3</v>
      </c>
      <c r="U18" s="50">
        <v>1</v>
      </c>
      <c r="V18" s="51" t="s">
        <v>225</v>
      </c>
      <c r="W18" s="52"/>
    </row>
    <row r="19" spans="1:23" ht="21">
      <c r="A19" s="11" t="s">
        <v>232</v>
      </c>
      <c r="B19" s="12" t="s">
        <v>230</v>
      </c>
      <c r="C19" s="12">
        <v>50</v>
      </c>
      <c r="D19" s="12">
        <v>1</v>
      </c>
      <c r="E19" s="214"/>
      <c r="F19" s="43"/>
      <c r="G19" s="40"/>
      <c r="H19" s="215"/>
      <c r="I19" s="215"/>
      <c r="J19" s="164"/>
      <c r="K19" s="46">
        <v>2</v>
      </c>
      <c r="L19" s="47">
        <v>1.0775462962962964E-2</v>
      </c>
      <c r="M19" s="179">
        <f t="shared" si="0"/>
        <v>5.3877314814814821E-3</v>
      </c>
      <c r="O19" s="231"/>
      <c r="P19" s="46" t="s">
        <v>231</v>
      </c>
      <c r="Q19" s="48">
        <v>0.31041666666666667</v>
      </c>
      <c r="R19" s="48"/>
      <c r="S19" s="49">
        <f>R19-Q19</f>
        <v>-0.31041666666666667</v>
      </c>
      <c r="T19" s="49">
        <f t="shared" si="2"/>
        <v>-6.2083333333333331E-3</v>
      </c>
      <c r="U19" s="50">
        <v>1</v>
      </c>
      <c r="V19" s="51" t="s">
        <v>225</v>
      </c>
      <c r="W19" s="52"/>
    </row>
    <row r="20" spans="1:23" ht="22.5">
      <c r="A20" s="11" t="s">
        <v>247</v>
      </c>
      <c r="B20" s="53" t="s">
        <v>248</v>
      </c>
      <c r="C20" s="53">
        <v>10</v>
      </c>
      <c r="D20" s="12">
        <v>1</v>
      </c>
      <c r="E20" s="212">
        <v>4</v>
      </c>
      <c r="F20" s="150" t="s">
        <v>222</v>
      </c>
      <c r="G20" s="148" t="s">
        <v>222</v>
      </c>
      <c r="H20" s="250">
        <v>0.3756944444444445</v>
      </c>
      <c r="I20" s="250">
        <v>0.39930555555555558</v>
      </c>
      <c r="J20" s="55" t="s">
        <v>249</v>
      </c>
      <c r="K20" s="56">
        <v>1</v>
      </c>
      <c r="L20" s="57">
        <v>4.1666666666666666E-3</v>
      </c>
      <c r="M20" s="179">
        <f t="shared" si="0"/>
        <v>4.1666666666666666E-3</v>
      </c>
      <c r="N20" s="56"/>
      <c r="O20" s="21" t="s">
        <v>231</v>
      </c>
      <c r="P20" s="58">
        <v>0.33680555555555558</v>
      </c>
      <c r="Q20" s="58">
        <v>0.35069444444444442</v>
      </c>
      <c r="R20" s="57">
        <f t="shared" ref="R20:R25" si="3">Q20-P20</f>
        <v>1.388888888888884E-2</v>
      </c>
      <c r="S20" s="57">
        <f t="shared" ref="S20:S30" si="4">R20/C20</f>
        <v>1.388888888888884E-3</v>
      </c>
      <c r="T20" s="21"/>
      <c r="U20" s="21"/>
      <c r="V20" s="21"/>
    </row>
    <row r="21" spans="1:23" ht="21">
      <c r="A21" s="11" t="s">
        <v>247</v>
      </c>
      <c r="B21" s="53" t="s">
        <v>250</v>
      </c>
      <c r="C21" s="53">
        <v>25</v>
      </c>
      <c r="D21" s="12">
        <v>1</v>
      </c>
      <c r="E21" s="213"/>
      <c r="F21" s="150"/>
      <c r="G21" s="148"/>
      <c r="H21" s="251"/>
      <c r="I21" s="251"/>
      <c r="J21" s="55" t="s">
        <v>251</v>
      </c>
      <c r="K21" s="59">
        <v>2</v>
      </c>
      <c r="L21" s="57">
        <v>1.0416666666666666E-2</v>
      </c>
      <c r="M21" s="179">
        <f t="shared" si="0"/>
        <v>5.208333333333333E-3</v>
      </c>
      <c r="N21" s="60"/>
      <c r="O21" s="61"/>
      <c r="P21" s="62"/>
      <c r="Q21" s="62"/>
      <c r="R21" s="57">
        <f t="shared" si="3"/>
        <v>0</v>
      </c>
      <c r="S21" s="57">
        <f t="shared" si="4"/>
        <v>0</v>
      </c>
      <c r="T21" s="61"/>
      <c r="U21" s="61"/>
      <c r="V21" s="63"/>
    </row>
    <row r="22" spans="1:23" ht="22.5">
      <c r="A22" s="11" t="s">
        <v>247</v>
      </c>
      <c r="B22" s="53" t="s">
        <v>252</v>
      </c>
      <c r="C22" s="53">
        <v>20</v>
      </c>
      <c r="D22" s="12">
        <v>1</v>
      </c>
      <c r="E22" s="213"/>
      <c r="F22" s="150"/>
      <c r="G22" s="148"/>
      <c r="H22" s="251"/>
      <c r="I22" s="251"/>
      <c r="J22" s="55" t="s">
        <v>253</v>
      </c>
      <c r="K22" s="59">
        <v>2</v>
      </c>
      <c r="L22" s="57">
        <v>4.1666666666666666E-3</v>
      </c>
      <c r="M22" s="179">
        <f t="shared" si="0"/>
        <v>2.0833333333333333E-3</v>
      </c>
      <c r="N22" s="60"/>
      <c r="O22" s="61"/>
      <c r="P22" s="62"/>
      <c r="Q22" s="62"/>
      <c r="R22" s="57">
        <f t="shared" si="3"/>
        <v>0</v>
      </c>
      <c r="S22" s="57">
        <f t="shared" si="4"/>
        <v>0</v>
      </c>
      <c r="T22" s="61"/>
      <c r="U22" s="61"/>
      <c r="V22" s="63"/>
    </row>
    <row r="23" spans="1:23" ht="21">
      <c r="A23" s="11" t="s">
        <v>247</v>
      </c>
      <c r="B23" s="53" t="s">
        <v>254</v>
      </c>
      <c r="C23" s="53">
        <v>10</v>
      </c>
      <c r="D23" s="12">
        <v>1</v>
      </c>
      <c r="E23" s="213"/>
      <c r="F23" s="150"/>
      <c r="G23" s="148"/>
      <c r="H23" s="251"/>
      <c r="I23" s="251"/>
      <c r="J23" s="55" t="s">
        <v>251</v>
      </c>
      <c r="K23" s="56">
        <v>1</v>
      </c>
      <c r="L23" s="57">
        <v>4.8611111111111112E-3</v>
      </c>
      <c r="M23" s="179">
        <f t="shared" si="0"/>
        <v>4.8611111111111112E-3</v>
      </c>
      <c r="N23" s="56"/>
      <c r="O23" s="21" t="s">
        <v>231</v>
      </c>
      <c r="P23" s="58">
        <v>0.3611111111111111</v>
      </c>
      <c r="Q23" s="58">
        <v>0.37847222222222227</v>
      </c>
      <c r="R23" s="57">
        <f t="shared" si="3"/>
        <v>1.736111111111116E-2</v>
      </c>
      <c r="S23" s="57">
        <f t="shared" si="4"/>
        <v>1.736111111111116E-3</v>
      </c>
      <c r="T23" s="21"/>
      <c r="U23" s="21"/>
      <c r="V23" s="21"/>
    </row>
    <row r="24" spans="1:23" ht="21">
      <c r="A24" s="11" t="s">
        <v>247</v>
      </c>
      <c r="B24" s="53" t="s">
        <v>255</v>
      </c>
      <c r="C24" s="53">
        <v>10</v>
      </c>
      <c r="D24" s="12">
        <v>1</v>
      </c>
      <c r="E24" s="213"/>
      <c r="F24" s="150"/>
      <c r="G24" s="148"/>
      <c r="H24" s="251"/>
      <c r="I24" s="251"/>
      <c r="J24" s="55" t="s">
        <v>251</v>
      </c>
      <c r="K24" s="56">
        <v>1</v>
      </c>
      <c r="L24" s="57">
        <v>6.9444444444444441E-3</v>
      </c>
      <c r="M24" s="179">
        <f t="shared" si="0"/>
        <v>6.9444444444444441E-3</v>
      </c>
      <c r="N24" s="56"/>
      <c r="O24" s="21" t="s">
        <v>231</v>
      </c>
      <c r="P24" s="58">
        <v>0.57986111111111105</v>
      </c>
      <c r="Q24" s="19">
        <v>0.60069444444444442</v>
      </c>
      <c r="R24" s="57">
        <f t="shared" si="3"/>
        <v>2.083333333333337E-2</v>
      </c>
      <c r="S24" s="57">
        <f t="shared" si="4"/>
        <v>2.0833333333333372E-3</v>
      </c>
      <c r="T24" s="18"/>
      <c r="U24" s="21"/>
      <c r="V24" s="21"/>
    </row>
    <row r="25" spans="1:23" ht="21">
      <c r="A25" s="11" t="s">
        <v>247</v>
      </c>
      <c r="B25" s="53" t="s">
        <v>256</v>
      </c>
      <c r="C25" s="53">
        <v>160</v>
      </c>
      <c r="D25" s="12">
        <v>1</v>
      </c>
      <c r="E25" s="213"/>
      <c r="F25" s="150"/>
      <c r="G25" s="148"/>
      <c r="H25" s="251"/>
      <c r="I25" s="251"/>
      <c r="J25" s="55" t="s">
        <v>251</v>
      </c>
      <c r="K25" s="56">
        <v>10</v>
      </c>
      <c r="L25" s="57">
        <v>4.8611111111111112E-3</v>
      </c>
      <c r="M25" s="179">
        <f t="shared" si="0"/>
        <v>4.861111111111111E-4</v>
      </c>
      <c r="N25" s="56"/>
      <c r="O25" s="21"/>
      <c r="P25" s="58"/>
      <c r="Q25" s="19"/>
      <c r="R25" s="57">
        <f t="shared" si="3"/>
        <v>0</v>
      </c>
      <c r="S25" s="57">
        <f t="shared" si="4"/>
        <v>0</v>
      </c>
      <c r="T25" s="18"/>
      <c r="U25" s="21"/>
      <c r="V25" s="21"/>
    </row>
    <row r="26" spans="1:23" ht="21">
      <c r="A26" s="64" t="s">
        <v>247</v>
      </c>
      <c r="B26" s="53" t="s">
        <v>257</v>
      </c>
      <c r="C26" s="53">
        <v>140</v>
      </c>
      <c r="D26" s="12">
        <v>1</v>
      </c>
      <c r="E26" s="214"/>
      <c r="F26" s="150"/>
      <c r="G26" s="148"/>
      <c r="H26" s="252"/>
      <c r="I26" s="252"/>
      <c r="J26" s="55" t="s">
        <v>251</v>
      </c>
      <c r="K26" s="56">
        <v>10</v>
      </c>
      <c r="L26" s="57">
        <v>6.2499999999999995E-3</v>
      </c>
      <c r="M26" s="179">
        <f t="shared" si="0"/>
        <v>6.249999999999999E-4</v>
      </c>
      <c r="N26" s="56"/>
      <c r="O26" s="21"/>
      <c r="P26" s="58"/>
      <c r="Q26" s="19"/>
      <c r="R26" s="57">
        <f>Q26-P26</f>
        <v>0</v>
      </c>
      <c r="S26" s="57">
        <f t="shared" si="4"/>
        <v>0</v>
      </c>
      <c r="T26" s="18"/>
      <c r="U26" s="21"/>
      <c r="V26" s="21"/>
    </row>
    <row r="27" spans="1:23" ht="21">
      <c r="A27" s="65" t="s">
        <v>258</v>
      </c>
      <c r="B27" s="66">
        <v>3</v>
      </c>
      <c r="C27" s="66">
        <v>10</v>
      </c>
      <c r="D27" s="66">
        <v>1</v>
      </c>
      <c r="E27" s="395">
        <v>4</v>
      </c>
      <c r="F27" s="150"/>
      <c r="G27" s="148"/>
      <c r="H27" s="255">
        <v>0.35416666666666669</v>
      </c>
      <c r="I27" s="256">
        <v>0.3756944444444445</v>
      </c>
      <c r="J27" s="285" t="s">
        <v>259</v>
      </c>
      <c r="K27" s="68">
        <v>1</v>
      </c>
      <c r="L27" s="169">
        <v>0.19791666666666666</v>
      </c>
      <c r="M27" s="180">
        <f>$L$27/SUM($K$27:$K$42)</f>
        <v>8.246527777777778E-3</v>
      </c>
      <c r="N27" s="291">
        <v>6.2499999999999995E-3</v>
      </c>
      <c r="O27" s="69" t="s">
        <v>224</v>
      </c>
      <c r="P27" s="57">
        <v>0.63402777777777775</v>
      </c>
      <c r="Q27" s="57">
        <v>0.6381944444444444</v>
      </c>
      <c r="R27" s="57">
        <f t="shared" ref="R27:R30" si="5">Q27-P27</f>
        <v>4.1666666666666519E-3</v>
      </c>
      <c r="S27" s="57">
        <f t="shared" si="4"/>
        <v>4.1666666666666518E-4</v>
      </c>
      <c r="T27" s="69">
        <v>1</v>
      </c>
      <c r="U27" s="69"/>
      <c r="V27" s="69"/>
    </row>
    <row r="28" spans="1:23" ht="21">
      <c r="A28" s="65" t="s">
        <v>258</v>
      </c>
      <c r="B28" s="66">
        <v>3.5</v>
      </c>
      <c r="C28" s="66">
        <v>20</v>
      </c>
      <c r="D28" s="66">
        <v>1</v>
      </c>
      <c r="E28" s="253"/>
      <c r="F28" s="150"/>
      <c r="G28" s="148"/>
      <c r="H28" s="255"/>
      <c r="I28" s="257"/>
      <c r="J28" s="286"/>
      <c r="K28" s="68">
        <v>2</v>
      </c>
      <c r="L28" s="170"/>
      <c r="M28" s="180">
        <f t="shared" ref="M28:M42" si="6">$L$27/SUM($K$27:$K$42)</f>
        <v>8.246527777777778E-3</v>
      </c>
      <c r="N28" s="292"/>
      <c r="O28" s="69" t="s">
        <v>224</v>
      </c>
      <c r="P28" s="57">
        <v>0.61319444444444449</v>
      </c>
      <c r="Q28" s="57">
        <v>0.63194444444444442</v>
      </c>
      <c r="R28" s="57">
        <f t="shared" si="5"/>
        <v>1.8749999999999933E-2</v>
      </c>
      <c r="S28" s="57">
        <f t="shared" si="4"/>
        <v>9.3749999999999671E-4</v>
      </c>
      <c r="T28" s="69">
        <v>2</v>
      </c>
      <c r="U28" s="69"/>
      <c r="V28" s="69"/>
    </row>
    <row r="29" spans="1:23" ht="21">
      <c r="A29" s="65" t="s">
        <v>258</v>
      </c>
      <c r="B29" s="66">
        <v>4</v>
      </c>
      <c r="C29" s="66">
        <v>15</v>
      </c>
      <c r="D29" s="66">
        <v>1</v>
      </c>
      <c r="E29" s="253"/>
      <c r="F29" s="150"/>
      <c r="G29" s="148"/>
      <c r="H29" s="255"/>
      <c r="I29" s="257"/>
      <c r="J29" s="286"/>
      <c r="K29" s="68">
        <v>1</v>
      </c>
      <c r="L29" s="170"/>
      <c r="M29" s="180">
        <f>$L$27/SUM($K$27:$K$42)</f>
        <v>8.246527777777778E-3</v>
      </c>
      <c r="N29" s="292"/>
      <c r="O29" s="69" t="s">
        <v>224</v>
      </c>
      <c r="P29" s="57">
        <v>0.30555555555555552</v>
      </c>
      <c r="Q29" s="57">
        <v>0.31944444444444448</v>
      </c>
      <c r="R29" s="57">
        <f t="shared" si="5"/>
        <v>1.3888888888888951E-2</v>
      </c>
      <c r="S29" s="57">
        <f t="shared" si="4"/>
        <v>9.2592592592593008E-4</v>
      </c>
      <c r="T29" s="69">
        <v>1</v>
      </c>
      <c r="U29" s="69"/>
      <c r="V29" s="69"/>
    </row>
    <row r="30" spans="1:23" ht="21">
      <c r="A30" s="65" t="s">
        <v>258</v>
      </c>
      <c r="B30" s="66" t="s">
        <v>260</v>
      </c>
      <c r="C30" s="66">
        <v>10</v>
      </c>
      <c r="D30" s="66">
        <v>1</v>
      </c>
      <c r="E30" s="253"/>
      <c r="F30" s="150"/>
      <c r="G30" s="148"/>
      <c r="H30" s="255"/>
      <c r="I30" s="257"/>
      <c r="J30" s="286"/>
      <c r="K30" s="68">
        <v>1</v>
      </c>
      <c r="L30" s="170"/>
      <c r="M30" s="180">
        <f t="shared" si="6"/>
        <v>8.246527777777778E-3</v>
      </c>
      <c r="N30" s="292"/>
      <c r="O30" s="69" t="s">
        <v>246</v>
      </c>
      <c r="P30" s="70">
        <v>0.59027777777777779</v>
      </c>
      <c r="Q30" s="70">
        <v>0.60069444444444442</v>
      </c>
      <c r="R30" s="57">
        <f t="shared" si="5"/>
        <v>1.041666666666663E-2</v>
      </c>
      <c r="S30" s="57">
        <f t="shared" si="4"/>
        <v>1.041666666666663E-3</v>
      </c>
      <c r="T30" s="69">
        <v>1</v>
      </c>
      <c r="U30" s="69"/>
      <c r="V30" s="69"/>
    </row>
    <row r="31" spans="1:23" ht="21">
      <c r="A31" s="71" t="s">
        <v>258</v>
      </c>
      <c r="B31" s="72" t="s">
        <v>261</v>
      </c>
      <c r="C31" s="72">
        <v>120</v>
      </c>
      <c r="D31" s="72">
        <v>1</v>
      </c>
      <c r="E31" s="253"/>
      <c r="F31" s="150"/>
      <c r="G31" s="148"/>
      <c r="H31" s="255"/>
      <c r="I31" s="257"/>
      <c r="J31" s="286"/>
      <c r="K31" s="68">
        <v>2</v>
      </c>
      <c r="L31" s="170"/>
      <c r="M31" s="180">
        <f t="shared" si="6"/>
        <v>8.246527777777778E-3</v>
      </c>
      <c r="N31" s="292"/>
      <c r="O31" s="73" t="s">
        <v>246</v>
      </c>
      <c r="P31" s="74"/>
      <c r="Q31" s="75"/>
      <c r="R31" s="75"/>
      <c r="S31" s="75"/>
      <c r="T31" s="69"/>
      <c r="U31" s="69"/>
      <c r="V31" s="69"/>
    </row>
    <row r="32" spans="1:23" ht="21">
      <c r="A32" s="65" t="s">
        <v>262</v>
      </c>
      <c r="B32" s="66">
        <v>2.5</v>
      </c>
      <c r="C32" s="66">
        <v>10</v>
      </c>
      <c r="D32" s="66">
        <v>1</v>
      </c>
      <c r="E32" s="253"/>
      <c r="F32" s="150"/>
      <c r="G32" s="148"/>
      <c r="H32" s="255"/>
      <c r="I32" s="257"/>
      <c r="J32" s="286"/>
      <c r="K32" s="68">
        <v>1</v>
      </c>
      <c r="L32" s="170"/>
      <c r="M32" s="180">
        <f t="shared" si="6"/>
        <v>8.246527777777778E-3</v>
      </c>
      <c r="N32" s="292"/>
      <c r="O32" s="69" t="s">
        <v>224</v>
      </c>
      <c r="P32" s="70">
        <v>0.46319444444444446</v>
      </c>
      <c r="Q32" s="70">
        <v>0.4909722222222222</v>
      </c>
      <c r="R32" s="57">
        <f>Q32-P32</f>
        <v>2.7777777777777735E-2</v>
      </c>
      <c r="S32" s="57">
        <f>R32/C32</f>
        <v>2.7777777777777735E-3</v>
      </c>
      <c r="T32" s="69">
        <v>1</v>
      </c>
      <c r="U32" s="69"/>
      <c r="V32" s="69"/>
    </row>
    <row r="33" spans="1:22" ht="21">
      <c r="A33" s="65" t="s">
        <v>262</v>
      </c>
      <c r="B33" s="66">
        <v>3.5</v>
      </c>
      <c r="C33" s="66">
        <v>30</v>
      </c>
      <c r="D33" s="66">
        <v>1</v>
      </c>
      <c r="E33" s="253"/>
      <c r="F33" s="150"/>
      <c r="G33" s="148"/>
      <c r="H33" s="255"/>
      <c r="I33" s="257"/>
      <c r="J33" s="286"/>
      <c r="K33" s="68">
        <v>3</v>
      </c>
      <c r="L33" s="170"/>
      <c r="M33" s="180">
        <f t="shared" si="6"/>
        <v>8.246527777777778E-3</v>
      </c>
      <c r="N33" s="292"/>
      <c r="O33" s="69" t="s">
        <v>228</v>
      </c>
      <c r="P33" s="70">
        <v>0.54513888888888895</v>
      </c>
      <c r="Q33" s="70">
        <v>0.56319444444444444</v>
      </c>
      <c r="R33" s="57">
        <f t="shared" ref="R33:R43" si="7">Q33-P33</f>
        <v>1.8055555555555491E-2</v>
      </c>
      <c r="S33" s="57">
        <f>R33/C33</f>
        <v>6.0185185185184973E-4</v>
      </c>
      <c r="T33" s="69">
        <v>2</v>
      </c>
      <c r="U33" s="69"/>
      <c r="V33" s="69"/>
    </row>
    <row r="34" spans="1:22" ht="21">
      <c r="A34" s="65" t="s">
        <v>262</v>
      </c>
      <c r="B34" s="66">
        <v>4</v>
      </c>
      <c r="C34" s="66">
        <v>10</v>
      </c>
      <c r="D34" s="66">
        <v>1</v>
      </c>
      <c r="E34" s="253"/>
      <c r="F34" s="150"/>
      <c r="G34" s="148"/>
      <c r="H34" s="255"/>
      <c r="I34" s="257"/>
      <c r="J34" s="286"/>
      <c r="K34" s="68">
        <v>1</v>
      </c>
      <c r="L34" s="170"/>
      <c r="M34" s="180">
        <f t="shared" si="6"/>
        <v>8.246527777777778E-3</v>
      </c>
      <c r="N34" s="292"/>
      <c r="O34" s="69" t="s">
        <v>228</v>
      </c>
      <c r="P34" s="70">
        <v>0.56805555555555554</v>
      </c>
      <c r="Q34" s="70">
        <v>0.58194444444444449</v>
      </c>
      <c r="R34" s="57">
        <f t="shared" si="7"/>
        <v>1.3888888888888951E-2</v>
      </c>
      <c r="S34" s="57">
        <f>R34/C34</f>
        <v>1.388888888888895E-3</v>
      </c>
      <c r="T34" s="69">
        <v>1</v>
      </c>
      <c r="U34" s="69"/>
      <c r="V34" s="69"/>
    </row>
    <row r="35" spans="1:22" ht="21">
      <c r="A35" s="65" t="s">
        <v>262</v>
      </c>
      <c r="B35" s="66" t="s">
        <v>263</v>
      </c>
      <c r="C35" s="66">
        <v>5</v>
      </c>
      <c r="D35" s="66">
        <v>1</v>
      </c>
      <c r="E35" s="253"/>
      <c r="F35" s="150"/>
      <c r="G35" s="148"/>
      <c r="H35" s="255"/>
      <c r="I35" s="257"/>
      <c r="J35" s="286"/>
      <c r="K35" s="68">
        <v>1</v>
      </c>
      <c r="L35" s="170"/>
      <c r="M35" s="180">
        <f t="shared" si="6"/>
        <v>8.246527777777778E-3</v>
      </c>
      <c r="N35" s="292"/>
      <c r="O35" s="69" t="s">
        <v>228</v>
      </c>
      <c r="P35" s="70">
        <v>0.54999999999999993</v>
      </c>
      <c r="Q35" s="70">
        <v>0.55902777777777779</v>
      </c>
      <c r="R35" s="57">
        <f t="shared" si="7"/>
        <v>9.0277777777778567E-3</v>
      </c>
      <c r="S35" s="57">
        <f>R35/C35</f>
        <v>1.8055555555555713E-3</v>
      </c>
      <c r="T35" s="69">
        <v>1</v>
      </c>
      <c r="U35" s="69"/>
      <c r="V35" s="69"/>
    </row>
    <row r="36" spans="1:22" ht="21">
      <c r="A36" s="71" t="s">
        <v>262</v>
      </c>
      <c r="B36" s="72" t="s">
        <v>261</v>
      </c>
      <c r="C36" s="72">
        <v>130</v>
      </c>
      <c r="D36" s="72">
        <v>1</v>
      </c>
      <c r="E36" s="253"/>
      <c r="F36" s="150"/>
      <c r="G36" s="148"/>
      <c r="H36" s="255"/>
      <c r="I36" s="257"/>
      <c r="J36" s="286"/>
      <c r="K36" s="68">
        <v>3</v>
      </c>
      <c r="L36" s="170"/>
      <c r="M36" s="180">
        <f t="shared" si="6"/>
        <v>8.246527777777778E-3</v>
      </c>
      <c r="N36" s="292"/>
      <c r="O36" s="73" t="s">
        <v>228</v>
      </c>
      <c r="P36" s="74"/>
      <c r="Q36" s="74"/>
      <c r="R36" s="75"/>
      <c r="S36" s="75"/>
      <c r="T36" s="69"/>
      <c r="U36" s="69"/>
      <c r="V36" s="69"/>
    </row>
    <row r="37" spans="1:22" ht="21">
      <c r="A37" s="76" t="s">
        <v>264</v>
      </c>
      <c r="B37" s="77" t="s">
        <v>265</v>
      </c>
      <c r="C37" s="77">
        <v>20</v>
      </c>
      <c r="D37" s="77">
        <v>1</v>
      </c>
      <c r="E37" s="253"/>
      <c r="F37" s="150"/>
      <c r="G37" s="148"/>
      <c r="H37" s="255"/>
      <c r="I37" s="257"/>
      <c r="J37" s="286"/>
      <c r="K37" s="68">
        <v>2</v>
      </c>
      <c r="L37" s="170"/>
      <c r="M37" s="180">
        <f t="shared" si="6"/>
        <v>8.246527777777778E-3</v>
      </c>
      <c r="N37" s="292"/>
      <c r="O37" s="268" t="s">
        <v>266</v>
      </c>
      <c r="P37" s="271">
        <v>0.49791666666666662</v>
      </c>
      <c r="Q37" s="272"/>
      <c r="R37" s="57">
        <f t="shared" si="7"/>
        <v>-0.49791666666666662</v>
      </c>
      <c r="S37" s="57">
        <f>R37/C37</f>
        <v>-2.4895833333333332E-2</v>
      </c>
      <c r="T37" s="78"/>
      <c r="U37" s="78"/>
      <c r="V37" s="78"/>
    </row>
    <row r="38" spans="1:22" ht="21">
      <c r="A38" s="76" t="s">
        <v>264</v>
      </c>
      <c r="B38" s="77" t="s">
        <v>267</v>
      </c>
      <c r="C38" s="77">
        <v>10</v>
      </c>
      <c r="D38" s="77">
        <v>1</v>
      </c>
      <c r="E38" s="253"/>
      <c r="F38" s="150"/>
      <c r="G38" s="148"/>
      <c r="H38" s="255"/>
      <c r="I38" s="257"/>
      <c r="J38" s="286"/>
      <c r="K38" s="68">
        <v>1</v>
      </c>
      <c r="L38" s="170"/>
      <c r="M38" s="180">
        <f t="shared" si="6"/>
        <v>8.246527777777778E-3</v>
      </c>
      <c r="N38" s="292"/>
      <c r="O38" s="269"/>
      <c r="P38" s="273"/>
      <c r="Q38" s="274"/>
      <c r="R38" s="57">
        <f t="shared" si="7"/>
        <v>0</v>
      </c>
      <c r="S38" s="57">
        <f>R38/C38</f>
        <v>0</v>
      </c>
      <c r="T38" s="78"/>
      <c r="U38" s="78"/>
      <c r="V38" s="78"/>
    </row>
    <row r="39" spans="1:22" ht="21">
      <c r="A39" s="76" t="s">
        <v>264</v>
      </c>
      <c r="B39" s="77" t="s">
        <v>268</v>
      </c>
      <c r="C39" s="77">
        <v>10</v>
      </c>
      <c r="D39" s="77">
        <v>1</v>
      </c>
      <c r="E39" s="253"/>
      <c r="F39" s="150"/>
      <c r="G39" s="148"/>
      <c r="H39" s="255"/>
      <c r="I39" s="257"/>
      <c r="J39" s="286"/>
      <c r="K39" s="68">
        <v>1</v>
      </c>
      <c r="L39" s="170"/>
      <c r="M39" s="180">
        <f t="shared" si="6"/>
        <v>8.246527777777778E-3</v>
      </c>
      <c r="N39" s="292"/>
      <c r="O39" s="269"/>
      <c r="P39" s="273"/>
      <c r="Q39" s="274"/>
      <c r="R39" s="57">
        <f t="shared" si="7"/>
        <v>0</v>
      </c>
      <c r="S39" s="57">
        <f>R39/C39</f>
        <v>0</v>
      </c>
      <c r="T39" s="78"/>
      <c r="U39" s="78"/>
      <c r="V39" s="78"/>
    </row>
    <row r="40" spans="1:22" ht="21">
      <c r="A40" s="76" t="s">
        <v>264</v>
      </c>
      <c r="B40" s="77" t="s">
        <v>269</v>
      </c>
      <c r="C40" s="77">
        <v>15</v>
      </c>
      <c r="D40" s="77">
        <v>1</v>
      </c>
      <c r="E40" s="253"/>
      <c r="F40" s="150"/>
      <c r="G40" s="148"/>
      <c r="H40" s="255"/>
      <c r="I40" s="257"/>
      <c r="J40" s="286"/>
      <c r="K40" s="68">
        <v>1</v>
      </c>
      <c r="L40" s="170"/>
      <c r="M40" s="180">
        <f t="shared" si="6"/>
        <v>8.246527777777778E-3</v>
      </c>
      <c r="N40" s="292"/>
      <c r="O40" s="270"/>
      <c r="P40" s="275"/>
      <c r="Q40" s="276"/>
      <c r="R40" s="57">
        <f t="shared" si="7"/>
        <v>0</v>
      </c>
      <c r="S40" s="57">
        <f>R40/C40</f>
        <v>0</v>
      </c>
      <c r="T40" s="78"/>
      <c r="U40" s="78"/>
      <c r="V40" s="78"/>
    </row>
    <row r="41" spans="1:22" ht="21">
      <c r="A41" s="65" t="s">
        <v>264</v>
      </c>
      <c r="B41" s="66" t="s">
        <v>270</v>
      </c>
      <c r="C41" s="66">
        <v>15</v>
      </c>
      <c r="D41" s="66">
        <v>1</v>
      </c>
      <c r="E41" s="253"/>
      <c r="F41" s="150"/>
      <c r="G41" s="148"/>
      <c r="H41" s="255"/>
      <c r="I41" s="257"/>
      <c r="J41" s="286"/>
      <c r="K41" s="68">
        <v>1</v>
      </c>
      <c r="L41" s="170"/>
      <c r="M41" s="180">
        <f t="shared" si="6"/>
        <v>8.246527777777778E-3</v>
      </c>
      <c r="N41" s="292"/>
      <c r="O41" s="69" t="s">
        <v>231</v>
      </c>
      <c r="P41" s="57">
        <v>0.62013888888888891</v>
      </c>
      <c r="Q41" s="57">
        <v>0.6333333333333333</v>
      </c>
      <c r="R41" s="57">
        <f t="shared" si="7"/>
        <v>1.3194444444444398E-2</v>
      </c>
      <c r="S41" s="57">
        <f>R41/C41</f>
        <v>8.7962962962962648E-4</v>
      </c>
      <c r="T41" s="69">
        <v>1</v>
      </c>
      <c r="U41" s="69"/>
      <c r="V41" s="69"/>
    </row>
    <row r="42" spans="1:22" ht="21">
      <c r="A42" s="71" t="s">
        <v>264</v>
      </c>
      <c r="B42" s="72" t="s">
        <v>261</v>
      </c>
      <c r="C42" s="79">
        <v>140</v>
      </c>
      <c r="D42" s="79">
        <v>1</v>
      </c>
      <c r="E42" s="253"/>
      <c r="F42" s="150"/>
      <c r="G42" s="148"/>
      <c r="H42" s="255"/>
      <c r="I42" s="257"/>
      <c r="J42" s="287"/>
      <c r="K42" s="68">
        <v>2</v>
      </c>
      <c r="L42" s="171"/>
      <c r="M42" s="180">
        <f t="shared" si="6"/>
        <v>8.246527777777778E-3</v>
      </c>
      <c r="N42" s="292"/>
      <c r="O42" s="73" t="s">
        <v>231</v>
      </c>
      <c r="P42" s="75"/>
      <c r="Q42" s="75"/>
      <c r="R42" s="75"/>
      <c r="S42" s="75"/>
      <c r="T42" s="69"/>
      <c r="U42" s="69"/>
      <c r="V42" s="69"/>
    </row>
    <row r="43" spans="1:22" ht="30">
      <c r="A43" s="65" t="s">
        <v>247</v>
      </c>
      <c r="B43" s="66" t="s">
        <v>271</v>
      </c>
      <c r="C43" s="66">
        <v>10</v>
      </c>
      <c r="D43" s="80">
        <v>1</v>
      </c>
      <c r="E43" s="254"/>
      <c r="F43" s="150"/>
      <c r="G43" s="148"/>
      <c r="H43" s="255"/>
      <c r="I43" s="258"/>
      <c r="J43" s="81" t="s">
        <v>245</v>
      </c>
      <c r="K43" s="82">
        <v>1</v>
      </c>
      <c r="L43" s="83">
        <v>6.5277777777777782E-3</v>
      </c>
      <c r="M43" s="181">
        <f>L43/K43</f>
        <v>6.5277777777777782E-3</v>
      </c>
      <c r="N43" s="293"/>
      <c r="O43" s="84" t="s">
        <v>224</v>
      </c>
      <c r="P43" s="70">
        <v>0.6</v>
      </c>
      <c r="Q43" s="70">
        <v>0.6069444444444444</v>
      </c>
      <c r="R43" s="57">
        <f t="shared" si="7"/>
        <v>6.9444444444444198E-3</v>
      </c>
      <c r="S43" s="57">
        <f>R43/C43</f>
        <v>6.9444444444444198E-4</v>
      </c>
      <c r="T43" s="69">
        <v>1</v>
      </c>
      <c r="U43" s="69"/>
      <c r="V43" s="85"/>
    </row>
    <row r="44" spans="1:22" ht="15" customHeight="1">
      <c r="A44" s="86" t="s">
        <v>272</v>
      </c>
      <c r="B44" s="87" t="s">
        <v>88</v>
      </c>
      <c r="C44" s="87">
        <v>20</v>
      </c>
      <c r="D44" s="12">
        <v>10</v>
      </c>
      <c r="E44" s="13"/>
      <c r="F44" s="41" t="s">
        <v>222</v>
      </c>
      <c r="G44" s="38" t="s">
        <v>222</v>
      </c>
      <c r="H44" s="265">
        <v>0.3972222222222222</v>
      </c>
      <c r="I44" s="266">
        <v>0.47152777777777777</v>
      </c>
      <c r="J44" s="280" t="s">
        <v>273</v>
      </c>
      <c r="K44" s="88">
        <v>2</v>
      </c>
      <c r="L44" s="89">
        <v>3.472222222222222E-3</v>
      </c>
      <c r="M44" s="182">
        <f>L44/K44</f>
        <v>1.736111111111111E-3</v>
      </c>
      <c r="N44" s="283">
        <v>2.0833333333333333E-3</v>
      </c>
      <c r="O44" s="18"/>
      <c r="P44" s="19"/>
      <c r="Q44" s="19"/>
      <c r="R44" s="20"/>
      <c r="S44" s="20"/>
      <c r="T44" s="21"/>
      <c r="U44" s="21"/>
      <c r="V44" s="90"/>
    </row>
    <row r="45" spans="1:22" ht="15" customHeight="1">
      <c r="A45" s="86" t="s">
        <v>272</v>
      </c>
      <c r="B45" s="91" t="s">
        <v>89</v>
      </c>
      <c r="C45" s="91">
        <v>40</v>
      </c>
      <c r="D45" s="12">
        <v>10</v>
      </c>
      <c r="E45" s="92"/>
      <c r="F45" s="42"/>
      <c r="G45" s="39"/>
      <c r="H45" s="265"/>
      <c r="I45" s="267"/>
      <c r="J45" s="281"/>
      <c r="K45" s="93">
        <v>4</v>
      </c>
      <c r="L45" s="89">
        <v>4.8611111111111112E-3</v>
      </c>
      <c r="M45" s="182">
        <f t="shared" ref="M45:M56" si="8">L45/K45</f>
        <v>1.2152777777777778E-3</v>
      </c>
      <c r="N45" s="284"/>
      <c r="O45" s="93"/>
      <c r="P45" s="94"/>
      <c r="Q45" s="94"/>
      <c r="R45" s="20"/>
      <c r="S45" s="20"/>
      <c r="T45" s="93"/>
      <c r="U45" s="93"/>
      <c r="V45" s="90"/>
    </row>
    <row r="46" spans="1:22" ht="21">
      <c r="A46" s="95" t="s">
        <v>274</v>
      </c>
      <c r="B46" s="91" t="s">
        <v>152</v>
      </c>
      <c r="C46" s="91">
        <v>50</v>
      </c>
      <c r="D46" s="12">
        <v>10</v>
      </c>
      <c r="E46" s="92"/>
      <c r="F46" s="42"/>
      <c r="G46" s="39"/>
      <c r="H46" s="265"/>
      <c r="I46" s="267"/>
      <c r="J46" s="281"/>
      <c r="K46" s="96">
        <v>5</v>
      </c>
      <c r="L46" s="89">
        <v>1.7361111111111112E-2</v>
      </c>
      <c r="M46" s="182">
        <f t="shared" si="8"/>
        <v>3.4722222222222225E-3</v>
      </c>
      <c r="N46" s="97"/>
      <c r="O46" s="93"/>
      <c r="P46" s="94"/>
      <c r="Q46" s="94"/>
      <c r="R46" s="20"/>
      <c r="S46" s="20"/>
      <c r="T46" s="93"/>
      <c r="U46" s="93"/>
      <c r="V46" s="90"/>
    </row>
    <row r="47" spans="1:22" ht="21">
      <c r="A47" s="95" t="s">
        <v>274</v>
      </c>
      <c r="B47" s="91" t="s">
        <v>153</v>
      </c>
      <c r="C47" s="91">
        <v>40</v>
      </c>
      <c r="D47" s="12">
        <v>10</v>
      </c>
      <c r="E47" s="92"/>
      <c r="F47" s="42"/>
      <c r="G47" s="39"/>
      <c r="H47" s="265"/>
      <c r="I47" s="267"/>
      <c r="J47" s="281"/>
      <c r="K47" s="96">
        <v>4</v>
      </c>
      <c r="L47" s="89">
        <v>1.7361111111111112E-2</v>
      </c>
      <c r="M47" s="182">
        <f t="shared" si="8"/>
        <v>4.340277777777778E-3</v>
      </c>
      <c r="N47" s="97"/>
      <c r="O47" s="93"/>
      <c r="P47" s="94"/>
      <c r="Q47" s="94"/>
      <c r="R47" s="20"/>
      <c r="S47" s="20"/>
      <c r="T47" s="93"/>
      <c r="U47" s="93"/>
      <c r="V47" s="90"/>
    </row>
    <row r="48" spans="1:22" ht="21">
      <c r="A48" s="95" t="s">
        <v>274</v>
      </c>
      <c r="B48" s="87" t="s">
        <v>137</v>
      </c>
      <c r="C48" s="87">
        <v>110</v>
      </c>
      <c r="D48" s="12">
        <v>10</v>
      </c>
      <c r="E48" s="25"/>
      <c r="F48" s="42"/>
      <c r="G48" s="39"/>
      <c r="H48" s="265"/>
      <c r="I48" s="267"/>
      <c r="J48" s="281"/>
      <c r="K48" s="15">
        <v>10</v>
      </c>
      <c r="L48" s="89">
        <v>1.3888888888888888E-2</v>
      </c>
      <c r="M48" s="182">
        <f t="shared" si="8"/>
        <v>1.3888888888888887E-3</v>
      </c>
      <c r="N48" s="97"/>
      <c r="O48" s="18"/>
      <c r="P48" s="19"/>
      <c r="Q48" s="19"/>
      <c r="R48" s="20"/>
      <c r="S48" s="20"/>
      <c r="T48" s="21"/>
      <c r="U48" s="21"/>
      <c r="V48" s="90"/>
    </row>
    <row r="49" spans="1:22" ht="21">
      <c r="A49" s="95" t="s">
        <v>274</v>
      </c>
      <c r="B49" s="87" t="s">
        <v>139</v>
      </c>
      <c r="C49" s="87">
        <v>100</v>
      </c>
      <c r="D49" s="12">
        <v>10</v>
      </c>
      <c r="E49" s="25"/>
      <c r="F49" s="42"/>
      <c r="G49" s="39"/>
      <c r="H49" s="265"/>
      <c r="I49" s="267"/>
      <c r="J49" s="281"/>
      <c r="K49" s="15">
        <v>10</v>
      </c>
      <c r="L49" s="89">
        <v>1.7361111111111112E-2</v>
      </c>
      <c r="M49" s="182">
        <f t="shared" si="8"/>
        <v>1.7361111111111112E-3</v>
      </c>
      <c r="N49" s="97"/>
      <c r="O49" s="18"/>
      <c r="P49" s="19"/>
      <c r="Q49" s="19"/>
      <c r="R49" s="20"/>
      <c r="S49" s="20"/>
      <c r="T49" s="21"/>
      <c r="U49" s="21"/>
      <c r="V49" s="90"/>
    </row>
    <row r="50" spans="1:22" ht="21">
      <c r="A50" s="95" t="s">
        <v>274</v>
      </c>
      <c r="B50" s="87" t="s">
        <v>140</v>
      </c>
      <c r="C50" s="87">
        <v>25</v>
      </c>
      <c r="D50" s="12">
        <v>10</v>
      </c>
      <c r="E50" s="25">
        <v>2</v>
      </c>
      <c r="F50" s="42"/>
      <c r="G50" s="39"/>
      <c r="H50" s="265"/>
      <c r="I50" s="267"/>
      <c r="J50" s="281"/>
      <c r="K50" s="15">
        <v>2</v>
      </c>
      <c r="L50" s="89">
        <v>8.3333333333333332E-3</v>
      </c>
      <c r="M50" s="182">
        <f t="shared" si="8"/>
        <v>4.1666666666666666E-3</v>
      </c>
      <c r="N50" s="97"/>
      <c r="O50" s="98" t="s">
        <v>224</v>
      </c>
      <c r="P50" s="19"/>
      <c r="Q50" s="19"/>
      <c r="R50" s="20"/>
      <c r="S50" s="20"/>
      <c r="T50" s="21"/>
      <c r="U50" s="21"/>
      <c r="V50" s="90"/>
    </row>
    <row r="51" spans="1:22" ht="21">
      <c r="A51" s="95" t="s">
        <v>274</v>
      </c>
      <c r="B51" s="87" t="s">
        <v>23</v>
      </c>
      <c r="C51" s="87">
        <v>110</v>
      </c>
      <c r="D51" s="12">
        <v>10</v>
      </c>
      <c r="E51" s="25"/>
      <c r="F51" s="42"/>
      <c r="G51" s="39"/>
      <c r="H51" s="265"/>
      <c r="I51" s="267"/>
      <c r="J51" s="281"/>
      <c r="K51" s="15">
        <v>10</v>
      </c>
      <c r="L51" s="89">
        <v>1.0416666666666666E-2</v>
      </c>
      <c r="M51" s="182">
        <f t="shared" si="8"/>
        <v>1.0416666666666667E-3</v>
      </c>
      <c r="N51" s="97"/>
      <c r="O51" s="18" t="s">
        <v>246</v>
      </c>
      <c r="P51" s="19"/>
      <c r="Q51" s="19"/>
      <c r="R51" s="20"/>
      <c r="S51" s="20"/>
      <c r="T51" s="21"/>
      <c r="U51" s="21"/>
      <c r="V51" s="90"/>
    </row>
    <row r="52" spans="1:22" ht="21">
      <c r="A52" s="95" t="s">
        <v>274</v>
      </c>
      <c r="B52" s="87" t="s">
        <v>275</v>
      </c>
      <c r="C52" s="87">
        <v>10</v>
      </c>
      <c r="D52" s="12">
        <v>10</v>
      </c>
      <c r="E52" s="25"/>
      <c r="F52" s="42"/>
      <c r="G52" s="39"/>
      <c r="H52" s="265"/>
      <c r="I52" s="267"/>
      <c r="J52" s="281"/>
      <c r="K52" s="15">
        <v>1</v>
      </c>
      <c r="L52" s="89">
        <v>1.0416666666666666E-2</v>
      </c>
      <c r="M52" s="182">
        <f t="shared" si="8"/>
        <v>1.0416666666666666E-2</v>
      </c>
      <c r="N52" s="97"/>
      <c r="O52" s="98" t="s">
        <v>224</v>
      </c>
      <c r="P52" s="19"/>
      <c r="Q52" s="19"/>
      <c r="R52" s="20"/>
      <c r="S52" s="20"/>
      <c r="T52" s="21"/>
      <c r="U52" s="21"/>
      <c r="V52" s="90"/>
    </row>
    <row r="53" spans="1:22" ht="21">
      <c r="A53" s="95" t="s">
        <v>274</v>
      </c>
      <c r="B53" s="87" t="s">
        <v>148</v>
      </c>
      <c r="C53" s="87">
        <v>15</v>
      </c>
      <c r="D53" s="12">
        <v>10</v>
      </c>
      <c r="E53" s="25"/>
      <c r="F53" s="42"/>
      <c r="G53" s="39"/>
      <c r="H53" s="265"/>
      <c r="I53" s="267"/>
      <c r="J53" s="281"/>
      <c r="K53" s="15">
        <v>1</v>
      </c>
      <c r="L53" s="89">
        <v>1.3888888888888889E-3</v>
      </c>
      <c r="M53" s="182">
        <f t="shared" si="8"/>
        <v>1.3888888888888889E-3</v>
      </c>
      <c r="N53" s="97"/>
      <c r="O53" s="98" t="s">
        <v>224</v>
      </c>
      <c r="P53" s="19"/>
      <c r="Q53" s="19"/>
      <c r="R53" s="20"/>
      <c r="S53" s="20"/>
      <c r="T53" s="21"/>
      <c r="U53" s="21"/>
      <c r="V53" s="90"/>
    </row>
    <row r="54" spans="1:22" ht="21">
      <c r="A54" s="95" t="s">
        <v>274</v>
      </c>
      <c r="B54" s="87" t="s">
        <v>146</v>
      </c>
      <c r="C54" s="87">
        <v>15</v>
      </c>
      <c r="D54" s="12">
        <v>10</v>
      </c>
      <c r="E54" s="25"/>
      <c r="F54" s="42"/>
      <c r="G54" s="39"/>
      <c r="H54" s="265"/>
      <c r="I54" s="267"/>
      <c r="J54" s="281"/>
      <c r="K54" s="15">
        <v>1</v>
      </c>
      <c r="L54" s="89">
        <v>1.3888888888888889E-3</v>
      </c>
      <c r="M54" s="182">
        <f t="shared" si="8"/>
        <v>1.3888888888888889E-3</v>
      </c>
      <c r="N54" s="97"/>
      <c r="O54" s="98" t="s">
        <v>224</v>
      </c>
      <c r="P54" s="19"/>
      <c r="Q54" s="19"/>
      <c r="R54" s="20"/>
      <c r="S54" s="20"/>
      <c r="T54" s="21"/>
      <c r="U54" s="21"/>
      <c r="V54" s="90"/>
    </row>
    <row r="55" spans="1:22" ht="21">
      <c r="A55" s="95" t="s">
        <v>274</v>
      </c>
      <c r="B55" s="87" t="s">
        <v>16</v>
      </c>
      <c r="C55" s="87">
        <v>20</v>
      </c>
      <c r="D55" s="12">
        <v>10</v>
      </c>
      <c r="E55" s="25"/>
      <c r="F55" s="42"/>
      <c r="G55" s="39"/>
      <c r="H55" s="265"/>
      <c r="I55" s="267"/>
      <c r="J55" s="281"/>
      <c r="K55" s="15">
        <v>1</v>
      </c>
      <c r="L55" s="89">
        <v>1.3888888888888889E-3</v>
      </c>
      <c r="M55" s="182">
        <f t="shared" si="8"/>
        <v>1.3888888888888889E-3</v>
      </c>
      <c r="N55" s="97"/>
      <c r="O55" s="98" t="s">
        <v>224</v>
      </c>
      <c r="P55" s="19"/>
      <c r="Q55" s="19"/>
      <c r="R55" s="20"/>
      <c r="S55" s="20"/>
      <c r="T55" s="21"/>
      <c r="U55" s="21"/>
      <c r="V55" s="90"/>
    </row>
    <row r="56" spans="1:22" ht="21">
      <c r="A56" s="95" t="s">
        <v>274</v>
      </c>
      <c r="B56" s="87" t="s">
        <v>15</v>
      </c>
      <c r="C56" s="87">
        <v>10</v>
      </c>
      <c r="D56" s="12">
        <v>10</v>
      </c>
      <c r="E56" s="34"/>
      <c r="F56" s="43"/>
      <c r="G56" s="40"/>
      <c r="H56" s="265"/>
      <c r="I56" s="279"/>
      <c r="J56" s="282"/>
      <c r="K56" s="15">
        <v>1</v>
      </c>
      <c r="L56" s="89">
        <v>1.3888888888888889E-3</v>
      </c>
      <c r="M56" s="182">
        <f t="shared" si="8"/>
        <v>1.3888888888888889E-3</v>
      </c>
      <c r="N56" s="97"/>
      <c r="O56" s="98" t="s">
        <v>224</v>
      </c>
      <c r="P56" s="19"/>
      <c r="Q56" s="19"/>
      <c r="R56" s="20"/>
      <c r="S56" s="20"/>
      <c r="T56" s="21"/>
      <c r="U56" s="21"/>
      <c r="V56" s="90"/>
    </row>
    <row r="57" spans="1:22" ht="15" customHeight="1">
      <c r="A57" s="11" t="s">
        <v>276</v>
      </c>
      <c r="B57" s="53">
        <v>1.5</v>
      </c>
      <c r="C57" s="53">
        <v>50</v>
      </c>
      <c r="D57" s="12" t="s">
        <v>277</v>
      </c>
      <c r="E57" s="212">
        <v>3</v>
      </c>
      <c r="F57" s="41" t="s">
        <v>222</v>
      </c>
      <c r="G57" s="41" t="s">
        <v>222</v>
      </c>
      <c r="H57" s="265">
        <v>0.3666666666666667</v>
      </c>
      <c r="I57" s="266">
        <v>0.4861111111111111</v>
      </c>
      <c r="J57" s="88" t="s">
        <v>224</v>
      </c>
      <c r="K57" s="88">
        <v>5</v>
      </c>
      <c r="L57" s="99">
        <v>1.3888888888888888E-2</v>
      </c>
      <c r="M57" s="183">
        <f>L57/K57</f>
        <v>2.7777777777777775E-3</v>
      </c>
      <c r="N57" s="100"/>
      <c r="O57" s="98" t="s">
        <v>224</v>
      </c>
      <c r="P57" s="101"/>
      <c r="Q57" s="101"/>
      <c r="R57" s="102"/>
      <c r="S57" s="102"/>
      <c r="T57" s="103"/>
      <c r="U57" s="103"/>
      <c r="V57" s="104"/>
    </row>
    <row r="58" spans="1:22" ht="15" customHeight="1">
      <c r="A58" s="11" t="s">
        <v>276</v>
      </c>
      <c r="B58" s="53">
        <v>2.5</v>
      </c>
      <c r="C58" s="53">
        <v>20</v>
      </c>
      <c r="D58" s="12" t="s">
        <v>277</v>
      </c>
      <c r="E58" s="213"/>
      <c r="F58" s="42"/>
      <c r="G58" s="42"/>
      <c r="H58" s="265"/>
      <c r="I58" s="267"/>
      <c r="J58" s="105" t="s">
        <v>231</v>
      </c>
      <c r="K58" s="93">
        <v>2</v>
      </c>
      <c r="L58" s="99">
        <v>1.7361111111111112E-2</v>
      </c>
      <c r="M58" s="183">
        <f t="shared" ref="M58:M66" si="9">L58/K58</f>
        <v>8.6805555555555559E-3</v>
      </c>
      <c r="N58" s="100"/>
      <c r="O58" s="93" t="s">
        <v>280</v>
      </c>
      <c r="P58" s="94"/>
      <c r="Q58" s="94"/>
      <c r="R58" s="102"/>
      <c r="S58" s="102"/>
      <c r="T58" s="93"/>
      <c r="U58" s="93"/>
      <c r="V58" s="104"/>
    </row>
    <row r="59" spans="1:22" ht="15" customHeight="1">
      <c r="A59" s="11" t="s">
        <v>276</v>
      </c>
      <c r="B59" s="106" t="s">
        <v>12</v>
      </c>
      <c r="C59" s="53">
        <v>25</v>
      </c>
      <c r="D59" s="12" t="s">
        <v>277</v>
      </c>
      <c r="E59" s="213"/>
      <c r="F59" s="42"/>
      <c r="G59" s="42"/>
      <c r="H59" s="265"/>
      <c r="I59" s="267"/>
      <c r="J59" s="105" t="s">
        <v>224</v>
      </c>
      <c r="K59" s="93">
        <v>2</v>
      </c>
      <c r="L59" s="99">
        <v>2.0833333333333333E-3</v>
      </c>
      <c r="M59" s="183">
        <f t="shared" si="9"/>
        <v>1.0416666666666667E-3</v>
      </c>
      <c r="N59" s="100"/>
      <c r="O59" s="93" t="s">
        <v>280</v>
      </c>
      <c r="P59" s="94"/>
      <c r="Q59" s="94"/>
      <c r="R59" s="102"/>
      <c r="S59" s="102"/>
      <c r="T59" s="93"/>
      <c r="U59" s="93"/>
      <c r="V59" s="104"/>
    </row>
    <row r="60" spans="1:22" ht="24">
      <c r="A60" s="11" t="s">
        <v>276</v>
      </c>
      <c r="B60" s="106" t="s">
        <v>282</v>
      </c>
      <c r="C60" s="53">
        <v>45</v>
      </c>
      <c r="D60" s="12" t="s">
        <v>277</v>
      </c>
      <c r="E60" s="213"/>
      <c r="F60" s="42"/>
      <c r="G60" s="42"/>
      <c r="H60" s="265"/>
      <c r="I60" s="267"/>
      <c r="J60" s="107" t="s">
        <v>283</v>
      </c>
      <c r="K60" s="93">
        <v>4</v>
      </c>
      <c r="L60" s="99">
        <v>2.4305555555555556E-2</v>
      </c>
      <c r="M60" s="183">
        <f t="shared" si="9"/>
        <v>6.076388888888889E-3</v>
      </c>
      <c r="N60" s="100"/>
      <c r="O60" s="93" t="s">
        <v>280</v>
      </c>
      <c r="P60" s="94"/>
      <c r="Q60" s="94"/>
      <c r="R60" s="102"/>
      <c r="S60" s="102"/>
      <c r="T60" s="93"/>
      <c r="U60" s="93"/>
      <c r="V60" s="104"/>
    </row>
    <row r="61" spans="1:22" ht="24">
      <c r="A61" s="11" t="s">
        <v>276</v>
      </c>
      <c r="B61" s="106" t="s">
        <v>285</v>
      </c>
      <c r="C61" s="53">
        <v>20</v>
      </c>
      <c r="D61" s="12" t="s">
        <v>277</v>
      </c>
      <c r="E61" s="213"/>
      <c r="F61" s="42"/>
      <c r="G61" s="42"/>
      <c r="H61" s="265"/>
      <c r="I61" s="267"/>
      <c r="J61" s="107" t="s">
        <v>283</v>
      </c>
      <c r="K61" s="88">
        <v>2</v>
      </c>
      <c r="L61" s="99">
        <v>9.7222222222222224E-3</v>
      </c>
      <c r="M61" s="183">
        <f t="shared" si="9"/>
        <v>4.8611111111111112E-3</v>
      </c>
      <c r="N61" s="100"/>
      <c r="O61" s="93" t="s">
        <v>280</v>
      </c>
      <c r="P61" s="101"/>
      <c r="Q61" s="101"/>
      <c r="R61" s="102"/>
      <c r="S61" s="102"/>
      <c r="T61" s="103"/>
      <c r="U61" s="103"/>
      <c r="V61" s="104"/>
    </row>
    <row r="62" spans="1:22" ht="24">
      <c r="A62" s="11" t="s">
        <v>276</v>
      </c>
      <c r="B62" s="106" t="s">
        <v>230</v>
      </c>
      <c r="C62" s="53">
        <v>150</v>
      </c>
      <c r="D62" s="12" t="s">
        <v>277</v>
      </c>
      <c r="E62" s="213"/>
      <c r="F62" s="42"/>
      <c r="G62" s="42"/>
      <c r="H62" s="265"/>
      <c r="I62" s="267"/>
      <c r="J62" s="107" t="s">
        <v>283</v>
      </c>
      <c r="K62" s="88">
        <v>20</v>
      </c>
      <c r="L62" s="99">
        <v>5.5555555555555558E-3</v>
      </c>
      <c r="M62" s="183">
        <f t="shared" si="9"/>
        <v>2.7777777777777778E-4</v>
      </c>
      <c r="N62" s="100"/>
      <c r="O62" s="88"/>
      <c r="P62" s="101"/>
      <c r="Q62" s="101"/>
      <c r="R62" s="102"/>
      <c r="S62" s="102"/>
      <c r="T62" s="103"/>
      <c r="U62" s="103"/>
      <c r="V62" s="104"/>
    </row>
    <row r="63" spans="1:22" ht="15" customHeight="1">
      <c r="A63" s="11" t="s">
        <v>276</v>
      </c>
      <c r="B63" s="53" t="s">
        <v>288</v>
      </c>
      <c r="C63" s="53">
        <v>30</v>
      </c>
      <c r="D63" s="12" t="s">
        <v>277</v>
      </c>
      <c r="E63" s="213"/>
      <c r="F63" s="42"/>
      <c r="G63" s="42"/>
      <c r="H63" s="265"/>
      <c r="I63" s="267"/>
      <c r="J63" s="88" t="s">
        <v>224</v>
      </c>
      <c r="K63" s="88">
        <v>3</v>
      </c>
      <c r="L63" s="99">
        <v>2.7777777777777779E-3</v>
      </c>
      <c r="M63" s="183">
        <f t="shared" si="9"/>
        <v>9.2592592592592596E-4</v>
      </c>
      <c r="N63" s="100"/>
      <c r="O63" s="105" t="s">
        <v>231</v>
      </c>
      <c r="P63" s="101"/>
      <c r="Q63" s="101"/>
      <c r="R63" s="102"/>
      <c r="S63" s="102"/>
      <c r="T63" s="103"/>
      <c r="U63" s="103"/>
      <c r="V63" s="104"/>
    </row>
    <row r="64" spans="1:22" ht="15" customHeight="1">
      <c r="A64" s="11" t="s">
        <v>276</v>
      </c>
      <c r="B64" s="53" t="s">
        <v>290</v>
      </c>
      <c r="C64" s="53">
        <v>30</v>
      </c>
      <c r="D64" s="12" t="s">
        <v>277</v>
      </c>
      <c r="E64" s="213"/>
      <c r="F64" s="42"/>
      <c r="G64" s="42"/>
      <c r="H64" s="265"/>
      <c r="I64" s="267"/>
      <c r="J64" s="88" t="s">
        <v>224</v>
      </c>
      <c r="K64" s="88"/>
      <c r="L64" s="108"/>
      <c r="M64" s="183">
        <v>0</v>
      </c>
      <c r="N64" s="100"/>
      <c r="O64" s="105" t="s">
        <v>231</v>
      </c>
      <c r="P64" s="101"/>
      <c r="Q64" s="101"/>
      <c r="R64" s="102"/>
      <c r="S64" s="102"/>
      <c r="T64" s="103"/>
      <c r="U64" s="103"/>
      <c r="V64" s="104"/>
    </row>
    <row r="65" spans="1:22" ht="15" customHeight="1">
      <c r="A65" s="11" t="s">
        <v>276</v>
      </c>
      <c r="B65" s="53" t="s">
        <v>291</v>
      </c>
      <c r="C65" s="53">
        <v>40</v>
      </c>
      <c r="D65" s="12" t="s">
        <v>277</v>
      </c>
      <c r="E65" s="213"/>
      <c r="F65" s="42"/>
      <c r="G65" s="42"/>
      <c r="H65" s="265"/>
      <c r="I65" s="267"/>
      <c r="J65" s="88" t="s">
        <v>224</v>
      </c>
      <c r="K65" s="88">
        <v>4</v>
      </c>
      <c r="L65" s="99">
        <v>2.7777777777777779E-3</v>
      </c>
      <c r="M65" s="183">
        <f t="shared" si="9"/>
        <v>6.9444444444444447E-4</v>
      </c>
      <c r="N65" s="100"/>
      <c r="O65" s="105" t="s">
        <v>231</v>
      </c>
      <c r="P65" s="101"/>
      <c r="Q65" s="101"/>
      <c r="R65" s="102"/>
      <c r="S65" s="102"/>
      <c r="T65" s="103"/>
      <c r="U65" s="103"/>
      <c r="V65" s="104"/>
    </row>
    <row r="66" spans="1:22" ht="15" customHeight="1">
      <c r="A66" s="11" t="s">
        <v>276</v>
      </c>
      <c r="B66" s="53" t="s">
        <v>292</v>
      </c>
      <c r="C66" s="53">
        <v>20</v>
      </c>
      <c r="D66" s="12" t="s">
        <v>277</v>
      </c>
      <c r="E66" s="214"/>
      <c r="F66" s="42"/>
      <c r="G66" s="42"/>
      <c r="H66" s="265"/>
      <c r="I66" s="267"/>
      <c r="J66" s="88" t="s">
        <v>224</v>
      </c>
      <c r="K66" s="88">
        <v>2</v>
      </c>
      <c r="L66" s="99">
        <v>1.3888888888888889E-3</v>
      </c>
      <c r="M66" s="183">
        <f t="shared" si="9"/>
        <v>6.9444444444444447E-4</v>
      </c>
      <c r="N66" s="100"/>
      <c r="O66" s="105" t="s">
        <v>231</v>
      </c>
      <c r="P66" s="101"/>
      <c r="Q66" s="101"/>
      <c r="R66" s="102"/>
      <c r="S66" s="102"/>
      <c r="T66" s="103"/>
      <c r="U66" s="103"/>
      <c r="V66" s="104"/>
    </row>
    <row r="67" spans="1:22" ht="15.75" customHeight="1">
      <c r="A67" s="109" t="s">
        <v>294</v>
      </c>
      <c r="B67" s="110" t="s">
        <v>295</v>
      </c>
      <c r="C67" s="110">
        <v>10</v>
      </c>
      <c r="D67" s="111">
        <v>1</v>
      </c>
      <c r="E67" s="304">
        <v>3</v>
      </c>
      <c r="F67" s="150" t="s">
        <v>222</v>
      </c>
      <c r="G67" s="148" t="s">
        <v>222</v>
      </c>
      <c r="H67" s="307">
        <v>0.4548611111111111</v>
      </c>
      <c r="I67" s="307">
        <v>0.4861111111111111</v>
      </c>
      <c r="J67" s="112" t="s">
        <v>224</v>
      </c>
      <c r="K67" s="111">
        <v>1</v>
      </c>
      <c r="L67" s="113">
        <v>4.1666666666666666E-3</v>
      </c>
      <c r="M67" s="184">
        <f>L67/K67</f>
        <v>4.1666666666666666E-3</v>
      </c>
      <c r="N67" s="297">
        <v>4.8611111111111112E-3</v>
      </c>
      <c r="O67" s="114" t="s">
        <v>224</v>
      </c>
      <c r="P67" s="115"/>
      <c r="Q67" s="115"/>
      <c r="R67" s="115"/>
      <c r="S67" s="115"/>
      <c r="T67" s="116"/>
      <c r="U67" s="116"/>
      <c r="V67" s="116"/>
    </row>
    <row r="68" spans="1:22" ht="15.75" customHeight="1">
      <c r="A68" s="109" t="s">
        <v>294</v>
      </c>
      <c r="B68" s="110">
        <v>1</v>
      </c>
      <c r="C68" s="110">
        <v>15</v>
      </c>
      <c r="D68" s="111">
        <v>1</v>
      </c>
      <c r="E68" s="305"/>
      <c r="F68" s="150"/>
      <c r="G68" s="148"/>
      <c r="H68" s="308"/>
      <c r="I68" s="308"/>
      <c r="J68" s="112" t="s">
        <v>224</v>
      </c>
      <c r="K68" s="111">
        <v>1</v>
      </c>
      <c r="L68" s="113">
        <v>2.7777777777777779E-3</v>
      </c>
      <c r="M68" s="184">
        <f t="shared" ref="M68:M126" si="10">L68/K68</f>
        <v>2.7777777777777779E-3</v>
      </c>
      <c r="N68" s="298"/>
      <c r="O68" s="114" t="s">
        <v>231</v>
      </c>
      <c r="P68" s="117"/>
      <c r="Q68" s="117"/>
      <c r="R68" s="115"/>
      <c r="S68" s="115"/>
      <c r="T68" s="114"/>
      <c r="U68" s="114"/>
      <c r="V68" s="118"/>
    </row>
    <row r="69" spans="1:22" ht="15.75" customHeight="1">
      <c r="A69" s="109" t="s">
        <v>294</v>
      </c>
      <c r="B69" s="110">
        <v>1.5</v>
      </c>
      <c r="C69" s="110">
        <v>15</v>
      </c>
      <c r="D69" s="111">
        <v>1</v>
      </c>
      <c r="E69" s="305"/>
      <c r="F69" s="150"/>
      <c r="G69" s="148"/>
      <c r="H69" s="308"/>
      <c r="I69" s="308"/>
      <c r="J69" s="112" t="s">
        <v>224</v>
      </c>
      <c r="K69" s="111">
        <v>1</v>
      </c>
      <c r="L69" s="113">
        <v>4.8611111111111112E-3</v>
      </c>
      <c r="M69" s="184">
        <f t="shared" si="10"/>
        <v>4.8611111111111112E-3</v>
      </c>
      <c r="N69" s="298"/>
      <c r="O69" s="114" t="s">
        <v>224</v>
      </c>
      <c r="P69" s="117"/>
      <c r="Q69" s="117"/>
      <c r="R69" s="115"/>
      <c r="S69" s="115"/>
      <c r="T69" s="114"/>
      <c r="U69" s="114"/>
      <c r="V69" s="118"/>
    </row>
    <row r="70" spans="1:22" ht="15.75" customHeight="1">
      <c r="A70" s="109" t="s">
        <v>294</v>
      </c>
      <c r="B70" s="110">
        <v>2</v>
      </c>
      <c r="C70" s="110">
        <v>5</v>
      </c>
      <c r="D70" s="111">
        <v>1</v>
      </c>
      <c r="E70" s="305"/>
      <c r="F70" s="150"/>
      <c r="G70" s="148"/>
      <c r="H70" s="308"/>
      <c r="I70" s="308"/>
      <c r="J70" s="112" t="s">
        <v>224</v>
      </c>
      <c r="K70" s="111">
        <v>1</v>
      </c>
      <c r="L70" s="113">
        <v>3.472222222222222E-3</v>
      </c>
      <c r="M70" s="184">
        <f t="shared" si="10"/>
        <v>3.472222222222222E-3</v>
      </c>
      <c r="N70" s="298"/>
      <c r="O70" s="116" t="s">
        <v>246</v>
      </c>
      <c r="P70" s="115"/>
      <c r="Q70" s="115"/>
      <c r="R70" s="115"/>
      <c r="S70" s="115"/>
      <c r="T70" s="116"/>
      <c r="U70" s="116"/>
      <c r="V70" s="116"/>
    </row>
    <row r="71" spans="1:22" ht="15.75" customHeight="1">
      <c r="A71" s="109" t="s">
        <v>294</v>
      </c>
      <c r="B71" s="110">
        <v>2.5</v>
      </c>
      <c r="C71" s="110">
        <v>10</v>
      </c>
      <c r="D71" s="111">
        <v>1</v>
      </c>
      <c r="E71" s="305"/>
      <c r="F71" s="150"/>
      <c r="G71" s="148"/>
      <c r="H71" s="308"/>
      <c r="I71" s="308"/>
      <c r="J71" s="112" t="s">
        <v>224</v>
      </c>
      <c r="K71" s="111">
        <v>1</v>
      </c>
      <c r="L71" s="113">
        <v>3.472222222222222E-3</v>
      </c>
      <c r="M71" s="184">
        <f t="shared" si="10"/>
        <v>3.472222222222222E-3</v>
      </c>
      <c r="N71" s="298"/>
      <c r="O71" s="114" t="s">
        <v>224</v>
      </c>
      <c r="P71" s="115"/>
      <c r="Q71" s="115"/>
      <c r="R71" s="115"/>
      <c r="S71" s="115"/>
      <c r="T71" s="116"/>
      <c r="U71" s="116"/>
      <c r="V71" s="116"/>
    </row>
    <row r="72" spans="1:22" ht="15.75" customHeight="1">
      <c r="A72" s="109" t="s">
        <v>294</v>
      </c>
      <c r="B72" s="110">
        <v>3</v>
      </c>
      <c r="C72" s="110">
        <v>10</v>
      </c>
      <c r="D72" s="111">
        <v>1</v>
      </c>
      <c r="E72" s="305"/>
      <c r="F72" s="150"/>
      <c r="G72" s="148"/>
      <c r="H72" s="308"/>
      <c r="I72" s="308"/>
      <c r="J72" s="112" t="s">
        <v>224</v>
      </c>
      <c r="K72" s="111">
        <v>1</v>
      </c>
      <c r="L72" s="113">
        <v>3.472222222222222E-3</v>
      </c>
      <c r="M72" s="184">
        <f t="shared" si="10"/>
        <v>3.472222222222222E-3</v>
      </c>
      <c r="N72" s="298"/>
      <c r="O72" s="114" t="s">
        <v>224</v>
      </c>
      <c r="P72" s="115"/>
      <c r="Q72" s="115"/>
      <c r="R72" s="115"/>
      <c r="S72" s="115"/>
      <c r="T72" s="116"/>
      <c r="U72" s="116"/>
      <c r="V72" s="116"/>
    </row>
    <row r="73" spans="1:22" ht="15.75" customHeight="1">
      <c r="A73" s="109" t="s">
        <v>294</v>
      </c>
      <c r="B73" s="110">
        <v>3.5</v>
      </c>
      <c r="C73" s="110">
        <v>10</v>
      </c>
      <c r="D73" s="111">
        <v>1</v>
      </c>
      <c r="E73" s="305"/>
      <c r="F73" s="150"/>
      <c r="G73" s="148"/>
      <c r="H73" s="308"/>
      <c r="I73" s="308"/>
      <c r="J73" s="112" t="s">
        <v>224</v>
      </c>
      <c r="K73" s="111">
        <v>1</v>
      </c>
      <c r="L73" s="113">
        <v>4.1666666666666666E-3</v>
      </c>
      <c r="M73" s="184">
        <f t="shared" si="10"/>
        <v>4.1666666666666666E-3</v>
      </c>
      <c r="N73" s="298"/>
      <c r="O73" s="116" t="s">
        <v>231</v>
      </c>
      <c r="P73" s="115"/>
      <c r="Q73" s="115"/>
      <c r="R73" s="115"/>
      <c r="S73" s="115"/>
      <c r="T73" s="116"/>
      <c r="U73" s="116"/>
      <c r="V73" s="116"/>
    </row>
    <row r="74" spans="1:22" ht="15.75" customHeight="1">
      <c r="A74" s="109" t="s">
        <v>294</v>
      </c>
      <c r="B74" s="110" t="s">
        <v>296</v>
      </c>
      <c r="C74" s="110">
        <v>40</v>
      </c>
      <c r="D74" s="111">
        <v>1</v>
      </c>
      <c r="E74" s="305"/>
      <c r="F74" s="150"/>
      <c r="G74" s="148"/>
      <c r="H74" s="308"/>
      <c r="I74" s="308"/>
      <c r="J74" s="112" t="s">
        <v>224</v>
      </c>
      <c r="K74" s="111">
        <v>4</v>
      </c>
      <c r="L74" s="113">
        <v>2.8472222222222222E-2</v>
      </c>
      <c r="M74" s="184">
        <f t="shared" si="10"/>
        <v>7.1180555555555554E-3</v>
      </c>
      <c r="N74" s="298"/>
      <c r="O74" s="114" t="s">
        <v>224</v>
      </c>
      <c r="P74" s="115"/>
      <c r="Q74" s="115"/>
      <c r="R74" s="115"/>
      <c r="S74" s="115"/>
      <c r="T74" s="116"/>
      <c r="U74" s="116"/>
      <c r="V74" s="116"/>
    </row>
    <row r="75" spans="1:22" ht="15.75" customHeight="1">
      <c r="A75" s="109" t="s">
        <v>294</v>
      </c>
      <c r="B75" s="110" t="s">
        <v>297</v>
      </c>
      <c r="C75" s="110">
        <v>10</v>
      </c>
      <c r="D75" s="111">
        <v>1</v>
      </c>
      <c r="E75" s="305"/>
      <c r="F75" s="150"/>
      <c r="G75" s="148"/>
      <c r="H75" s="308"/>
      <c r="I75" s="308"/>
      <c r="J75" s="112" t="s">
        <v>224</v>
      </c>
      <c r="K75" s="111">
        <v>1</v>
      </c>
      <c r="L75" s="113">
        <v>1.0416666666666666E-2</v>
      </c>
      <c r="M75" s="184">
        <f t="shared" si="10"/>
        <v>1.0416666666666666E-2</v>
      </c>
      <c r="N75" s="298"/>
      <c r="O75" s="114" t="s">
        <v>224</v>
      </c>
      <c r="P75" s="115"/>
      <c r="Q75" s="115"/>
      <c r="R75" s="115"/>
      <c r="S75" s="115"/>
      <c r="T75" s="116"/>
      <c r="U75" s="116"/>
      <c r="V75" s="116"/>
    </row>
    <row r="76" spans="1:22" ht="15.75" customHeight="1">
      <c r="A76" s="109" t="s">
        <v>294</v>
      </c>
      <c r="B76" s="110" t="s">
        <v>298</v>
      </c>
      <c r="C76" s="110">
        <v>10</v>
      </c>
      <c r="D76" s="111">
        <v>1</v>
      </c>
      <c r="E76" s="305"/>
      <c r="F76" s="150"/>
      <c r="G76" s="148"/>
      <c r="H76" s="308"/>
      <c r="I76" s="308"/>
      <c r="J76" s="112" t="s">
        <v>224</v>
      </c>
      <c r="K76" s="111">
        <v>1</v>
      </c>
      <c r="L76" s="113">
        <v>3.472222222222222E-3</v>
      </c>
      <c r="M76" s="184">
        <f t="shared" si="10"/>
        <v>3.472222222222222E-3</v>
      </c>
      <c r="N76" s="298"/>
      <c r="O76" s="116" t="s">
        <v>231</v>
      </c>
      <c r="P76" s="115"/>
      <c r="Q76" s="115"/>
      <c r="R76" s="115"/>
      <c r="S76" s="115"/>
      <c r="T76" s="116"/>
      <c r="U76" s="116"/>
      <c r="V76" s="116"/>
    </row>
    <row r="77" spans="1:22" ht="15.75" customHeight="1">
      <c r="A77" s="109" t="s">
        <v>294</v>
      </c>
      <c r="B77" s="110" t="s">
        <v>299</v>
      </c>
      <c r="C77" s="110">
        <v>20</v>
      </c>
      <c r="D77" s="111">
        <v>1</v>
      </c>
      <c r="E77" s="305"/>
      <c r="F77" s="150"/>
      <c r="G77" s="148"/>
      <c r="H77" s="308"/>
      <c r="I77" s="308"/>
      <c r="J77" s="112" t="s">
        <v>224</v>
      </c>
      <c r="K77" s="111">
        <v>2</v>
      </c>
      <c r="L77" s="113">
        <v>5.5555555555555558E-3</v>
      </c>
      <c r="M77" s="184">
        <f t="shared" si="10"/>
        <v>2.7777777777777779E-3</v>
      </c>
      <c r="N77" s="299"/>
      <c r="O77" s="116" t="s">
        <v>231</v>
      </c>
      <c r="P77" s="117"/>
      <c r="Q77" s="117"/>
      <c r="R77" s="115"/>
      <c r="S77" s="115"/>
      <c r="T77" s="116"/>
      <c r="U77" s="116"/>
      <c r="V77" s="116"/>
    </row>
    <row r="78" spans="1:22" ht="15.75" customHeight="1">
      <c r="A78" s="106" t="s">
        <v>300</v>
      </c>
      <c r="B78" s="53">
        <v>1.5</v>
      </c>
      <c r="C78" s="53">
        <v>40</v>
      </c>
      <c r="D78" s="53">
        <v>1</v>
      </c>
      <c r="E78" s="305"/>
      <c r="F78" s="150"/>
      <c r="G78" s="148"/>
      <c r="H78" s="303">
        <v>0.46388888888888885</v>
      </c>
      <c r="I78" s="303">
        <v>0.48819444444444443</v>
      </c>
      <c r="J78" s="119" t="s">
        <v>224</v>
      </c>
      <c r="K78" s="120">
        <v>4</v>
      </c>
      <c r="L78" s="121">
        <v>4.8611111111111112E-3</v>
      </c>
      <c r="M78" s="184">
        <f t="shared" si="10"/>
        <v>1.2152777777777778E-3</v>
      </c>
      <c r="N78" s="122"/>
      <c r="O78" s="18" t="s">
        <v>246</v>
      </c>
      <c r="P78" s="94"/>
      <c r="Q78" s="19"/>
      <c r="R78" s="19"/>
      <c r="S78" s="19"/>
      <c r="T78" s="18"/>
      <c r="U78" s="18"/>
      <c r="V78" s="18"/>
    </row>
    <row r="79" spans="1:22" ht="15.75" customHeight="1">
      <c r="A79" s="106" t="s">
        <v>300</v>
      </c>
      <c r="B79" s="53">
        <v>3</v>
      </c>
      <c r="C79" s="53">
        <v>15</v>
      </c>
      <c r="D79" s="53">
        <v>1</v>
      </c>
      <c r="E79" s="305"/>
      <c r="F79" s="150"/>
      <c r="G79" s="148"/>
      <c r="H79" s="303"/>
      <c r="I79" s="303"/>
      <c r="J79" s="119" t="s">
        <v>224</v>
      </c>
      <c r="K79" s="120">
        <v>1</v>
      </c>
      <c r="L79" s="121">
        <v>3.472222222222222E-3</v>
      </c>
      <c r="M79" s="184">
        <f t="shared" si="10"/>
        <v>3.472222222222222E-3</v>
      </c>
      <c r="N79" s="122"/>
      <c r="O79" s="123" t="s">
        <v>224</v>
      </c>
      <c r="P79" s="94"/>
      <c r="Q79" s="94"/>
      <c r="R79" s="19"/>
      <c r="S79" s="19"/>
      <c r="T79" s="18"/>
      <c r="U79" s="18"/>
      <c r="V79" s="18"/>
    </row>
    <row r="80" spans="1:22" ht="15.75" customHeight="1">
      <c r="A80" s="106" t="s">
        <v>300</v>
      </c>
      <c r="B80" s="53" t="s">
        <v>227</v>
      </c>
      <c r="C80" s="53">
        <v>10</v>
      </c>
      <c r="D80" s="53">
        <v>1</v>
      </c>
      <c r="E80" s="305"/>
      <c r="F80" s="150"/>
      <c r="G80" s="148"/>
      <c r="H80" s="303"/>
      <c r="I80" s="303"/>
      <c r="J80" s="119" t="s">
        <v>224</v>
      </c>
      <c r="K80" s="120">
        <v>1</v>
      </c>
      <c r="L80" s="121">
        <v>4.1666666666666666E-3</v>
      </c>
      <c r="M80" s="184">
        <f t="shared" si="10"/>
        <v>4.1666666666666666E-3</v>
      </c>
      <c r="N80" s="122"/>
      <c r="O80" s="18" t="s">
        <v>246</v>
      </c>
      <c r="P80" s="94"/>
      <c r="Q80" s="94"/>
      <c r="R80" s="19"/>
      <c r="S80" s="19"/>
      <c r="T80" s="18"/>
      <c r="U80" s="18"/>
      <c r="V80" s="18"/>
    </row>
    <row r="81" spans="1:23" ht="15.75" customHeight="1">
      <c r="A81" s="106" t="s">
        <v>300</v>
      </c>
      <c r="B81" s="53" t="s">
        <v>301</v>
      </c>
      <c r="C81" s="53">
        <v>5</v>
      </c>
      <c r="D81" s="53">
        <v>1</v>
      </c>
      <c r="E81" s="305"/>
      <c r="F81" s="150"/>
      <c r="G81" s="148"/>
      <c r="H81" s="303"/>
      <c r="I81" s="303"/>
      <c r="J81" s="119" t="s">
        <v>224</v>
      </c>
      <c r="K81" s="120">
        <v>1</v>
      </c>
      <c r="L81" s="121">
        <v>6.2499999999999995E-3</v>
      </c>
      <c r="M81" s="184">
        <f t="shared" si="10"/>
        <v>6.2499999999999995E-3</v>
      </c>
      <c r="N81" s="122"/>
      <c r="O81" s="18" t="s">
        <v>246</v>
      </c>
      <c r="P81" s="94"/>
      <c r="Q81" s="94"/>
      <c r="R81" s="19"/>
      <c r="S81" s="19"/>
      <c r="T81" s="18"/>
      <c r="U81" s="18"/>
      <c r="V81" s="18"/>
    </row>
    <row r="82" spans="1:23" ht="15.75" customHeight="1">
      <c r="A82" s="106" t="s">
        <v>300</v>
      </c>
      <c r="B82" s="53" t="s">
        <v>302</v>
      </c>
      <c r="C82" s="53">
        <v>10</v>
      </c>
      <c r="D82" s="53">
        <v>1</v>
      </c>
      <c r="E82" s="305"/>
      <c r="F82" s="150"/>
      <c r="G82" s="148"/>
      <c r="H82" s="303"/>
      <c r="I82" s="303"/>
      <c r="J82" s="119" t="s">
        <v>224</v>
      </c>
      <c r="K82" s="120">
        <v>1</v>
      </c>
      <c r="L82" s="121">
        <v>3.472222222222222E-3</v>
      </c>
      <c r="M82" s="184">
        <f t="shared" si="10"/>
        <v>3.472222222222222E-3</v>
      </c>
      <c r="N82" s="122"/>
      <c r="O82" s="123" t="s">
        <v>224</v>
      </c>
      <c r="P82" s="94"/>
      <c r="Q82" s="94"/>
      <c r="R82" s="19"/>
      <c r="S82" s="19"/>
      <c r="T82" s="18"/>
      <c r="U82" s="18"/>
      <c r="V82" s="18"/>
    </row>
    <row r="83" spans="1:23" ht="15.75" customHeight="1">
      <c r="A83" s="53" t="s">
        <v>303</v>
      </c>
      <c r="B83" s="53">
        <v>3</v>
      </c>
      <c r="C83" s="53">
        <v>40</v>
      </c>
      <c r="D83" s="53">
        <v>1</v>
      </c>
      <c r="E83" s="305"/>
      <c r="F83" s="150"/>
      <c r="G83" s="148"/>
      <c r="H83" s="303"/>
      <c r="I83" s="303"/>
      <c r="J83" s="119" t="s">
        <v>224</v>
      </c>
      <c r="K83" s="120">
        <v>4</v>
      </c>
      <c r="L83" s="121">
        <v>6.9444444444444441E-3</v>
      </c>
      <c r="M83" s="184">
        <f t="shared" si="10"/>
        <v>1.736111111111111E-3</v>
      </c>
      <c r="N83" s="122"/>
      <c r="O83" s="123" t="s">
        <v>224</v>
      </c>
      <c r="P83" s="94"/>
      <c r="Q83" s="94"/>
      <c r="R83" s="19"/>
      <c r="S83" s="19"/>
      <c r="T83" s="18"/>
      <c r="U83" s="18"/>
      <c r="V83" s="18"/>
    </row>
    <row r="84" spans="1:23" ht="15.75" customHeight="1">
      <c r="A84" s="53" t="s">
        <v>303</v>
      </c>
      <c r="B84" s="53">
        <v>4</v>
      </c>
      <c r="C84" s="53">
        <v>20</v>
      </c>
      <c r="D84" s="53">
        <v>1</v>
      </c>
      <c r="E84" s="306"/>
      <c r="F84" s="150"/>
      <c r="G84" s="148"/>
      <c r="H84" s="303"/>
      <c r="I84" s="303"/>
      <c r="J84" s="119" t="s">
        <v>224</v>
      </c>
      <c r="K84" s="120">
        <v>2</v>
      </c>
      <c r="L84" s="121">
        <v>2.0833333333333333E-3</v>
      </c>
      <c r="M84" s="184">
        <f t="shared" si="10"/>
        <v>1.0416666666666667E-3</v>
      </c>
      <c r="N84" s="122"/>
      <c r="O84" s="18" t="s">
        <v>246</v>
      </c>
      <c r="P84" s="124"/>
      <c r="Q84" s="124"/>
      <c r="R84" s="19"/>
      <c r="S84" s="19"/>
      <c r="T84" s="18"/>
      <c r="U84" s="18"/>
      <c r="V84" s="18"/>
    </row>
    <row r="85" spans="1:23" ht="15" customHeight="1">
      <c r="A85" s="125" t="s">
        <v>304</v>
      </c>
      <c r="B85" s="53">
        <v>1.5</v>
      </c>
      <c r="C85" s="53">
        <v>150</v>
      </c>
      <c r="D85" s="212">
        <v>1</v>
      </c>
      <c r="E85" s="212">
        <v>3</v>
      </c>
      <c r="F85" s="41"/>
      <c r="G85" s="38"/>
      <c r="H85" s="265">
        <v>0.44166666666666665</v>
      </c>
      <c r="I85" s="266">
        <v>0.57430555555555551</v>
      </c>
      <c r="J85" s="98" t="s">
        <v>224</v>
      </c>
      <c r="K85" s="2" t="s">
        <v>222</v>
      </c>
      <c r="L85" s="89">
        <v>2.9166666666666664E-2</v>
      </c>
      <c r="M85" s="184"/>
      <c r="N85" s="283"/>
      <c r="O85" s="18" t="s">
        <v>224</v>
      </c>
      <c r="P85" s="19"/>
      <c r="Q85" s="19"/>
      <c r="R85" s="20"/>
      <c r="S85" s="20"/>
      <c r="T85" s="21"/>
      <c r="U85" s="21"/>
      <c r="V85" s="90"/>
      <c r="W85" s="18"/>
    </row>
    <row r="86" spans="1:23" ht="15" customHeight="1">
      <c r="A86" s="125" t="s">
        <v>304</v>
      </c>
      <c r="B86" s="53">
        <v>2.5</v>
      </c>
      <c r="C86" s="53">
        <v>25</v>
      </c>
      <c r="D86" s="213"/>
      <c r="E86" s="213"/>
      <c r="F86" s="42"/>
      <c r="G86" s="39"/>
      <c r="H86" s="265"/>
      <c r="I86" s="267"/>
      <c r="J86" s="98" t="s">
        <v>224</v>
      </c>
      <c r="K86" s="2" t="s">
        <v>222</v>
      </c>
      <c r="L86" s="89">
        <v>1.3194444444444444E-2</v>
      </c>
      <c r="M86" s="184"/>
      <c r="N86" s="284"/>
      <c r="O86" s="18" t="s">
        <v>224</v>
      </c>
      <c r="P86" s="94"/>
      <c r="Q86" s="94"/>
      <c r="R86" s="20"/>
      <c r="S86" s="20"/>
      <c r="T86" s="93"/>
      <c r="U86" s="93"/>
      <c r="V86" s="90"/>
      <c r="W86" s="318"/>
    </row>
    <row r="87" spans="1:23" ht="21">
      <c r="A87" s="125" t="s">
        <v>304</v>
      </c>
      <c r="B87" s="53">
        <v>3</v>
      </c>
      <c r="C87" s="53">
        <v>45</v>
      </c>
      <c r="D87" s="213"/>
      <c r="E87" s="213"/>
      <c r="F87" s="42"/>
      <c r="G87" s="39"/>
      <c r="H87" s="265"/>
      <c r="I87" s="267"/>
      <c r="J87" s="98" t="s">
        <v>224</v>
      </c>
      <c r="K87" s="2" t="s">
        <v>222</v>
      </c>
      <c r="L87" s="89">
        <v>1.6666666666666666E-2</v>
      </c>
      <c r="M87" s="184"/>
      <c r="N87" s="97"/>
      <c r="O87" s="93" t="s">
        <v>231</v>
      </c>
      <c r="P87" s="94"/>
      <c r="Q87" s="94"/>
      <c r="R87" s="20"/>
      <c r="S87" s="20"/>
      <c r="T87" s="93"/>
      <c r="U87" s="93"/>
      <c r="V87" s="90"/>
      <c r="W87" s="319"/>
    </row>
    <row r="88" spans="1:23" ht="21">
      <c r="A88" s="125" t="s">
        <v>304</v>
      </c>
      <c r="B88" s="53">
        <v>4</v>
      </c>
      <c r="C88" s="53">
        <v>10</v>
      </c>
      <c r="D88" s="213"/>
      <c r="E88" s="213"/>
      <c r="F88" s="42"/>
      <c r="G88" s="39"/>
      <c r="H88" s="265"/>
      <c r="I88" s="267"/>
      <c r="J88" s="98" t="s">
        <v>224</v>
      </c>
      <c r="K88" s="2" t="s">
        <v>222</v>
      </c>
      <c r="L88" s="89">
        <v>2.0833333333333332E-2</v>
      </c>
      <c r="M88" s="184"/>
      <c r="N88" s="97"/>
      <c r="O88" s="93" t="s">
        <v>305</v>
      </c>
      <c r="P88" s="94"/>
      <c r="Q88" s="94"/>
      <c r="R88" s="20"/>
      <c r="S88" s="20"/>
      <c r="T88" s="93"/>
      <c r="U88" s="93"/>
      <c r="V88" s="90"/>
      <c r="W88" s="320"/>
    </row>
    <row r="89" spans="1:23" ht="21">
      <c r="A89" s="125" t="s">
        <v>304</v>
      </c>
      <c r="B89" s="53" t="s">
        <v>306</v>
      </c>
      <c r="C89" s="53">
        <v>15</v>
      </c>
      <c r="D89" s="213"/>
      <c r="E89" s="213"/>
      <c r="F89" s="42"/>
      <c r="G89" s="39"/>
      <c r="H89" s="265"/>
      <c r="I89" s="267"/>
      <c r="J89" s="98" t="s">
        <v>224</v>
      </c>
      <c r="K89" s="2" t="s">
        <v>222</v>
      </c>
      <c r="L89" s="89"/>
      <c r="M89" s="184"/>
      <c r="N89" s="97"/>
      <c r="O89" s="93" t="s">
        <v>231</v>
      </c>
      <c r="P89" s="19"/>
      <c r="Q89" s="19"/>
      <c r="R89" s="20"/>
      <c r="S89" s="20"/>
      <c r="T89" s="21"/>
      <c r="U89" s="21"/>
      <c r="V89" s="90"/>
      <c r="W89" s="18"/>
    </row>
    <row r="90" spans="1:23" ht="21">
      <c r="A90" s="125" t="s">
        <v>304</v>
      </c>
      <c r="B90" s="53" t="s">
        <v>301</v>
      </c>
      <c r="C90" s="53">
        <v>25</v>
      </c>
      <c r="D90" s="213"/>
      <c r="E90" s="213"/>
      <c r="F90" s="42"/>
      <c r="G90" s="39"/>
      <c r="H90" s="265"/>
      <c r="I90" s="267"/>
      <c r="J90" s="98" t="s">
        <v>224</v>
      </c>
      <c r="K90" s="2" t="s">
        <v>222</v>
      </c>
      <c r="L90" s="89"/>
      <c r="M90" s="184"/>
      <c r="N90" s="97"/>
      <c r="O90" s="18" t="s">
        <v>224</v>
      </c>
      <c r="P90" s="19"/>
      <c r="Q90" s="19"/>
      <c r="R90" s="20"/>
      <c r="S90" s="20"/>
      <c r="T90" s="21"/>
      <c r="U90" s="21"/>
      <c r="V90" s="90"/>
      <c r="W90" s="18"/>
    </row>
    <row r="91" spans="1:23" ht="21">
      <c r="A91" s="125" t="s">
        <v>304</v>
      </c>
      <c r="B91" s="53" t="s">
        <v>307</v>
      </c>
      <c r="C91" s="53">
        <v>10</v>
      </c>
      <c r="D91" s="213"/>
      <c r="E91" s="213"/>
      <c r="F91" s="42"/>
      <c r="G91" s="39"/>
      <c r="H91" s="265"/>
      <c r="I91" s="267"/>
      <c r="J91" s="98" t="s">
        <v>224</v>
      </c>
      <c r="K91" s="2" t="s">
        <v>222</v>
      </c>
      <c r="L91" s="89"/>
      <c r="M91" s="184"/>
      <c r="N91" s="97"/>
      <c r="O91" s="93" t="s">
        <v>231</v>
      </c>
      <c r="P91" s="19"/>
      <c r="Q91" s="19"/>
      <c r="R91" s="20"/>
      <c r="S91" s="20"/>
      <c r="T91" s="21"/>
      <c r="U91" s="21"/>
      <c r="V91" s="90"/>
      <c r="W91" s="18"/>
    </row>
    <row r="92" spans="1:23" ht="21">
      <c r="A92" s="125" t="s">
        <v>304</v>
      </c>
      <c r="B92" s="53" t="s">
        <v>308</v>
      </c>
      <c r="C92" s="53">
        <v>10</v>
      </c>
      <c r="D92" s="213"/>
      <c r="E92" s="213"/>
      <c r="F92" s="42"/>
      <c r="G92" s="39"/>
      <c r="H92" s="265"/>
      <c r="I92" s="267"/>
      <c r="J92" s="98" t="s">
        <v>224</v>
      </c>
      <c r="K92" s="2" t="s">
        <v>222</v>
      </c>
      <c r="L92" s="89"/>
      <c r="M92" s="184"/>
      <c r="N92" s="97"/>
      <c r="O92" s="93" t="s">
        <v>231</v>
      </c>
      <c r="P92" s="19"/>
      <c r="Q92" s="19"/>
      <c r="R92" s="20"/>
      <c r="S92" s="20"/>
      <c r="T92" s="21"/>
      <c r="U92" s="21"/>
      <c r="V92" s="90"/>
      <c r="W92" s="18"/>
    </row>
    <row r="93" spans="1:23" ht="21">
      <c r="A93" s="125" t="s">
        <v>304</v>
      </c>
      <c r="B93" s="53" t="s">
        <v>309</v>
      </c>
      <c r="C93" s="53">
        <v>20</v>
      </c>
      <c r="D93" s="213"/>
      <c r="E93" s="213"/>
      <c r="F93" s="42"/>
      <c r="G93" s="39"/>
      <c r="H93" s="265"/>
      <c r="I93" s="267"/>
      <c r="J93" s="98" t="s">
        <v>224</v>
      </c>
      <c r="K93" s="2" t="s">
        <v>222</v>
      </c>
      <c r="L93" s="89"/>
      <c r="M93" s="184"/>
      <c r="N93" s="97"/>
      <c r="O93" s="93" t="s">
        <v>231</v>
      </c>
      <c r="P93" s="19"/>
      <c r="Q93" s="19"/>
      <c r="R93" s="20"/>
      <c r="S93" s="20"/>
      <c r="T93" s="21"/>
      <c r="U93" s="21"/>
      <c r="V93" s="90"/>
      <c r="W93" s="18"/>
    </row>
    <row r="94" spans="1:23" ht="21">
      <c r="A94" s="125" t="s">
        <v>304</v>
      </c>
      <c r="B94" s="53" t="s">
        <v>310</v>
      </c>
      <c r="C94" s="53">
        <v>190</v>
      </c>
      <c r="D94" s="213"/>
      <c r="E94" s="213"/>
      <c r="F94" s="42"/>
      <c r="G94" s="39"/>
      <c r="H94" s="265"/>
      <c r="I94" s="267"/>
      <c r="J94" s="98" t="s">
        <v>224</v>
      </c>
      <c r="K94" s="2" t="s">
        <v>222</v>
      </c>
      <c r="L94" s="89"/>
      <c r="M94" s="184"/>
      <c r="N94" s="97"/>
      <c r="O94" s="93" t="s">
        <v>231</v>
      </c>
      <c r="P94" s="19"/>
      <c r="Q94" s="19"/>
      <c r="R94" s="20"/>
      <c r="S94" s="20"/>
      <c r="T94" s="21"/>
      <c r="U94" s="21"/>
      <c r="V94" s="90"/>
      <c r="W94" s="18"/>
    </row>
    <row r="95" spans="1:23" ht="22.5">
      <c r="A95" s="125" t="s">
        <v>304</v>
      </c>
      <c r="B95" s="53" t="s">
        <v>230</v>
      </c>
      <c r="C95" s="53">
        <v>250</v>
      </c>
      <c r="D95" s="213"/>
      <c r="E95" s="213"/>
      <c r="F95" s="42"/>
      <c r="G95" s="39"/>
      <c r="H95" s="265"/>
      <c r="I95" s="267"/>
      <c r="J95" s="98" t="s">
        <v>224</v>
      </c>
      <c r="K95" s="2" t="s">
        <v>222</v>
      </c>
      <c r="L95" s="89"/>
      <c r="M95" s="184"/>
      <c r="N95" s="97"/>
      <c r="O95" s="36" t="s">
        <v>311</v>
      </c>
      <c r="P95" s="19"/>
      <c r="Q95" s="19"/>
      <c r="R95" s="20"/>
      <c r="S95" s="20"/>
      <c r="T95" s="21"/>
      <c r="U95" s="21"/>
      <c r="V95" s="90"/>
      <c r="W95" s="18"/>
    </row>
    <row r="96" spans="1:23" ht="21">
      <c r="A96" s="125" t="s">
        <v>312</v>
      </c>
      <c r="B96" s="53" t="s">
        <v>275</v>
      </c>
      <c r="C96" s="53">
        <v>20</v>
      </c>
      <c r="D96" s="214"/>
      <c r="E96" s="214"/>
      <c r="F96" s="42"/>
      <c r="G96" s="39"/>
      <c r="H96" s="265"/>
      <c r="I96" s="267"/>
      <c r="J96" s="98" t="s">
        <v>224</v>
      </c>
      <c r="K96" s="2" t="s">
        <v>222</v>
      </c>
      <c r="L96" s="89"/>
      <c r="M96" s="184"/>
      <c r="N96" s="97"/>
      <c r="O96" s="93" t="s">
        <v>231</v>
      </c>
      <c r="P96" s="19"/>
      <c r="Q96" s="19"/>
      <c r="R96" s="20"/>
      <c r="S96" s="20"/>
      <c r="T96" s="21"/>
      <c r="U96" s="21"/>
      <c r="V96" s="90"/>
      <c r="W96" s="18"/>
    </row>
    <row r="97" spans="1:22" ht="15" customHeight="1">
      <c r="A97" s="125" t="s">
        <v>313</v>
      </c>
      <c r="B97" s="53">
        <v>2.5</v>
      </c>
      <c r="C97" s="53">
        <v>20</v>
      </c>
      <c r="D97" s="212">
        <v>10</v>
      </c>
      <c r="E97" s="212">
        <v>3</v>
      </c>
      <c r="F97" s="41" t="s">
        <v>222</v>
      </c>
      <c r="G97" s="38" t="s">
        <v>222</v>
      </c>
      <c r="H97" s="265">
        <v>0.5</v>
      </c>
      <c r="I97" s="266">
        <v>0.5395833333333333</v>
      </c>
      <c r="J97" s="98" t="s">
        <v>224</v>
      </c>
      <c r="K97" s="2">
        <v>2</v>
      </c>
      <c r="L97" s="89">
        <v>8.3333333333333332E-3</v>
      </c>
      <c r="M97" s="184">
        <f t="shared" si="10"/>
        <v>4.1666666666666666E-3</v>
      </c>
      <c r="N97" s="127" t="s">
        <v>222</v>
      </c>
      <c r="O97" s="35" t="s">
        <v>314</v>
      </c>
      <c r="P97" s="19"/>
      <c r="Q97" s="19"/>
      <c r="R97" s="20">
        <v>2.7777777777777776E-2</v>
      </c>
      <c r="S97" s="20">
        <f t="shared" ref="S97:S105" si="11">R97/C97</f>
        <v>1.3888888888888887E-3</v>
      </c>
      <c r="T97" s="309">
        <v>10</v>
      </c>
      <c r="U97" s="312" t="s">
        <v>315</v>
      </c>
      <c r="V97" s="315">
        <v>6.25E-2</v>
      </c>
    </row>
    <row r="98" spans="1:22" ht="15" customHeight="1">
      <c r="A98" s="125" t="s">
        <v>313</v>
      </c>
      <c r="B98" s="53">
        <v>3.5</v>
      </c>
      <c r="C98" s="53">
        <v>30</v>
      </c>
      <c r="D98" s="213"/>
      <c r="E98" s="213"/>
      <c r="F98" s="42"/>
      <c r="G98" s="39"/>
      <c r="H98" s="265"/>
      <c r="I98" s="267"/>
      <c r="J98" s="98" t="s">
        <v>224</v>
      </c>
      <c r="K98" s="2">
        <v>3</v>
      </c>
      <c r="L98" s="89">
        <v>2.0833333333333332E-2</v>
      </c>
      <c r="M98" s="184">
        <f t="shared" si="10"/>
        <v>6.9444444444444441E-3</v>
      </c>
      <c r="N98" s="128"/>
      <c r="O98" s="18" t="s">
        <v>231</v>
      </c>
      <c r="P98" s="94"/>
      <c r="Q98" s="94"/>
      <c r="R98" s="20">
        <v>3.125E-2</v>
      </c>
      <c r="S98" s="20">
        <f t="shared" si="11"/>
        <v>1.0416666666666667E-3</v>
      </c>
      <c r="T98" s="310"/>
      <c r="U98" s="313"/>
      <c r="V98" s="316"/>
    </row>
    <row r="99" spans="1:22" ht="15" customHeight="1">
      <c r="A99" s="125" t="s">
        <v>313</v>
      </c>
      <c r="B99" s="53">
        <v>4</v>
      </c>
      <c r="C99" s="53">
        <v>40</v>
      </c>
      <c r="D99" s="213"/>
      <c r="E99" s="213"/>
      <c r="F99" s="42"/>
      <c r="G99" s="39"/>
      <c r="H99" s="265"/>
      <c r="I99" s="267"/>
      <c r="J99" s="98" t="s">
        <v>224</v>
      </c>
      <c r="K99" s="2">
        <v>4</v>
      </c>
      <c r="L99" s="89">
        <v>1.2499999999999999E-2</v>
      </c>
      <c r="M99" s="184">
        <f t="shared" si="10"/>
        <v>3.1249999999999997E-3</v>
      </c>
      <c r="N99" s="128"/>
      <c r="O99" s="93" t="s">
        <v>228</v>
      </c>
      <c r="P99" s="94"/>
      <c r="Q99" s="94"/>
      <c r="R99" s="20">
        <v>6.25E-2</v>
      </c>
      <c r="S99" s="20">
        <f t="shared" si="11"/>
        <v>1.5625000000000001E-3</v>
      </c>
      <c r="T99" s="310"/>
      <c r="U99" s="313"/>
      <c r="V99" s="316"/>
    </row>
    <row r="100" spans="1:22" ht="15" customHeight="1">
      <c r="A100" s="125" t="s">
        <v>313</v>
      </c>
      <c r="B100" s="53" t="s">
        <v>316</v>
      </c>
      <c r="C100" s="53">
        <v>20</v>
      </c>
      <c r="D100" s="213"/>
      <c r="E100" s="213"/>
      <c r="F100" s="42"/>
      <c r="G100" s="39"/>
      <c r="H100" s="265"/>
      <c r="I100" s="267"/>
      <c r="J100" s="98" t="s">
        <v>224</v>
      </c>
      <c r="K100" s="2">
        <v>2</v>
      </c>
      <c r="L100" s="89">
        <v>5.5555555555555558E-3</v>
      </c>
      <c r="M100" s="184">
        <f t="shared" si="10"/>
        <v>2.7777777777777779E-3</v>
      </c>
      <c r="N100" s="128"/>
      <c r="O100" s="93" t="s">
        <v>231</v>
      </c>
      <c r="P100" s="94"/>
      <c r="Q100" s="94"/>
      <c r="R100" s="20">
        <v>2.0833333333333332E-2</v>
      </c>
      <c r="S100" s="20">
        <f t="shared" si="11"/>
        <v>1.0416666666666667E-3</v>
      </c>
      <c r="T100" s="311"/>
      <c r="U100" s="314"/>
      <c r="V100" s="317"/>
    </row>
    <row r="101" spans="1:22" ht="15" customHeight="1">
      <c r="A101" s="125" t="s">
        <v>317</v>
      </c>
      <c r="B101" s="53" t="s">
        <v>48</v>
      </c>
      <c r="C101" s="53">
        <v>40</v>
      </c>
      <c r="D101" s="213"/>
      <c r="E101" s="213"/>
      <c r="F101" s="42"/>
      <c r="G101" s="39"/>
      <c r="H101" s="265"/>
      <c r="I101" s="267"/>
      <c r="J101" s="98" t="s">
        <v>224</v>
      </c>
      <c r="K101" s="2">
        <v>4</v>
      </c>
      <c r="L101" s="89">
        <v>2.7777777777777776E-2</v>
      </c>
      <c r="M101" s="184">
        <f t="shared" si="10"/>
        <v>6.9444444444444441E-3</v>
      </c>
      <c r="N101" s="128"/>
      <c r="O101" s="93" t="s">
        <v>231</v>
      </c>
      <c r="P101" s="19"/>
      <c r="Q101" s="19"/>
      <c r="R101" s="20">
        <v>8.3333333333333329E-2</v>
      </c>
      <c r="S101" s="20">
        <f t="shared" si="11"/>
        <v>2.0833333333333333E-3</v>
      </c>
      <c r="T101" s="126">
        <v>4</v>
      </c>
      <c r="U101" s="21" t="s">
        <v>318</v>
      </c>
      <c r="V101" s="20">
        <v>4.1666666666666664E-2</v>
      </c>
    </row>
    <row r="102" spans="1:22" ht="15" customHeight="1">
      <c r="A102" s="125" t="s">
        <v>319</v>
      </c>
      <c r="B102" s="53">
        <v>1.5</v>
      </c>
      <c r="C102" s="53">
        <v>50</v>
      </c>
      <c r="D102" s="213"/>
      <c r="E102" s="213"/>
      <c r="F102" s="42"/>
      <c r="G102" s="39"/>
      <c r="H102" s="265"/>
      <c r="I102" s="267"/>
      <c r="J102" s="98" t="s">
        <v>224</v>
      </c>
      <c r="K102" s="2">
        <v>5</v>
      </c>
      <c r="L102" s="89">
        <v>3.7499999999999999E-2</v>
      </c>
      <c r="M102" s="184">
        <f t="shared" si="10"/>
        <v>7.4999999999999997E-3</v>
      </c>
      <c r="N102" s="128"/>
      <c r="O102" s="18" t="s">
        <v>228</v>
      </c>
      <c r="P102" s="19"/>
      <c r="Q102" s="19"/>
      <c r="R102" s="20">
        <v>5.2083333333333336E-2</v>
      </c>
      <c r="S102" s="20">
        <f t="shared" si="11"/>
        <v>1.0416666666666667E-3</v>
      </c>
      <c r="T102" s="309">
        <v>4</v>
      </c>
      <c r="U102" s="309" t="s">
        <v>225</v>
      </c>
      <c r="V102" s="315">
        <v>5.2083333333333336E-2</v>
      </c>
    </row>
    <row r="103" spans="1:22" ht="15" customHeight="1">
      <c r="A103" s="125" t="s">
        <v>319</v>
      </c>
      <c r="B103" s="53" t="s">
        <v>320</v>
      </c>
      <c r="C103" s="53">
        <v>10</v>
      </c>
      <c r="D103" s="213"/>
      <c r="E103" s="213"/>
      <c r="F103" s="42"/>
      <c r="G103" s="39"/>
      <c r="H103" s="265"/>
      <c r="I103" s="267"/>
      <c r="J103" s="98" t="s">
        <v>224</v>
      </c>
      <c r="K103" s="2">
        <v>1</v>
      </c>
      <c r="L103" s="89">
        <v>2.7777777777777779E-3</v>
      </c>
      <c r="M103" s="184">
        <f t="shared" si="10"/>
        <v>2.7777777777777779E-3</v>
      </c>
      <c r="N103" s="128"/>
      <c r="O103" s="93" t="s">
        <v>231</v>
      </c>
      <c r="P103" s="19"/>
      <c r="Q103" s="19"/>
      <c r="R103" s="20">
        <v>1.3888888888888888E-2</v>
      </c>
      <c r="S103" s="20">
        <f t="shared" si="11"/>
        <v>1.3888888888888887E-3</v>
      </c>
      <c r="T103" s="310"/>
      <c r="U103" s="310"/>
      <c r="V103" s="316"/>
    </row>
    <row r="104" spans="1:22" ht="36">
      <c r="A104" s="125" t="s">
        <v>319</v>
      </c>
      <c r="B104" s="53" t="s">
        <v>321</v>
      </c>
      <c r="C104" s="53">
        <v>20</v>
      </c>
      <c r="D104" s="213"/>
      <c r="E104" s="213"/>
      <c r="F104" s="42"/>
      <c r="G104" s="39"/>
      <c r="H104" s="265"/>
      <c r="I104" s="267"/>
      <c r="J104" s="98" t="s">
        <v>224</v>
      </c>
      <c r="K104" s="2">
        <v>2</v>
      </c>
      <c r="L104" s="89">
        <v>1.0416666666666666E-2</v>
      </c>
      <c r="M104" s="184">
        <f t="shared" si="10"/>
        <v>5.208333333333333E-3</v>
      </c>
      <c r="N104" s="128"/>
      <c r="O104" s="107" t="s">
        <v>322</v>
      </c>
      <c r="P104" s="19"/>
      <c r="Q104" s="19"/>
      <c r="R104" s="20">
        <v>2.7777777777777776E-2</v>
      </c>
      <c r="S104" s="20">
        <f t="shared" si="11"/>
        <v>1.3888888888888887E-3</v>
      </c>
      <c r="T104" s="310"/>
      <c r="U104" s="310"/>
      <c r="V104" s="316"/>
    </row>
    <row r="105" spans="1:22" ht="27.75" customHeight="1">
      <c r="A105" s="125" t="s">
        <v>319</v>
      </c>
      <c r="B105" s="53" t="s">
        <v>230</v>
      </c>
      <c r="C105" s="53">
        <v>60</v>
      </c>
      <c r="D105" s="214"/>
      <c r="E105" s="214"/>
      <c r="F105" s="42"/>
      <c r="G105" s="39"/>
      <c r="H105" s="265"/>
      <c r="I105" s="267"/>
      <c r="J105" s="98" t="s">
        <v>224</v>
      </c>
      <c r="K105" s="2">
        <v>2</v>
      </c>
      <c r="L105" s="89">
        <v>6.2499999999999995E-3</v>
      </c>
      <c r="M105" s="184">
        <f t="shared" si="10"/>
        <v>3.1249999999999997E-3</v>
      </c>
      <c r="N105" s="128"/>
      <c r="O105" s="93" t="s">
        <v>231</v>
      </c>
      <c r="P105" s="19"/>
      <c r="Q105" s="19"/>
      <c r="R105" s="20">
        <v>6.25E-2</v>
      </c>
      <c r="S105" s="20">
        <f t="shared" si="11"/>
        <v>1.0416666666666667E-3</v>
      </c>
      <c r="T105" s="311"/>
      <c r="U105" s="311"/>
      <c r="V105" s="317"/>
    </row>
    <row r="106" spans="1:22" ht="15.75" customHeight="1">
      <c r="A106" s="125" t="s">
        <v>323</v>
      </c>
      <c r="B106" s="53" t="s">
        <v>139</v>
      </c>
      <c r="C106" s="53">
        <v>15</v>
      </c>
      <c r="D106" s="129"/>
      <c r="E106" s="304">
        <v>3</v>
      </c>
      <c r="F106" s="150" t="s">
        <v>222</v>
      </c>
      <c r="G106" s="148" t="s">
        <v>222</v>
      </c>
      <c r="H106" s="332">
        <v>0.44097222222222227</v>
      </c>
      <c r="I106" s="332">
        <v>0.5</v>
      </c>
      <c r="J106" s="123" t="s">
        <v>224</v>
      </c>
      <c r="K106" s="129">
        <v>1</v>
      </c>
      <c r="L106" s="89">
        <v>6.9444444444444441E-3</v>
      </c>
      <c r="M106" s="184">
        <f t="shared" si="10"/>
        <v>6.9444444444444441E-3</v>
      </c>
      <c r="N106" s="334">
        <v>2.0833333333333332E-2</v>
      </c>
      <c r="O106" s="93" t="s">
        <v>228</v>
      </c>
      <c r="P106" s="89">
        <v>1.3888888888888888E-2</v>
      </c>
      <c r="Q106" s="19">
        <f t="shared" ref="Q106:Q137" si="12">P106/C106</f>
        <v>9.2592592592592585E-4</v>
      </c>
      <c r="R106" s="328">
        <v>4</v>
      </c>
      <c r="S106" s="328" t="s">
        <v>225</v>
      </c>
      <c r="T106" s="325">
        <v>3.125E-2</v>
      </c>
      <c r="U106" s="325">
        <f>T106/R106</f>
        <v>7.8125E-3</v>
      </c>
    </row>
    <row r="107" spans="1:22" ht="15.75" customHeight="1">
      <c r="A107" s="125" t="s">
        <v>323</v>
      </c>
      <c r="B107" s="53" t="s">
        <v>137</v>
      </c>
      <c r="C107" s="53">
        <v>90</v>
      </c>
      <c r="D107" s="129"/>
      <c r="E107" s="305"/>
      <c r="F107" s="150"/>
      <c r="G107" s="148"/>
      <c r="H107" s="333"/>
      <c r="I107" s="333"/>
      <c r="J107" s="123" t="s">
        <v>231</v>
      </c>
      <c r="K107" s="129">
        <v>5</v>
      </c>
      <c r="L107" s="89">
        <v>1.0416666666666666E-2</v>
      </c>
      <c r="M107" s="184">
        <f t="shared" si="10"/>
        <v>2.0833333333333333E-3</v>
      </c>
      <c r="N107" s="335"/>
      <c r="O107" s="93" t="s">
        <v>231</v>
      </c>
      <c r="P107" s="89">
        <v>0.15625</v>
      </c>
      <c r="Q107" s="19">
        <f t="shared" si="12"/>
        <v>1.736111111111111E-3</v>
      </c>
      <c r="R107" s="326"/>
      <c r="S107" s="326"/>
      <c r="T107" s="326"/>
      <c r="U107" s="326"/>
    </row>
    <row r="108" spans="1:22" ht="15.75" customHeight="1">
      <c r="A108" s="125" t="s">
        <v>323</v>
      </c>
      <c r="B108" s="53" t="s">
        <v>230</v>
      </c>
      <c r="C108" s="53">
        <v>20</v>
      </c>
      <c r="D108" s="129"/>
      <c r="E108" s="305"/>
      <c r="F108" s="150"/>
      <c r="G108" s="148"/>
      <c r="H108" s="333"/>
      <c r="I108" s="333"/>
      <c r="J108" s="123" t="s">
        <v>224</v>
      </c>
      <c r="K108" s="129">
        <v>1</v>
      </c>
      <c r="L108" s="89">
        <v>6.9444444444444441E-3</v>
      </c>
      <c r="M108" s="184">
        <f t="shared" si="10"/>
        <v>6.9444444444444441E-3</v>
      </c>
      <c r="N108" s="335"/>
      <c r="O108" s="93" t="s">
        <v>228</v>
      </c>
      <c r="P108" s="89">
        <v>6.9444444444444441E-3</v>
      </c>
      <c r="Q108" s="19">
        <f t="shared" si="12"/>
        <v>3.4722222222222218E-4</v>
      </c>
      <c r="R108" s="327"/>
      <c r="S108" s="327"/>
      <c r="T108" s="327"/>
      <c r="U108" s="327"/>
    </row>
    <row r="109" spans="1:22" ht="15.75" customHeight="1">
      <c r="A109" s="125" t="s">
        <v>324</v>
      </c>
      <c r="B109" s="53" t="s">
        <v>101</v>
      </c>
      <c r="C109" s="53">
        <v>10</v>
      </c>
      <c r="D109" s="129"/>
      <c r="E109" s="305"/>
      <c r="F109" s="150"/>
      <c r="G109" s="148"/>
      <c r="H109" s="333"/>
      <c r="I109" s="333"/>
      <c r="J109" s="123" t="s">
        <v>224</v>
      </c>
      <c r="K109" s="129">
        <v>1</v>
      </c>
      <c r="L109" s="89">
        <v>4.1666666666666666E-3</v>
      </c>
      <c r="M109" s="184">
        <f t="shared" si="10"/>
        <v>4.1666666666666666E-3</v>
      </c>
      <c r="N109" s="335"/>
      <c r="O109" s="18" t="s">
        <v>231</v>
      </c>
      <c r="P109" s="89">
        <v>4.1666666666666664E-2</v>
      </c>
      <c r="Q109" s="19">
        <f t="shared" si="12"/>
        <v>4.1666666666666666E-3</v>
      </c>
      <c r="R109" s="328">
        <v>6</v>
      </c>
      <c r="S109" s="328" t="s">
        <v>277</v>
      </c>
      <c r="T109" s="329">
        <v>3.125E-2</v>
      </c>
      <c r="U109" s="329">
        <f>T109/R109</f>
        <v>5.208333333333333E-3</v>
      </c>
    </row>
    <row r="110" spans="1:22" ht="15.75" customHeight="1">
      <c r="A110" s="125" t="s">
        <v>324</v>
      </c>
      <c r="B110" s="53" t="s">
        <v>103</v>
      </c>
      <c r="C110" s="53">
        <v>15</v>
      </c>
      <c r="D110" s="129"/>
      <c r="E110" s="305"/>
      <c r="F110" s="150"/>
      <c r="G110" s="148"/>
      <c r="H110" s="333"/>
      <c r="I110" s="333"/>
      <c r="J110" s="123" t="s">
        <v>224</v>
      </c>
      <c r="K110" s="129">
        <v>1</v>
      </c>
      <c r="L110" s="89">
        <v>4.8611111111111112E-3</v>
      </c>
      <c r="M110" s="184">
        <f t="shared" si="10"/>
        <v>4.8611111111111112E-3</v>
      </c>
      <c r="N110" s="335"/>
      <c r="O110" s="18" t="s">
        <v>231</v>
      </c>
      <c r="P110" s="89">
        <v>4.1666666666666664E-2</v>
      </c>
      <c r="Q110" s="19">
        <f t="shared" si="12"/>
        <v>2.7777777777777775E-3</v>
      </c>
      <c r="R110" s="326"/>
      <c r="S110" s="326"/>
      <c r="T110" s="330"/>
      <c r="U110" s="330"/>
    </row>
    <row r="111" spans="1:22" ht="15.75" customHeight="1">
      <c r="A111" s="125" t="s">
        <v>324</v>
      </c>
      <c r="B111" s="53" t="s">
        <v>102</v>
      </c>
      <c r="C111" s="53">
        <v>5</v>
      </c>
      <c r="D111" s="129"/>
      <c r="E111" s="305"/>
      <c r="F111" s="150"/>
      <c r="G111" s="148"/>
      <c r="H111" s="333"/>
      <c r="I111" s="333"/>
      <c r="J111" s="123" t="s">
        <v>224</v>
      </c>
      <c r="K111" s="129">
        <v>1</v>
      </c>
      <c r="L111" s="89">
        <v>3.472222222222222E-3</v>
      </c>
      <c r="M111" s="184">
        <f t="shared" si="10"/>
        <v>3.472222222222222E-3</v>
      </c>
      <c r="N111" s="335"/>
      <c r="O111" s="18" t="s">
        <v>231</v>
      </c>
      <c r="P111" s="89">
        <v>2.0833333333333332E-2</v>
      </c>
      <c r="Q111" s="19">
        <f t="shared" si="12"/>
        <v>4.1666666666666666E-3</v>
      </c>
      <c r="R111" s="326"/>
      <c r="S111" s="326"/>
      <c r="T111" s="330"/>
      <c r="U111" s="330"/>
    </row>
    <row r="112" spans="1:22" ht="15.75" customHeight="1">
      <c r="A112" s="125" t="s">
        <v>324</v>
      </c>
      <c r="B112" s="53" t="s">
        <v>104</v>
      </c>
      <c r="C112" s="53">
        <v>5</v>
      </c>
      <c r="D112" s="129"/>
      <c r="E112" s="305"/>
      <c r="F112" s="150"/>
      <c r="G112" s="148"/>
      <c r="H112" s="333"/>
      <c r="I112" s="333"/>
      <c r="J112" s="123" t="s">
        <v>224</v>
      </c>
      <c r="K112" s="129">
        <v>1</v>
      </c>
      <c r="L112" s="89">
        <v>4.8611111111111112E-3</v>
      </c>
      <c r="M112" s="184">
        <f t="shared" si="10"/>
        <v>4.8611111111111112E-3</v>
      </c>
      <c r="N112" s="335"/>
      <c r="O112" s="18" t="s">
        <v>231</v>
      </c>
      <c r="P112" s="89">
        <v>2.0833333333333332E-2</v>
      </c>
      <c r="Q112" s="19">
        <f t="shared" si="12"/>
        <v>4.1666666666666666E-3</v>
      </c>
      <c r="R112" s="326"/>
      <c r="S112" s="326"/>
      <c r="T112" s="330"/>
      <c r="U112" s="330"/>
    </row>
    <row r="113" spans="1:21" ht="15.75" customHeight="1">
      <c r="A113" s="125" t="s">
        <v>324</v>
      </c>
      <c r="B113" s="53" t="s">
        <v>105</v>
      </c>
      <c r="C113" s="53">
        <v>10</v>
      </c>
      <c r="D113" s="129"/>
      <c r="E113" s="305"/>
      <c r="F113" s="150"/>
      <c r="G113" s="148"/>
      <c r="H113" s="333"/>
      <c r="I113" s="333"/>
      <c r="J113" s="123" t="s">
        <v>224</v>
      </c>
      <c r="K113" s="129">
        <v>1</v>
      </c>
      <c r="L113" s="89">
        <v>3.472222222222222E-3</v>
      </c>
      <c r="M113" s="184">
        <f t="shared" si="10"/>
        <v>3.472222222222222E-3</v>
      </c>
      <c r="N113" s="335"/>
      <c r="O113" s="18" t="s">
        <v>231</v>
      </c>
      <c r="P113" s="89">
        <v>4.1666666666666664E-2</v>
      </c>
      <c r="Q113" s="19">
        <f t="shared" si="12"/>
        <v>4.1666666666666666E-3</v>
      </c>
      <c r="R113" s="326"/>
      <c r="S113" s="326"/>
      <c r="T113" s="330"/>
      <c r="U113" s="330"/>
    </row>
    <row r="114" spans="1:21" ht="15.75" customHeight="1">
      <c r="A114" s="125" t="s">
        <v>324</v>
      </c>
      <c r="B114" s="53" t="s">
        <v>93</v>
      </c>
      <c r="C114" s="53">
        <v>5</v>
      </c>
      <c r="D114" s="129"/>
      <c r="E114" s="305"/>
      <c r="F114" s="150"/>
      <c r="G114" s="148"/>
      <c r="H114" s="333"/>
      <c r="I114" s="333"/>
      <c r="J114" s="123" t="s">
        <v>224</v>
      </c>
      <c r="K114" s="129">
        <v>1</v>
      </c>
      <c r="L114" s="89">
        <v>5.5555555555555558E-3</v>
      </c>
      <c r="M114" s="184">
        <f t="shared" si="10"/>
        <v>5.5555555555555558E-3</v>
      </c>
      <c r="N114" s="335"/>
      <c r="O114" s="18" t="s">
        <v>231</v>
      </c>
      <c r="P114" s="89">
        <v>2.0833333333333332E-2</v>
      </c>
      <c r="Q114" s="19">
        <f t="shared" si="12"/>
        <v>4.1666666666666666E-3</v>
      </c>
      <c r="R114" s="326"/>
      <c r="S114" s="326"/>
      <c r="T114" s="330"/>
      <c r="U114" s="330"/>
    </row>
    <row r="115" spans="1:21" ht="15.75" customHeight="1">
      <c r="A115" s="125" t="s">
        <v>324</v>
      </c>
      <c r="B115" s="53" t="s">
        <v>92</v>
      </c>
      <c r="C115" s="53">
        <v>5</v>
      </c>
      <c r="D115" s="129"/>
      <c r="E115" s="305"/>
      <c r="F115" s="150"/>
      <c r="G115" s="148"/>
      <c r="H115" s="333"/>
      <c r="I115" s="333"/>
      <c r="J115" s="123" t="s">
        <v>224</v>
      </c>
      <c r="K115" s="129">
        <v>1</v>
      </c>
      <c r="L115" s="89">
        <v>6.9444444444444441E-3</v>
      </c>
      <c r="M115" s="184">
        <f t="shared" si="10"/>
        <v>6.9444444444444441E-3</v>
      </c>
      <c r="N115" s="335"/>
      <c r="O115" s="18" t="s">
        <v>231</v>
      </c>
      <c r="P115" s="89">
        <v>2.0833333333333332E-2</v>
      </c>
      <c r="Q115" s="19">
        <f t="shared" si="12"/>
        <v>4.1666666666666666E-3</v>
      </c>
      <c r="R115" s="326"/>
      <c r="S115" s="326"/>
      <c r="T115" s="330"/>
      <c r="U115" s="330"/>
    </row>
    <row r="116" spans="1:21" ht="15.75" customHeight="1">
      <c r="A116" s="125" t="s">
        <v>324</v>
      </c>
      <c r="B116" s="53" t="s">
        <v>97</v>
      </c>
      <c r="C116" s="53">
        <v>20</v>
      </c>
      <c r="D116" s="129"/>
      <c r="E116" s="305"/>
      <c r="F116" s="150"/>
      <c r="G116" s="148"/>
      <c r="H116" s="333"/>
      <c r="I116" s="333"/>
      <c r="J116" s="123" t="s">
        <v>224</v>
      </c>
      <c r="K116" s="129">
        <v>2</v>
      </c>
      <c r="L116" s="89">
        <v>2.0833333333333332E-2</v>
      </c>
      <c r="M116" s="184">
        <f t="shared" si="10"/>
        <v>1.0416666666666666E-2</v>
      </c>
      <c r="N116" s="335"/>
      <c r="O116" s="18" t="s">
        <v>228</v>
      </c>
      <c r="P116" s="89">
        <v>0.125</v>
      </c>
      <c r="Q116" s="19">
        <f t="shared" si="12"/>
        <v>6.2500000000000003E-3</v>
      </c>
      <c r="R116" s="327"/>
      <c r="S116" s="327"/>
      <c r="T116" s="331"/>
      <c r="U116" s="331"/>
    </row>
    <row r="117" spans="1:21" ht="15.75" customHeight="1">
      <c r="A117" s="125" t="s">
        <v>325</v>
      </c>
      <c r="B117" s="53" t="s">
        <v>63</v>
      </c>
      <c r="C117" s="53">
        <v>100</v>
      </c>
      <c r="D117" s="53"/>
      <c r="E117" s="305"/>
      <c r="F117" s="150"/>
      <c r="G117" s="148"/>
      <c r="H117" s="333"/>
      <c r="I117" s="333"/>
      <c r="J117" s="123" t="s">
        <v>224</v>
      </c>
      <c r="K117" s="120">
        <v>10</v>
      </c>
      <c r="L117" s="89">
        <v>1.3888888888888888E-2</v>
      </c>
      <c r="M117" s="184">
        <f t="shared" si="10"/>
        <v>1.3888888888888887E-3</v>
      </c>
      <c r="N117" s="335"/>
      <c r="O117" s="18" t="s">
        <v>231</v>
      </c>
      <c r="P117" s="89">
        <v>0.2673611111111111</v>
      </c>
      <c r="Q117" s="19">
        <f t="shared" si="12"/>
        <v>2.673611111111111E-3</v>
      </c>
      <c r="R117" s="343">
        <v>14</v>
      </c>
      <c r="S117" s="344" t="s">
        <v>326</v>
      </c>
      <c r="T117" s="345">
        <v>0.10416666666666667</v>
      </c>
      <c r="U117" s="345">
        <f>T117/R117</f>
        <v>7.4404761904761909E-3</v>
      </c>
    </row>
    <row r="118" spans="1:21" ht="15.75" customHeight="1">
      <c r="A118" s="125" t="s">
        <v>327</v>
      </c>
      <c r="B118" s="53" t="s">
        <v>89</v>
      </c>
      <c r="C118" s="53">
        <v>200</v>
      </c>
      <c r="D118" s="53"/>
      <c r="E118" s="305"/>
      <c r="F118" s="150"/>
      <c r="G118" s="148"/>
      <c r="H118" s="333"/>
      <c r="I118" s="333"/>
      <c r="J118" s="123" t="s">
        <v>224</v>
      </c>
      <c r="K118" s="120">
        <v>8</v>
      </c>
      <c r="L118" s="89">
        <v>2.0833333333333332E-2</v>
      </c>
      <c r="M118" s="184">
        <f t="shared" si="10"/>
        <v>2.6041666666666665E-3</v>
      </c>
      <c r="N118" s="335"/>
      <c r="O118" s="18" t="s">
        <v>231</v>
      </c>
      <c r="P118" s="89">
        <v>0.53472222222222221</v>
      </c>
      <c r="Q118" s="19">
        <f t="shared" si="12"/>
        <v>2.673611111111111E-3</v>
      </c>
      <c r="R118" s="343"/>
      <c r="S118" s="344"/>
      <c r="T118" s="345"/>
      <c r="U118" s="343"/>
    </row>
    <row r="119" spans="1:21" ht="15.75" customHeight="1">
      <c r="A119" s="125" t="s">
        <v>328</v>
      </c>
      <c r="B119" s="53" t="s">
        <v>329</v>
      </c>
      <c r="C119" s="53">
        <v>10</v>
      </c>
      <c r="D119" s="53"/>
      <c r="E119" s="305"/>
      <c r="F119" s="150"/>
      <c r="G119" s="148"/>
      <c r="H119" s="333"/>
      <c r="I119" s="333"/>
      <c r="J119" s="123" t="s">
        <v>224</v>
      </c>
      <c r="K119" s="120">
        <v>1</v>
      </c>
      <c r="L119" s="89">
        <v>3.472222222222222E-3</v>
      </c>
      <c r="M119" s="184">
        <f t="shared" si="10"/>
        <v>3.472222222222222E-3</v>
      </c>
      <c r="N119" s="335"/>
      <c r="O119" s="18" t="s">
        <v>231</v>
      </c>
      <c r="P119" s="89">
        <v>6.9444444444444441E-3</v>
      </c>
      <c r="Q119" s="19">
        <f t="shared" si="12"/>
        <v>6.9444444444444436E-4</v>
      </c>
      <c r="R119" s="343"/>
      <c r="S119" s="344"/>
      <c r="T119" s="345"/>
      <c r="U119" s="343"/>
    </row>
    <row r="120" spans="1:21" ht="15.75" customHeight="1">
      <c r="A120" s="125" t="s">
        <v>330</v>
      </c>
      <c r="B120" s="53" t="s">
        <v>63</v>
      </c>
      <c r="C120" s="53">
        <v>50</v>
      </c>
      <c r="D120" s="53"/>
      <c r="E120" s="306"/>
      <c r="F120" s="150"/>
      <c r="G120" s="148"/>
      <c r="H120" s="333"/>
      <c r="I120" s="333"/>
      <c r="J120" s="123" t="s">
        <v>224</v>
      </c>
      <c r="K120" s="120">
        <v>6</v>
      </c>
      <c r="L120" s="89">
        <v>1.8055555555555557E-2</v>
      </c>
      <c r="M120" s="184">
        <f t="shared" si="10"/>
        <v>3.0092592592592597E-3</v>
      </c>
      <c r="N120" s="336"/>
      <c r="O120" s="18" t="s">
        <v>231</v>
      </c>
      <c r="P120" s="89">
        <v>0.125</v>
      </c>
      <c r="Q120" s="19">
        <f t="shared" si="12"/>
        <v>2.5000000000000001E-3</v>
      </c>
      <c r="R120" s="343"/>
      <c r="S120" s="344"/>
      <c r="T120" s="345"/>
      <c r="U120" s="343"/>
    </row>
    <row r="121" spans="1:21" ht="22.5">
      <c r="A121" s="130" t="s">
        <v>331</v>
      </c>
      <c r="B121" s="53" t="s">
        <v>43</v>
      </c>
      <c r="C121" s="53">
        <v>40</v>
      </c>
      <c r="D121" s="212">
        <v>10</v>
      </c>
      <c r="E121" s="212">
        <v>2</v>
      </c>
      <c r="F121" s="131">
        <v>0.13541666666666666</v>
      </c>
      <c r="G121" s="131">
        <v>8.3333333333333329E-2</v>
      </c>
      <c r="H121" s="321">
        <v>0.47916666666666669</v>
      </c>
      <c r="I121" s="322">
        <v>0.51180555555555551</v>
      </c>
      <c r="J121" s="98" t="s">
        <v>224</v>
      </c>
      <c r="K121" s="2">
        <v>4</v>
      </c>
      <c r="L121" s="48">
        <v>2.0833333333333332E-2</v>
      </c>
      <c r="M121" s="184">
        <f t="shared" si="10"/>
        <v>5.208333333333333E-3</v>
      </c>
      <c r="N121" s="322">
        <v>6.9444444444444441E-3</v>
      </c>
      <c r="O121" s="36" t="s">
        <v>332</v>
      </c>
      <c r="P121" s="19">
        <v>9.375E-2</v>
      </c>
      <c r="Q121" s="19">
        <f t="shared" si="12"/>
        <v>2.3437499999999999E-3</v>
      </c>
      <c r="R121" s="132">
        <v>5</v>
      </c>
      <c r="S121" s="126" t="s">
        <v>318</v>
      </c>
      <c r="T121" s="133">
        <v>4.1666666666666664E-2</v>
      </c>
      <c r="U121" s="134">
        <f>T121/R121</f>
        <v>8.3333333333333332E-3</v>
      </c>
    </row>
    <row r="122" spans="1:21" ht="22.5">
      <c r="A122" s="125" t="s">
        <v>333</v>
      </c>
      <c r="B122" s="53">
        <v>1.5</v>
      </c>
      <c r="C122" s="53">
        <v>40</v>
      </c>
      <c r="D122" s="213"/>
      <c r="E122" s="213"/>
      <c r="F122" s="150" t="s">
        <v>222</v>
      </c>
      <c r="G122" s="151" t="s">
        <v>222</v>
      </c>
      <c r="H122" s="321"/>
      <c r="I122" s="323"/>
      <c r="J122" s="98" t="s">
        <v>224</v>
      </c>
      <c r="K122" s="2">
        <v>4</v>
      </c>
      <c r="L122" s="48">
        <v>1.7361111111111112E-2</v>
      </c>
      <c r="M122" s="184">
        <f t="shared" si="10"/>
        <v>4.340277777777778E-3</v>
      </c>
      <c r="N122" s="324"/>
      <c r="O122" s="36" t="s">
        <v>332</v>
      </c>
      <c r="P122" s="19">
        <v>4.5138888888888888E-2</v>
      </c>
      <c r="Q122" s="19">
        <f t="shared" si="12"/>
        <v>1.1284722222222221E-3</v>
      </c>
      <c r="R122" s="328">
        <v>19</v>
      </c>
      <c r="S122" s="309" t="s">
        <v>334</v>
      </c>
      <c r="T122" s="338">
        <v>0.13541666666666666</v>
      </c>
      <c r="U122" s="325">
        <f t="shared" ref="U122" si="13">T122/R122</f>
        <v>7.12719298245614E-3</v>
      </c>
    </row>
    <row r="123" spans="1:21" ht="22.5">
      <c r="A123" s="125" t="s">
        <v>333</v>
      </c>
      <c r="B123" s="53" t="s">
        <v>335</v>
      </c>
      <c r="C123" s="53">
        <v>40</v>
      </c>
      <c r="D123" s="213"/>
      <c r="E123" s="213"/>
      <c r="F123" s="150"/>
      <c r="G123" s="151"/>
      <c r="H123" s="321"/>
      <c r="I123" s="323"/>
      <c r="J123" s="98" t="s">
        <v>224</v>
      </c>
      <c r="K123" s="2">
        <v>4</v>
      </c>
      <c r="L123" s="48">
        <v>2.0833333333333332E-2</v>
      </c>
      <c r="M123" s="184">
        <f t="shared" si="10"/>
        <v>5.208333333333333E-3</v>
      </c>
      <c r="N123" s="322">
        <v>6.9444444444444441E-3</v>
      </c>
      <c r="O123" s="36" t="s">
        <v>332</v>
      </c>
      <c r="P123" s="19">
        <v>8.3333333333333329E-2</v>
      </c>
      <c r="Q123" s="19">
        <f t="shared" si="12"/>
        <v>2.0833333333333333E-3</v>
      </c>
      <c r="R123" s="326"/>
      <c r="S123" s="310"/>
      <c r="T123" s="339"/>
      <c r="U123" s="341"/>
    </row>
    <row r="124" spans="1:21" ht="22.5">
      <c r="A124" s="125" t="s">
        <v>333</v>
      </c>
      <c r="B124" s="53" t="s">
        <v>336</v>
      </c>
      <c r="C124" s="53">
        <v>50</v>
      </c>
      <c r="D124" s="213"/>
      <c r="E124" s="213"/>
      <c r="F124" s="150"/>
      <c r="G124" s="151"/>
      <c r="H124" s="321"/>
      <c r="I124" s="323"/>
      <c r="J124" s="98" t="s">
        <v>224</v>
      </c>
      <c r="K124" s="2">
        <v>1</v>
      </c>
      <c r="L124" s="48">
        <v>7.6388888888888886E-3</v>
      </c>
      <c r="M124" s="184">
        <f t="shared" si="10"/>
        <v>7.6388888888888886E-3</v>
      </c>
      <c r="N124" s="324"/>
      <c r="O124" s="36" t="s">
        <v>332</v>
      </c>
      <c r="P124" s="19">
        <v>7.2916666666666671E-2</v>
      </c>
      <c r="Q124" s="19">
        <f t="shared" si="12"/>
        <v>1.4583333333333334E-3</v>
      </c>
      <c r="R124" s="326"/>
      <c r="S124" s="310"/>
      <c r="T124" s="339"/>
      <c r="U124" s="341"/>
    </row>
    <row r="125" spans="1:21" ht="22.5">
      <c r="A125" s="125" t="s">
        <v>333</v>
      </c>
      <c r="B125" s="53" t="s">
        <v>337</v>
      </c>
      <c r="C125" s="53">
        <v>40</v>
      </c>
      <c r="D125" s="213"/>
      <c r="E125" s="213"/>
      <c r="F125" s="150"/>
      <c r="G125" s="151"/>
      <c r="H125" s="321"/>
      <c r="I125" s="323"/>
      <c r="J125" s="98" t="s">
        <v>224</v>
      </c>
      <c r="K125" s="2">
        <v>4</v>
      </c>
      <c r="L125" s="48">
        <v>3.4722222222222224E-2</v>
      </c>
      <c r="M125" s="184">
        <f t="shared" si="10"/>
        <v>8.6805555555555559E-3</v>
      </c>
      <c r="N125" s="322">
        <v>6.9444444444444441E-3</v>
      </c>
      <c r="O125" s="36" t="s">
        <v>332</v>
      </c>
      <c r="P125" s="19">
        <v>8.3333333333333329E-2</v>
      </c>
      <c r="Q125" s="19">
        <f t="shared" si="12"/>
        <v>2.0833333333333333E-3</v>
      </c>
      <c r="R125" s="326"/>
      <c r="S125" s="310"/>
      <c r="T125" s="339"/>
      <c r="U125" s="341"/>
    </row>
    <row r="126" spans="1:21" ht="15" customHeight="1">
      <c r="A126" s="125" t="s">
        <v>333</v>
      </c>
      <c r="B126" s="53" t="s">
        <v>338</v>
      </c>
      <c r="C126" s="53">
        <v>20</v>
      </c>
      <c r="D126" s="214"/>
      <c r="E126" s="214"/>
      <c r="F126" s="150"/>
      <c r="G126" s="151"/>
      <c r="H126" s="321"/>
      <c r="I126" s="323"/>
      <c r="J126" s="98" t="s">
        <v>224</v>
      </c>
      <c r="K126" s="2">
        <v>2</v>
      </c>
      <c r="L126" s="48">
        <v>9.7222222222222224E-3</v>
      </c>
      <c r="M126" s="184">
        <f t="shared" si="10"/>
        <v>4.8611111111111112E-3</v>
      </c>
      <c r="N126" s="324"/>
      <c r="O126" s="35" t="s">
        <v>231</v>
      </c>
      <c r="P126" s="19">
        <v>2.0833333333333332E-2</v>
      </c>
      <c r="Q126" s="19">
        <f t="shared" si="12"/>
        <v>1.0416666666666667E-3</v>
      </c>
      <c r="R126" s="327"/>
      <c r="S126" s="311"/>
      <c r="T126" s="340"/>
      <c r="U126" s="342"/>
    </row>
    <row r="127" spans="1:21">
      <c r="A127" s="125" t="s">
        <v>339</v>
      </c>
      <c r="B127" s="53">
        <v>1</v>
      </c>
      <c r="C127" s="53">
        <v>55</v>
      </c>
      <c r="D127" s="212">
        <v>10</v>
      </c>
      <c r="E127" s="212">
        <v>2</v>
      </c>
      <c r="F127" s="146" t="s">
        <v>222</v>
      </c>
      <c r="G127" s="146" t="s">
        <v>222</v>
      </c>
      <c r="H127" s="321">
        <v>0.35694444444444445</v>
      </c>
      <c r="I127" s="322">
        <v>0.41666666666666669</v>
      </c>
      <c r="J127" s="135" t="s">
        <v>224</v>
      </c>
      <c r="K127" s="135">
        <v>5</v>
      </c>
      <c r="L127" s="172">
        <v>9.3055555555555558E-2</v>
      </c>
      <c r="M127" s="185">
        <f>$L$127/SUM($K$127:$K$133)</f>
        <v>6.2037037037037035E-3</v>
      </c>
      <c r="N127" s="321">
        <v>2.361111111111111E-2</v>
      </c>
      <c r="O127" s="135" t="s">
        <v>224</v>
      </c>
      <c r="P127" s="136">
        <v>6.1111111111111116E-2</v>
      </c>
      <c r="Q127" s="136">
        <f t="shared" si="12"/>
        <v>1.1111111111111111E-3</v>
      </c>
      <c r="R127" s="346" t="s">
        <v>340</v>
      </c>
      <c r="S127" s="349">
        <v>2</v>
      </c>
      <c r="T127" s="321">
        <v>0.11458333333333333</v>
      </c>
    </row>
    <row r="128" spans="1:21">
      <c r="A128" s="125" t="s">
        <v>339</v>
      </c>
      <c r="B128" s="53">
        <v>1.5</v>
      </c>
      <c r="C128" s="53">
        <v>40</v>
      </c>
      <c r="D128" s="213"/>
      <c r="E128" s="213"/>
      <c r="F128" s="146"/>
      <c r="G128" s="146"/>
      <c r="H128" s="321"/>
      <c r="I128" s="323"/>
      <c r="J128" s="135" t="s">
        <v>224</v>
      </c>
      <c r="K128" s="135">
        <v>3</v>
      </c>
      <c r="L128" s="172"/>
      <c r="M128" s="185">
        <f t="shared" ref="M128:M133" si="14">$L$127/SUM($K$127:$K$133)</f>
        <v>6.2037037037037035E-3</v>
      </c>
      <c r="N128" s="321"/>
      <c r="O128" s="135" t="s">
        <v>224</v>
      </c>
      <c r="P128" s="136">
        <v>4.1666666666666664E-2</v>
      </c>
      <c r="Q128" s="136">
        <f t="shared" si="12"/>
        <v>1.0416666666666667E-3</v>
      </c>
      <c r="R128" s="347"/>
      <c r="S128" s="350"/>
      <c r="T128" s="321"/>
    </row>
    <row r="129" spans="1:21">
      <c r="A129" s="125" t="s">
        <v>339</v>
      </c>
      <c r="B129" s="53">
        <v>2.5</v>
      </c>
      <c r="C129" s="53">
        <v>10</v>
      </c>
      <c r="D129" s="213"/>
      <c r="E129" s="213"/>
      <c r="F129" s="146"/>
      <c r="G129" s="146"/>
      <c r="H129" s="321"/>
      <c r="I129" s="323"/>
      <c r="J129" s="135" t="s">
        <v>224</v>
      </c>
      <c r="K129" s="135">
        <v>1</v>
      </c>
      <c r="L129" s="172"/>
      <c r="M129" s="185">
        <f t="shared" si="14"/>
        <v>6.2037037037037035E-3</v>
      </c>
      <c r="N129" s="321"/>
      <c r="O129" s="135" t="s">
        <v>224</v>
      </c>
      <c r="P129" s="136">
        <v>1.1111111111111112E-2</v>
      </c>
      <c r="Q129" s="136">
        <f t="shared" si="12"/>
        <v>1.1111111111111111E-3</v>
      </c>
      <c r="R129" s="347"/>
      <c r="S129" s="350"/>
      <c r="T129" s="321"/>
    </row>
    <row r="130" spans="1:21">
      <c r="A130" s="125" t="s">
        <v>339</v>
      </c>
      <c r="B130" s="53">
        <v>4</v>
      </c>
      <c r="C130" s="53">
        <v>20</v>
      </c>
      <c r="D130" s="213"/>
      <c r="E130" s="213"/>
      <c r="F130" s="146"/>
      <c r="G130" s="146"/>
      <c r="H130" s="321"/>
      <c r="I130" s="323"/>
      <c r="J130" s="135" t="s">
        <v>224</v>
      </c>
      <c r="K130" s="135">
        <v>2</v>
      </c>
      <c r="L130" s="172"/>
      <c r="M130" s="185">
        <f t="shared" si="14"/>
        <v>6.2037037037037035E-3</v>
      </c>
      <c r="N130" s="321"/>
      <c r="O130" s="135" t="s">
        <v>224</v>
      </c>
      <c r="P130" s="136">
        <v>2.2222222222222223E-2</v>
      </c>
      <c r="Q130" s="136">
        <f t="shared" si="12"/>
        <v>1.1111111111111111E-3</v>
      </c>
      <c r="R130" s="347"/>
      <c r="S130" s="350"/>
      <c r="T130" s="321"/>
    </row>
    <row r="131" spans="1:21">
      <c r="A131" s="125" t="s">
        <v>339</v>
      </c>
      <c r="B131" s="53" t="s">
        <v>76</v>
      </c>
      <c r="C131" s="53">
        <v>20</v>
      </c>
      <c r="D131" s="213"/>
      <c r="E131" s="213"/>
      <c r="F131" s="146"/>
      <c r="G131" s="146"/>
      <c r="H131" s="321"/>
      <c r="I131" s="323"/>
      <c r="J131" s="135" t="s">
        <v>224</v>
      </c>
      <c r="K131" s="135">
        <v>2</v>
      </c>
      <c r="L131" s="172"/>
      <c r="M131" s="185">
        <f t="shared" si="14"/>
        <v>6.2037037037037035E-3</v>
      </c>
      <c r="N131" s="321"/>
      <c r="O131" s="135" t="s">
        <v>224</v>
      </c>
      <c r="P131" s="136">
        <v>2.4999999999999998E-2</v>
      </c>
      <c r="Q131" s="136">
        <f t="shared" si="12"/>
        <v>1.2499999999999998E-3</v>
      </c>
      <c r="R131" s="347"/>
      <c r="S131" s="350"/>
      <c r="T131" s="321"/>
    </row>
    <row r="132" spans="1:21">
      <c r="A132" s="125" t="s">
        <v>339</v>
      </c>
      <c r="B132" s="53" t="s">
        <v>208</v>
      </c>
      <c r="C132" s="53">
        <v>10</v>
      </c>
      <c r="D132" s="213"/>
      <c r="E132" s="213"/>
      <c r="F132" s="146"/>
      <c r="G132" s="146"/>
      <c r="H132" s="321"/>
      <c r="I132" s="323"/>
      <c r="J132" s="135" t="s">
        <v>224</v>
      </c>
      <c r="K132" s="135">
        <v>1</v>
      </c>
      <c r="L132" s="172"/>
      <c r="M132" s="185">
        <f t="shared" si="14"/>
        <v>6.2037037037037035E-3</v>
      </c>
      <c r="N132" s="321"/>
      <c r="O132" s="135" t="s">
        <v>224</v>
      </c>
      <c r="P132" s="136">
        <v>1.0416666666666666E-2</v>
      </c>
      <c r="Q132" s="136">
        <f t="shared" si="12"/>
        <v>1.0416666666666667E-3</v>
      </c>
      <c r="R132" s="347"/>
      <c r="S132" s="350"/>
      <c r="T132" s="321"/>
    </row>
    <row r="133" spans="1:21" ht="16.5" thickBot="1">
      <c r="A133" s="125" t="s">
        <v>339</v>
      </c>
      <c r="B133" s="53" t="s">
        <v>148</v>
      </c>
      <c r="C133" s="53">
        <v>10</v>
      </c>
      <c r="D133" s="214"/>
      <c r="E133" s="214"/>
      <c r="F133" s="146"/>
      <c r="G133" s="146"/>
      <c r="H133" s="321"/>
      <c r="I133" s="323"/>
      <c r="J133" s="135" t="s">
        <v>224</v>
      </c>
      <c r="K133" s="135">
        <v>1</v>
      </c>
      <c r="L133" s="172"/>
      <c r="M133" s="185">
        <f t="shared" si="14"/>
        <v>6.2037037037037035E-3</v>
      </c>
      <c r="N133" s="321"/>
      <c r="O133" s="135" t="s">
        <v>224</v>
      </c>
      <c r="P133" s="136">
        <v>1.0416666666666666E-2</v>
      </c>
      <c r="Q133" s="136">
        <f t="shared" si="12"/>
        <v>1.0416666666666667E-3</v>
      </c>
      <c r="R133" s="348"/>
      <c r="S133" s="351"/>
      <c r="T133" s="321"/>
    </row>
    <row r="134" spans="1:21">
      <c r="A134" s="125" t="s">
        <v>341</v>
      </c>
      <c r="B134" s="53" t="s">
        <v>342</v>
      </c>
      <c r="C134" s="53">
        <v>70</v>
      </c>
      <c r="D134" s="212">
        <v>10</v>
      </c>
      <c r="E134" s="212"/>
      <c r="F134" s="152" t="s">
        <v>222</v>
      </c>
      <c r="G134" s="152" t="s">
        <v>222</v>
      </c>
      <c r="H134" s="321">
        <v>0.38472222222222219</v>
      </c>
      <c r="I134" s="322">
        <v>0.47222222222222227</v>
      </c>
      <c r="J134" s="135" t="s">
        <v>224</v>
      </c>
      <c r="K134" s="135">
        <v>6</v>
      </c>
      <c r="L134" s="173">
        <v>0.38055555555555554</v>
      </c>
      <c r="M134" s="186">
        <f>$L$134/SUM($K$134:$K$145)</f>
        <v>9.060846560846561E-3</v>
      </c>
      <c r="N134" s="355">
        <v>1.0416666666666666E-2</v>
      </c>
      <c r="O134" s="135" t="s">
        <v>224</v>
      </c>
      <c r="P134" s="136">
        <v>0.10416666666666667</v>
      </c>
      <c r="Q134" s="136">
        <f t="shared" si="12"/>
        <v>1.4880952380952382E-3</v>
      </c>
      <c r="R134" s="357">
        <v>9</v>
      </c>
      <c r="S134" s="357">
        <v>1</v>
      </c>
      <c r="T134" s="358">
        <v>4.8611111111111112E-2</v>
      </c>
      <c r="U134" s="353">
        <f>T134/R134</f>
        <v>5.4012345679012343E-3</v>
      </c>
    </row>
    <row r="135" spans="1:21" ht="16.5" thickBot="1">
      <c r="A135" s="125" t="s">
        <v>341</v>
      </c>
      <c r="B135" s="53" t="s">
        <v>343</v>
      </c>
      <c r="C135" s="53">
        <v>130</v>
      </c>
      <c r="D135" s="213"/>
      <c r="E135" s="213"/>
      <c r="F135" s="153"/>
      <c r="G135" s="153"/>
      <c r="H135" s="321"/>
      <c r="I135" s="323"/>
      <c r="J135" s="135" t="s">
        <v>224</v>
      </c>
      <c r="K135" s="135">
        <v>8</v>
      </c>
      <c r="L135" s="173"/>
      <c r="M135" s="186">
        <f t="shared" ref="M135:M145" si="15">$L$134/SUM($K$134:$K$145)</f>
        <v>9.060846560846561E-3</v>
      </c>
      <c r="N135" s="356"/>
      <c r="O135" s="135" t="s">
        <v>224</v>
      </c>
      <c r="P135" s="136">
        <v>0.25</v>
      </c>
      <c r="Q135" s="136">
        <f t="shared" si="12"/>
        <v>1.9230769230769232E-3</v>
      </c>
      <c r="R135" s="357"/>
      <c r="S135" s="357"/>
      <c r="T135" s="358"/>
      <c r="U135" s="354"/>
    </row>
    <row r="136" spans="1:21">
      <c r="A136" s="125" t="s">
        <v>341</v>
      </c>
      <c r="B136" s="53" t="s">
        <v>344</v>
      </c>
      <c r="C136" s="53">
        <v>25</v>
      </c>
      <c r="D136" s="213"/>
      <c r="E136" s="213"/>
      <c r="F136" s="153"/>
      <c r="G136" s="153"/>
      <c r="H136" s="321"/>
      <c r="I136" s="323"/>
      <c r="J136" s="135" t="s">
        <v>224</v>
      </c>
      <c r="K136" s="135">
        <v>2</v>
      </c>
      <c r="L136" s="173"/>
      <c r="M136" s="186">
        <f t="shared" si="15"/>
        <v>9.060846560846561E-3</v>
      </c>
      <c r="N136" s="355">
        <v>1.3888888888888888E-2</v>
      </c>
      <c r="O136" s="135" t="s">
        <v>231</v>
      </c>
      <c r="P136" s="136">
        <v>5.5555555555555552E-2</v>
      </c>
      <c r="Q136" s="136">
        <f t="shared" si="12"/>
        <v>2.2222222222222222E-3</v>
      </c>
      <c r="R136" s="357">
        <v>7</v>
      </c>
      <c r="S136" s="357">
        <v>1</v>
      </c>
      <c r="T136" s="358">
        <v>5.5555555555555552E-2</v>
      </c>
      <c r="U136" s="353">
        <f>T136/R136</f>
        <v>7.9365079365079361E-3</v>
      </c>
    </row>
    <row r="137" spans="1:21">
      <c r="A137" s="125" t="s">
        <v>341</v>
      </c>
      <c r="B137" s="53" t="s">
        <v>345</v>
      </c>
      <c r="C137" s="53">
        <v>70</v>
      </c>
      <c r="D137" s="213"/>
      <c r="E137" s="213"/>
      <c r="F137" s="153"/>
      <c r="G137" s="153"/>
      <c r="H137" s="321"/>
      <c r="I137" s="323"/>
      <c r="J137" s="135" t="s">
        <v>224</v>
      </c>
      <c r="K137" s="135">
        <v>6</v>
      </c>
      <c r="L137" s="173"/>
      <c r="M137" s="186">
        <f t="shared" si="15"/>
        <v>9.060846560846561E-3</v>
      </c>
      <c r="N137" s="356"/>
      <c r="O137" s="135" t="s">
        <v>346</v>
      </c>
      <c r="P137" s="136">
        <v>0.33333333333333331</v>
      </c>
      <c r="Q137" s="136">
        <f t="shared" si="12"/>
        <v>4.7619047619047615E-3</v>
      </c>
      <c r="R137" s="357"/>
      <c r="S137" s="357"/>
      <c r="T137" s="358"/>
      <c r="U137" s="359"/>
    </row>
    <row r="138" spans="1:21" ht="30.75" thickBot="1">
      <c r="A138" s="125" t="s">
        <v>341</v>
      </c>
      <c r="B138" s="53" t="s">
        <v>347</v>
      </c>
      <c r="C138" s="53">
        <v>40</v>
      </c>
      <c r="D138" s="213"/>
      <c r="E138" s="213"/>
      <c r="F138" s="153"/>
      <c r="G138" s="153"/>
      <c r="H138" s="321"/>
      <c r="I138" s="323"/>
      <c r="J138" s="135" t="s">
        <v>224</v>
      </c>
      <c r="K138" s="135">
        <v>4</v>
      </c>
      <c r="L138" s="361" t="s">
        <v>348</v>
      </c>
      <c r="M138" s="186">
        <f t="shared" si="15"/>
        <v>9.060846560846561E-3</v>
      </c>
      <c r="N138" s="136">
        <v>6.9444444444444441E-3</v>
      </c>
      <c r="O138" s="137" t="s">
        <v>349</v>
      </c>
      <c r="P138" s="136">
        <v>0.29166666666666669</v>
      </c>
      <c r="Q138" s="136">
        <f t="shared" ref="Q138:Q169" si="16">P138/C138</f>
        <v>7.2916666666666668E-3</v>
      </c>
      <c r="R138" s="357"/>
      <c r="S138" s="357"/>
      <c r="T138" s="358"/>
      <c r="U138" s="354"/>
    </row>
    <row r="139" spans="1:21">
      <c r="A139" s="125" t="s">
        <v>341</v>
      </c>
      <c r="B139" s="53" t="s">
        <v>350</v>
      </c>
      <c r="C139" s="53">
        <v>10</v>
      </c>
      <c r="D139" s="213"/>
      <c r="E139" s="213"/>
      <c r="F139" s="153"/>
      <c r="G139" s="153"/>
      <c r="H139" s="321"/>
      <c r="I139" s="323"/>
      <c r="J139" s="135" t="s">
        <v>224</v>
      </c>
      <c r="K139" s="135">
        <v>1</v>
      </c>
      <c r="L139" s="361"/>
      <c r="M139" s="186">
        <f t="shared" si="15"/>
        <v>9.060846560846561E-3</v>
      </c>
      <c r="N139" s="362" t="s">
        <v>351</v>
      </c>
      <c r="O139" s="135" t="s">
        <v>231</v>
      </c>
      <c r="P139" s="136">
        <v>2.0833333333333332E-2</v>
      </c>
      <c r="Q139" s="136">
        <f t="shared" si="16"/>
        <v>2.0833333333333333E-3</v>
      </c>
      <c r="R139" s="357">
        <v>4</v>
      </c>
      <c r="S139" s="357">
        <v>1</v>
      </c>
      <c r="T139" s="358">
        <v>2.6388888888888889E-2</v>
      </c>
      <c r="U139" s="353">
        <f>T139/R139</f>
        <v>6.5972222222222222E-3</v>
      </c>
    </row>
    <row r="140" spans="1:21">
      <c r="A140" s="125" t="s">
        <v>341</v>
      </c>
      <c r="B140" s="53" t="s">
        <v>352</v>
      </c>
      <c r="C140" s="53">
        <v>20</v>
      </c>
      <c r="D140" s="213"/>
      <c r="E140" s="213"/>
      <c r="F140" s="153"/>
      <c r="G140" s="153"/>
      <c r="H140" s="321"/>
      <c r="I140" s="323"/>
      <c r="J140" s="135" t="s">
        <v>224</v>
      </c>
      <c r="K140" s="135">
        <v>2</v>
      </c>
      <c r="L140" s="361"/>
      <c r="M140" s="186">
        <f t="shared" si="15"/>
        <v>9.060846560846561E-3</v>
      </c>
      <c r="N140" s="363"/>
      <c r="O140" s="135" t="s">
        <v>231</v>
      </c>
      <c r="P140" s="136">
        <v>3.4722222222222224E-2</v>
      </c>
      <c r="Q140" s="136">
        <f t="shared" si="16"/>
        <v>1.7361111111111112E-3</v>
      </c>
      <c r="R140" s="357"/>
      <c r="S140" s="357"/>
      <c r="T140" s="367"/>
      <c r="U140" s="359"/>
    </row>
    <row r="141" spans="1:21">
      <c r="A141" s="125" t="s">
        <v>341</v>
      </c>
      <c r="B141" s="53" t="s">
        <v>353</v>
      </c>
      <c r="C141" s="53">
        <v>10</v>
      </c>
      <c r="D141" s="213"/>
      <c r="E141" s="213"/>
      <c r="F141" s="153"/>
      <c r="G141" s="153"/>
      <c r="H141" s="321"/>
      <c r="I141" s="323"/>
      <c r="J141" s="135" t="s">
        <v>224</v>
      </c>
      <c r="K141" s="135">
        <v>1</v>
      </c>
      <c r="L141" s="361"/>
      <c r="M141" s="186">
        <f t="shared" si="15"/>
        <v>9.060846560846561E-3</v>
      </c>
      <c r="N141" s="363"/>
      <c r="O141" s="135" t="s">
        <v>231</v>
      </c>
      <c r="P141" s="136">
        <v>1.7361111111111112E-2</v>
      </c>
      <c r="Q141" s="136">
        <f t="shared" si="16"/>
        <v>1.7361111111111112E-3</v>
      </c>
      <c r="R141" s="357"/>
      <c r="S141" s="357"/>
      <c r="T141" s="367"/>
      <c r="U141" s="359"/>
    </row>
    <row r="142" spans="1:21">
      <c r="A142" s="125" t="s">
        <v>341</v>
      </c>
      <c r="B142" s="53" t="s">
        <v>354</v>
      </c>
      <c r="C142" s="53">
        <v>20</v>
      </c>
      <c r="D142" s="213"/>
      <c r="E142" s="213"/>
      <c r="F142" s="153"/>
      <c r="G142" s="153"/>
      <c r="H142" s="321"/>
      <c r="I142" s="323"/>
      <c r="J142" s="135" t="s">
        <v>224</v>
      </c>
      <c r="K142" s="135">
        <v>2</v>
      </c>
      <c r="L142" s="361"/>
      <c r="M142" s="186">
        <f t="shared" si="15"/>
        <v>9.060846560846561E-3</v>
      </c>
      <c r="N142" s="363"/>
      <c r="O142" s="135" t="s">
        <v>231</v>
      </c>
      <c r="P142" s="136">
        <v>3.4722222222222224E-2</v>
      </c>
      <c r="Q142" s="136">
        <f t="shared" si="16"/>
        <v>1.7361111111111112E-3</v>
      </c>
      <c r="R142" s="357"/>
      <c r="S142" s="357"/>
      <c r="T142" s="367"/>
      <c r="U142" s="359"/>
    </row>
    <row r="143" spans="1:21" ht="16.5" thickBot="1">
      <c r="A143" s="125" t="s">
        <v>341</v>
      </c>
      <c r="B143" s="53" t="s">
        <v>355</v>
      </c>
      <c r="C143" s="53">
        <v>10</v>
      </c>
      <c r="D143" s="213"/>
      <c r="E143" s="213"/>
      <c r="F143" s="153"/>
      <c r="G143" s="153"/>
      <c r="H143" s="321"/>
      <c r="I143" s="323"/>
      <c r="J143" s="135" t="s">
        <v>224</v>
      </c>
      <c r="K143" s="135">
        <v>1</v>
      </c>
      <c r="L143" s="361"/>
      <c r="M143" s="186">
        <f t="shared" si="15"/>
        <v>9.060846560846561E-3</v>
      </c>
      <c r="N143" s="364"/>
      <c r="O143" s="135" t="s">
        <v>231</v>
      </c>
      <c r="P143" s="136">
        <v>1.3888888888888888E-2</v>
      </c>
      <c r="Q143" s="136">
        <f t="shared" si="16"/>
        <v>1.3888888888888887E-3</v>
      </c>
      <c r="R143" s="357"/>
      <c r="S143" s="357"/>
      <c r="T143" s="367"/>
      <c r="U143" s="354"/>
    </row>
    <row r="144" spans="1:21">
      <c r="A144" s="125" t="s">
        <v>341</v>
      </c>
      <c r="B144" s="53" t="s">
        <v>230</v>
      </c>
      <c r="C144" s="53">
        <v>130</v>
      </c>
      <c r="D144" s="213"/>
      <c r="E144" s="213"/>
      <c r="F144" s="153"/>
      <c r="G144" s="153"/>
      <c r="H144" s="321"/>
      <c r="I144" s="323"/>
      <c r="J144" s="135" t="s">
        <v>224</v>
      </c>
      <c r="K144" s="135">
        <v>6</v>
      </c>
      <c r="L144" s="361"/>
      <c r="M144" s="186">
        <f t="shared" si="15"/>
        <v>9.060846560846561E-3</v>
      </c>
      <c r="N144" s="355">
        <v>6.9444444444444441E-3</v>
      </c>
      <c r="O144" s="135" t="s">
        <v>356</v>
      </c>
      <c r="P144" s="136">
        <v>6.9444444444444434E-2</v>
      </c>
      <c r="Q144" s="136">
        <f t="shared" si="16"/>
        <v>5.3418803418803413E-4</v>
      </c>
      <c r="R144" s="357">
        <v>2</v>
      </c>
      <c r="S144" s="357">
        <v>1</v>
      </c>
      <c r="T144" s="358">
        <v>1.0416666666666666E-2</v>
      </c>
      <c r="U144" s="353">
        <f>T144/R144</f>
        <v>5.208333333333333E-3</v>
      </c>
    </row>
    <row r="145" spans="1:21" ht="16.5" thickBot="1">
      <c r="A145" s="125" t="s">
        <v>341</v>
      </c>
      <c r="B145" s="53" t="s">
        <v>357</v>
      </c>
      <c r="C145" s="53">
        <v>50</v>
      </c>
      <c r="D145" s="214"/>
      <c r="E145" s="214"/>
      <c r="F145" s="153"/>
      <c r="G145" s="153"/>
      <c r="H145" s="322"/>
      <c r="I145" s="323"/>
      <c r="J145" s="135" t="s">
        <v>224</v>
      </c>
      <c r="K145" s="138">
        <v>3</v>
      </c>
      <c r="L145" s="361"/>
      <c r="M145" s="186">
        <f t="shared" si="15"/>
        <v>9.060846560846561E-3</v>
      </c>
      <c r="N145" s="351"/>
      <c r="O145" s="135" t="s">
        <v>356</v>
      </c>
      <c r="P145" s="139">
        <v>2.7777777777777776E-2</v>
      </c>
      <c r="Q145" s="136">
        <f t="shared" si="16"/>
        <v>5.5555555555555556E-4</v>
      </c>
      <c r="R145" s="357"/>
      <c r="S145" s="357"/>
      <c r="T145" s="367"/>
      <c r="U145" s="354"/>
    </row>
    <row r="146" spans="1:21">
      <c r="A146" s="125" t="s">
        <v>358</v>
      </c>
      <c r="B146" s="53">
        <v>3</v>
      </c>
      <c r="C146" s="140">
        <v>20</v>
      </c>
      <c r="D146" s="212">
        <v>1</v>
      </c>
      <c r="E146" s="212">
        <v>2</v>
      </c>
      <c r="F146" s="152" t="s">
        <v>222</v>
      </c>
      <c r="G146" s="152" t="s">
        <v>222</v>
      </c>
      <c r="H146" s="321">
        <v>0.35000000000000003</v>
      </c>
      <c r="I146" s="322">
        <v>0.39652777777777781</v>
      </c>
      <c r="J146" s="135" t="s">
        <v>224</v>
      </c>
      <c r="K146" s="135">
        <v>2</v>
      </c>
      <c r="L146" s="174">
        <v>0.25</v>
      </c>
      <c r="M146" s="187">
        <f>$L$146/SUM($K$146:$K$157)</f>
        <v>1.0869565217391304E-2</v>
      </c>
      <c r="N146" s="371" t="s">
        <v>359</v>
      </c>
      <c r="O146" s="135" t="s">
        <v>360</v>
      </c>
      <c r="P146" s="136">
        <v>6.9444444444444434E-2</v>
      </c>
      <c r="Q146" s="136">
        <f t="shared" si="16"/>
        <v>3.4722222222222216E-3</v>
      </c>
      <c r="R146" s="349">
        <v>23</v>
      </c>
      <c r="S146" s="349">
        <v>10</v>
      </c>
      <c r="T146" s="355">
        <v>0.1388888888888889</v>
      </c>
      <c r="U146" s="355">
        <f>T146/R146</f>
        <v>6.038647342995169E-3</v>
      </c>
    </row>
    <row r="147" spans="1:21">
      <c r="A147" s="125" t="s">
        <v>358</v>
      </c>
      <c r="B147" s="53">
        <v>4</v>
      </c>
      <c r="C147" s="140">
        <v>20</v>
      </c>
      <c r="D147" s="213"/>
      <c r="E147" s="213"/>
      <c r="F147" s="153"/>
      <c r="G147" s="153"/>
      <c r="H147" s="321"/>
      <c r="I147" s="323"/>
      <c r="J147" s="135" t="s">
        <v>224</v>
      </c>
      <c r="K147" s="135">
        <v>2</v>
      </c>
      <c r="L147" s="175"/>
      <c r="M147" s="187">
        <f t="shared" ref="M147:M157" si="17">$L$146/SUM($K$146:$K$157)</f>
        <v>1.0869565217391304E-2</v>
      </c>
      <c r="N147" s="372"/>
      <c r="O147" s="135" t="s">
        <v>231</v>
      </c>
      <c r="P147" s="136">
        <v>5.4166666666666669E-2</v>
      </c>
      <c r="Q147" s="136">
        <f t="shared" si="16"/>
        <v>2.7083333333333334E-3</v>
      </c>
      <c r="R147" s="350"/>
      <c r="S147" s="350"/>
      <c r="T147" s="350"/>
      <c r="U147" s="350"/>
    </row>
    <row r="148" spans="1:21">
      <c r="A148" s="125" t="s">
        <v>358</v>
      </c>
      <c r="B148" s="53" t="s">
        <v>12</v>
      </c>
      <c r="C148" s="140">
        <v>20</v>
      </c>
      <c r="D148" s="213"/>
      <c r="E148" s="213"/>
      <c r="F148" s="153"/>
      <c r="G148" s="153"/>
      <c r="H148" s="321"/>
      <c r="I148" s="323"/>
      <c r="J148" s="135" t="s">
        <v>224</v>
      </c>
      <c r="K148" s="135">
        <v>2</v>
      </c>
      <c r="L148" s="175"/>
      <c r="M148" s="187">
        <f t="shared" si="17"/>
        <v>1.0869565217391304E-2</v>
      </c>
      <c r="N148" s="372"/>
      <c r="O148" s="135" t="s">
        <v>231</v>
      </c>
      <c r="P148" s="136">
        <v>4.5138888888888888E-2</v>
      </c>
      <c r="Q148" s="136">
        <f t="shared" si="16"/>
        <v>2.2569444444444442E-3</v>
      </c>
      <c r="R148" s="350"/>
      <c r="S148" s="350"/>
      <c r="T148" s="350"/>
      <c r="U148" s="350"/>
    </row>
    <row r="149" spans="1:21">
      <c r="A149" s="125" t="s">
        <v>358</v>
      </c>
      <c r="B149" s="53" t="s">
        <v>282</v>
      </c>
      <c r="C149" s="140">
        <v>40</v>
      </c>
      <c r="D149" s="213"/>
      <c r="E149" s="213"/>
      <c r="F149" s="153"/>
      <c r="G149" s="153"/>
      <c r="H149" s="321"/>
      <c r="I149" s="323"/>
      <c r="J149" s="135" t="s">
        <v>224</v>
      </c>
      <c r="K149" s="135">
        <v>1</v>
      </c>
      <c r="L149" s="175"/>
      <c r="M149" s="187">
        <f t="shared" si="17"/>
        <v>1.0869565217391304E-2</v>
      </c>
      <c r="N149" s="372"/>
      <c r="O149" s="135" t="s">
        <v>231</v>
      </c>
      <c r="P149" s="141">
        <v>0.17013888888888887</v>
      </c>
      <c r="Q149" s="136">
        <f t="shared" si="16"/>
        <v>4.2534722222222219E-3</v>
      </c>
      <c r="R149" s="350"/>
      <c r="S149" s="350"/>
      <c r="T149" s="350"/>
      <c r="U149" s="350"/>
    </row>
    <row r="150" spans="1:21">
      <c r="A150" s="125" t="s">
        <v>358</v>
      </c>
      <c r="B150" s="53" t="s">
        <v>11</v>
      </c>
      <c r="C150" s="140">
        <v>15</v>
      </c>
      <c r="D150" s="213"/>
      <c r="E150" s="213"/>
      <c r="F150" s="153"/>
      <c r="G150" s="153"/>
      <c r="H150" s="321"/>
      <c r="I150" s="323"/>
      <c r="J150" s="135" t="s">
        <v>224</v>
      </c>
      <c r="K150" s="135">
        <v>1</v>
      </c>
      <c r="L150" s="175"/>
      <c r="M150" s="187">
        <f t="shared" si="17"/>
        <v>1.0869565217391304E-2</v>
      </c>
      <c r="N150" s="372"/>
      <c r="O150" s="135" t="s">
        <v>231</v>
      </c>
      <c r="P150" s="136">
        <v>3.4722222222222224E-2</v>
      </c>
      <c r="Q150" s="136">
        <f t="shared" si="16"/>
        <v>2.3148148148148151E-3</v>
      </c>
      <c r="R150" s="350"/>
      <c r="S150" s="350"/>
      <c r="T150" s="350"/>
      <c r="U150" s="350"/>
    </row>
    <row r="151" spans="1:21">
      <c r="A151" s="125" t="s">
        <v>358</v>
      </c>
      <c r="B151" s="53" t="s">
        <v>361</v>
      </c>
      <c r="C151" s="140">
        <v>40</v>
      </c>
      <c r="D151" s="213"/>
      <c r="E151" s="213"/>
      <c r="F151" s="153"/>
      <c r="G151" s="153"/>
      <c r="H151" s="321"/>
      <c r="I151" s="323"/>
      <c r="J151" s="135" t="s">
        <v>224</v>
      </c>
      <c r="K151" s="135">
        <v>4</v>
      </c>
      <c r="L151" s="175"/>
      <c r="M151" s="187">
        <f t="shared" si="17"/>
        <v>1.0869565217391304E-2</v>
      </c>
      <c r="N151" s="372"/>
      <c r="O151" s="135" t="s">
        <v>362</v>
      </c>
      <c r="P151" s="141">
        <v>0.14583333333333334</v>
      </c>
      <c r="Q151" s="136">
        <f t="shared" si="16"/>
        <v>3.6458333333333334E-3</v>
      </c>
      <c r="R151" s="351"/>
      <c r="S151" s="351"/>
      <c r="T151" s="351"/>
      <c r="U151" s="351"/>
    </row>
    <row r="152" spans="1:21">
      <c r="A152" s="125" t="s">
        <v>358</v>
      </c>
      <c r="B152" s="53" t="s">
        <v>23</v>
      </c>
      <c r="C152" s="140">
        <v>100</v>
      </c>
      <c r="D152" s="213"/>
      <c r="E152" s="213"/>
      <c r="F152" s="153"/>
      <c r="G152" s="153"/>
      <c r="H152" s="321"/>
      <c r="I152" s="323"/>
      <c r="J152" s="135" t="s">
        <v>224</v>
      </c>
      <c r="K152" s="135">
        <v>1</v>
      </c>
      <c r="L152" s="175"/>
      <c r="M152" s="187">
        <f t="shared" si="17"/>
        <v>1.0869565217391304E-2</v>
      </c>
      <c r="N152" s="373"/>
      <c r="O152" s="135" t="s">
        <v>231</v>
      </c>
      <c r="P152" s="136">
        <v>0.16666666666666666</v>
      </c>
      <c r="Q152" s="136">
        <f t="shared" si="16"/>
        <v>1.6666666666666666E-3</v>
      </c>
      <c r="R152" s="135">
        <v>1</v>
      </c>
      <c r="S152" s="135">
        <v>1</v>
      </c>
      <c r="T152" s="136">
        <v>7.6388888888888886E-3</v>
      </c>
      <c r="U152" s="136">
        <v>7.6388888888888886E-3</v>
      </c>
    </row>
    <row r="153" spans="1:21">
      <c r="A153" s="125" t="s">
        <v>358</v>
      </c>
      <c r="B153" s="53" t="s">
        <v>363</v>
      </c>
      <c r="C153" s="140">
        <v>10</v>
      </c>
      <c r="D153" s="213"/>
      <c r="E153" s="213"/>
      <c r="F153" s="153"/>
      <c r="G153" s="153"/>
      <c r="H153" s="321"/>
      <c r="I153" s="323"/>
      <c r="J153" s="135" t="s">
        <v>224</v>
      </c>
      <c r="K153" s="135">
        <v>1</v>
      </c>
      <c r="L153" s="175"/>
      <c r="M153" s="187">
        <f t="shared" si="17"/>
        <v>1.0869565217391304E-2</v>
      </c>
      <c r="N153" s="355">
        <v>6.9444444444444441E-3</v>
      </c>
      <c r="O153" s="349" t="s">
        <v>356</v>
      </c>
      <c r="P153" s="136">
        <v>6.9444444444444441E-3</v>
      </c>
      <c r="Q153" s="136">
        <f t="shared" si="16"/>
        <v>6.9444444444444436E-4</v>
      </c>
      <c r="R153" s="349">
        <v>2</v>
      </c>
      <c r="S153" s="349">
        <v>1</v>
      </c>
      <c r="T153" s="355">
        <v>1.6666666666666666E-2</v>
      </c>
      <c r="U153" s="355">
        <f>T153/R153</f>
        <v>8.3333333333333332E-3</v>
      </c>
    </row>
    <row r="154" spans="1:21">
      <c r="A154" s="125" t="s">
        <v>358</v>
      </c>
      <c r="B154" s="53" t="s">
        <v>15</v>
      </c>
      <c r="C154" s="140">
        <v>10</v>
      </c>
      <c r="D154" s="213"/>
      <c r="E154" s="213"/>
      <c r="F154" s="153"/>
      <c r="G154" s="153"/>
      <c r="H154" s="321"/>
      <c r="I154" s="323"/>
      <c r="J154" s="135" t="s">
        <v>224</v>
      </c>
      <c r="K154" s="135">
        <v>1</v>
      </c>
      <c r="L154" s="175"/>
      <c r="M154" s="187">
        <f t="shared" si="17"/>
        <v>1.0869565217391304E-2</v>
      </c>
      <c r="N154" s="350"/>
      <c r="O154" s="350"/>
      <c r="P154" s="136">
        <v>6.9444444444444441E-3</v>
      </c>
      <c r="Q154" s="136">
        <f t="shared" si="16"/>
        <v>6.9444444444444436E-4</v>
      </c>
      <c r="R154" s="350"/>
      <c r="S154" s="350"/>
      <c r="T154" s="350"/>
      <c r="U154" s="350"/>
    </row>
    <row r="155" spans="1:21">
      <c r="A155" s="125" t="s">
        <v>358</v>
      </c>
      <c r="B155" s="53" t="s">
        <v>364</v>
      </c>
      <c r="C155" s="140">
        <v>15</v>
      </c>
      <c r="D155" s="213"/>
      <c r="E155" s="213"/>
      <c r="F155" s="153"/>
      <c r="G155" s="153"/>
      <c r="H155" s="321"/>
      <c r="I155" s="323"/>
      <c r="J155" s="135" t="s">
        <v>224</v>
      </c>
      <c r="K155" s="135">
        <v>1</v>
      </c>
      <c r="L155" s="175"/>
      <c r="M155" s="187">
        <f t="shared" si="17"/>
        <v>1.0869565217391304E-2</v>
      </c>
      <c r="N155" s="350"/>
      <c r="O155" s="350"/>
      <c r="P155" s="136">
        <v>3.8194444444444441E-2</v>
      </c>
      <c r="Q155" s="136">
        <f t="shared" si="16"/>
        <v>2.5462962962962961E-3</v>
      </c>
      <c r="R155" s="350"/>
      <c r="S155" s="350"/>
      <c r="T155" s="350"/>
      <c r="U155" s="350"/>
    </row>
    <row r="156" spans="1:21">
      <c r="A156" s="125" t="s">
        <v>358</v>
      </c>
      <c r="B156" s="53" t="s">
        <v>365</v>
      </c>
      <c r="C156" s="140">
        <v>15</v>
      </c>
      <c r="D156" s="213"/>
      <c r="E156" s="213"/>
      <c r="F156" s="153"/>
      <c r="G156" s="153"/>
      <c r="H156" s="321"/>
      <c r="I156" s="323"/>
      <c r="J156" s="135" t="s">
        <v>224</v>
      </c>
      <c r="K156" s="135">
        <v>1</v>
      </c>
      <c r="L156" s="175"/>
      <c r="M156" s="187">
        <f t="shared" si="17"/>
        <v>1.0869565217391304E-2</v>
      </c>
      <c r="N156" s="351"/>
      <c r="O156" s="351"/>
      <c r="P156" s="136">
        <v>3.4722222222222224E-2</v>
      </c>
      <c r="Q156" s="136">
        <f t="shared" si="16"/>
        <v>2.3148148148148151E-3</v>
      </c>
      <c r="R156" s="350"/>
      <c r="S156" s="350"/>
      <c r="T156" s="350"/>
      <c r="U156" s="350"/>
    </row>
    <row r="157" spans="1:21">
      <c r="A157" s="125" t="s">
        <v>366</v>
      </c>
      <c r="B157" s="53">
        <v>1</v>
      </c>
      <c r="C157" s="140">
        <v>60</v>
      </c>
      <c r="D157" s="214"/>
      <c r="E157" s="214"/>
      <c r="F157" s="153"/>
      <c r="G157" s="153"/>
      <c r="H157" s="322"/>
      <c r="I157" s="323"/>
      <c r="J157" s="135" t="s">
        <v>224</v>
      </c>
      <c r="K157" s="138">
        <v>6</v>
      </c>
      <c r="L157" s="176"/>
      <c r="M157" s="187">
        <f t="shared" si="17"/>
        <v>1.0869565217391304E-2</v>
      </c>
      <c r="N157" s="139">
        <v>1.7361111111111112E-2</v>
      </c>
      <c r="O157" s="138" t="s">
        <v>231</v>
      </c>
      <c r="P157" s="139">
        <v>5.5555555555555552E-2</v>
      </c>
      <c r="Q157" s="136">
        <f t="shared" si="16"/>
        <v>9.2592592592592585E-4</v>
      </c>
      <c r="R157" s="351"/>
      <c r="S157" s="351"/>
      <c r="T157" s="351"/>
      <c r="U157" s="351"/>
    </row>
    <row r="158" spans="1:21" ht="15" customHeight="1">
      <c r="A158" s="125" t="s">
        <v>367</v>
      </c>
      <c r="B158" s="53">
        <v>1</v>
      </c>
      <c r="C158" s="140">
        <v>40</v>
      </c>
      <c r="D158" s="212">
        <v>1</v>
      </c>
      <c r="E158" s="212">
        <v>2</v>
      </c>
      <c r="F158" s="154">
        <v>0.27083333333333331</v>
      </c>
      <c r="G158" s="152" t="s">
        <v>368</v>
      </c>
      <c r="H158" s="321">
        <v>0.40625</v>
      </c>
      <c r="I158" s="322">
        <v>0.45833333333333331</v>
      </c>
      <c r="J158" s="135" t="s">
        <v>224</v>
      </c>
      <c r="K158" s="135">
        <v>4</v>
      </c>
      <c r="L158" s="377">
        <v>0.25</v>
      </c>
      <c r="M158" s="188">
        <f>$L$158/SUM($K$158:$K$170)</f>
        <v>8.6206896551724137E-3</v>
      </c>
      <c r="N158" s="355">
        <v>2.7777777777777776E-2</v>
      </c>
      <c r="O158" s="135" t="s">
        <v>360</v>
      </c>
      <c r="P158" s="136">
        <v>0.10416666666666667</v>
      </c>
      <c r="Q158" s="136">
        <f t="shared" si="16"/>
        <v>2.604166666666667E-3</v>
      </c>
      <c r="R158" s="349">
        <v>12</v>
      </c>
      <c r="S158" s="349" t="s">
        <v>369</v>
      </c>
      <c r="T158" s="355">
        <v>6.9444444444444434E-2</v>
      </c>
      <c r="U158" s="362">
        <f>T158/R158</f>
        <v>5.7870370370370358E-3</v>
      </c>
    </row>
    <row r="159" spans="1:21">
      <c r="A159" s="125" t="s">
        <v>367</v>
      </c>
      <c r="B159" s="53" t="s">
        <v>29</v>
      </c>
      <c r="C159" s="140">
        <v>30</v>
      </c>
      <c r="D159" s="213"/>
      <c r="E159" s="213"/>
      <c r="F159" s="155"/>
      <c r="G159" s="153"/>
      <c r="H159" s="321"/>
      <c r="I159" s="323"/>
      <c r="J159" s="135" t="s">
        <v>224</v>
      </c>
      <c r="K159" s="135">
        <v>3</v>
      </c>
      <c r="L159" s="378"/>
      <c r="M159" s="188">
        <f t="shared" ref="M159:M170" si="18">$L$158/SUM($K$158:$K$170)</f>
        <v>8.6206896551724137E-3</v>
      </c>
      <c r="N159" s="380"/>
      <c r="O159" s="135" t="s">
        <v>360</v>
      </c>
      <c r="P159" s="136">
        <v>8.6805555555555566E-2</v>
      </c>
      <c r="Q159" s="136">
        <f t="shared" si="16"/>
        <v>2.8935185185185188E-3</v>
      </c>
      <c r="R159" s="350"/>
      <c r="S159" s="350"/>
      <c r="T159" s="350"/>
      <c r="U159" s="375"/>
    </row>
    <row r="160" spans="1:21">
      <c r="A160" s="125" t="s">
        <v>367</v>
      </c>
      <c r="B160" s="53" t="s">
        <v>32</v>
      </c>
      <c r="C160" s="140">
        <v>30</v>
      </c>
      <c r="D160" s="213"/>
      <c r="E160" s="213"/>
      <c r="F160" s="155"/>
      <c r="G160" s="153"/>
      <c r="H160" s="321"/>
      <c r="I160" s="323"/>
      <c r="J160" s="135" t="s">
        <v>224</v>
      </c>
      <c r="K160" s="135">
        <v>3</v>
      </c>
      <c r="L160" s="378"/>
      <c r="M160" s="188">
        <f t="shared" si="18"/>
        <v>8.6206896551724137E-3</v>
      </c>
      <c r="N160" s="380"/>
      <c r="O160" s="135" t="s">
        <v>231</v>
      </c>
      <c r="P160" s="136">
        <v>6.9444444444444434E-2</v>
      </c>
      <c r="Q160" s="136">
        <f t="shared" si="16"/>
        <v>2.3148148148148143E-3</v>
      </c>
      <c r="R160" s="350"/>
      <c r="S160" s="350"/>
      <c r="T160" s="350"/>
      <c r="U160" s="375"/>
    </row>
    <row r="161" spans="1:21">
      <c r="A161" s="125" t="s">
        <v>367</v>
      </c>
      <c r="B161" s="53" t="s">
        <v>39</v>
      </c>
      <c r="C161" s="140">
        <v>40</v>
      </c>
      <c r="D161" s="213"/>
      <c r="E161" s="213"/>
      <c r="F161" s="155"/>
      <c r="G161" s="153"/>
      <c r="H161" s="321"/>
      <c r="I161" s="323"/>
      <c r="J161" s="135" t="s">
        <v>224</v>
      </c>
      <c r="K161" s="135">
        <v>4</v>
      </c>
      <c r="L161" s="378"/>
      <c r="M161" s="188">
        <f t="shared" si="18"/>
        <v>8.6206896551724137E-3</v>
      </c>
      <c r="N161" s="380"/>
      <c r="O161" s="135" t="s">
        <v>360</v>
      </c>
      <c r="P161" s="136">
        <v>0.125</v>
      </c>
      <c r="Q161" s="136">
        <f t="shared" si="16"/>
        <v>3.1250000000000002E-3</v>
      </c>
      <c r="R161" s="350"/>
      <c r="S161" s="350"/>
      <c r="T161" s="350"/>
      <c r="U161" s="375"/>
    </row>
    <row r="162" spans="1:21">
      <c r="A162" s="142" t="s">
        <v>367</v>
      </c>
      <c r="B162" s="143" t="s">
        <v>47</v>
      </c>
      <c r="C162" s="144">
        <v>30</v>
      </c>
      <c r="D162" s="213"/>
      <c r="E162" s="213"/>
      <c r="F162" s="155"/>
      <c r="G162" s="153"/>
      <c r="H162" s="321"/>
      <c r="I162" s="323"/>
      <c r="J162" s="135" t="s">
        <v>224</v>
      </c>
      <c r="K162" s="135">
        <v>3</v>
      </c>
      <c r="L162" s="378"/>
      <c r="M162" s="188">
        <f t="shared" si="18"/>
        <v>8.6206896551724137E-3</v>
      </c>
      <c r="N162" s="380"/>
      <c r="O162" s="135" t="s">
        <v>224</v>
      </c>
      <c r="P162" s="136">
        <v>8.3333333333333329E-2</v>
      </c>
      <c r="Q162" s="136">
        <f t="shared" si="16"/>
        <v>2.7777777777777775E-3</v>
      </c>
      <c r="R162" s="350"/>
      <c r="S162" s="350"/>
      <c r="T162" s="350"/>
      <c r="U162" s="375"/>
    </row>
    <row r="163" spans="1:21">
      <c r="A163" s="145" t="s">
        <v>367</v>
      </c>
      <c r="B163" s="53" t="s">
        <v>370</v>
      </c>
      <c r="C163" s="140">
        <v>20</v>
      </c>
      <c r="D163" s="213"/>
      <c r="E163" s="213"/>
      <c r="F163" s="155"/>
      <c r="G163" s="153"/>
      <c r="H163" s="321"/>
      <c r="I163" s="323"/>
      <c r="J163" s="135" t="s">
        <v>224</v>
      </c>
      <c r="K163" s="135">
        <v>2</v>
      </c>
      <c r="L163" s="378"/>
      <c r="M163" s="188">
        <f t="shared" si="18"/>
        <v>8.6206896551724137E-3</v>
      </c>
      <c r="N163" s="380"/>
      <c r="O163" s="135" t="s">
        <v>360</v>
      </c>
      <c r="P163" s="136">
        <v>3.125E-2</v>
      </c>
      <c r="Q163" s="136">
        <f t="shared" si="16"/>
        <v>1.5625000000000001E-3</v>
      </c>
      <c r="R163" s="350"/>
      <c r="S163" s="350"/>
      <c r="T163" s="350"/>
      <c r="U163" s="375"/>
    </row>
    <row r="164" spans="1:21">
      <c r="A164" s="125" t="s">
        <v>367</v>
      </c>
      <c r="B164" s="53" t="s">
        <v>371</v>
      </c>
      <c r="C164" s="140">
        <v>10</v>
      </c>
      <c r="D164" s="213"/>
      <c r="E164" s="213"/>
      <c r="F164" s="155"/>
      <c r="G164" s="153"/>
      <c r="H164" s="321"/>
      <c r="I164" s="323"/>
      <c r="J164" s="135" t="s">
        <v>224</v>
      </c>
      <c r="K164" s="135">
        <v>1</v>
      </c>
      <c r="L164" s="378"/>
      <c r="M164" s="188">
        <f t="shared" si="18"/>
        <v>8.6206896551724137E-3</v>
      </c>
      <c r="N164" s="380"/>
      <c r="O164" s="135" t="s">
        <v>360</v>
      </c>
      <c r="P164" s="136">
        <v>2.7777777777777776E-2</v>
      </c>
      <c r="Q164" s="136">
        <f t="shared" si="16"/>
        <v>2.7777777777777775E-3</v>
      </c>
      <c r="R164" s="350"/>
      <c r="S164" s="350"/>
      <c r="T164" s="350"/>
      <c r="U164" s="375"/>
    </row>
    <row r="165" spans="1:21">
      <c r="A165" s="125" t="s">
        <v>367</v>
      </c>
      <c r="B165" s="53" t="s">
        <v>372</v>
      </c>
      <c r="C165" s="140">
        <v>10</v>
      </c>
      <c r="D165" s="213"/>
      <c r="E165" s="213"/>
      <c r="F165" s="155"/>
      <c r="G165" s="153"/>
      <c r="H165" s="321"/>
      <c r="I165" s="323"/>
      <c r="J165" s="135" t="s">
        <v>224</v>
      </c>
      <c r="K165" s="135">
        <v>1</v>
      </c>
      <c r="L165" s="378"/>
      <c r="M165" s="188">
        <f t="shared" si="18"/>
        <v>8.6206896551724137E-3</v>
      </c>
      <c r="N165" s="356"/>
      <c r="O165" s="135" t="s">
        <v>360</v>
      </c>
      <c r="P165" s="136">
        <v>2.7777777777777776E-2</v>
      </c>
      <c r="Q165" s="136">
        <f t="shared" si="16"/>
        <v>2.7777777777777775E-3</v>
      </c>
      <c r="R165" s="351"/>
      <c r="S165" s="351"/>
      <c r="T165" s="351"/>
      <c r="U165" s="376"/>
    </row>
    <row r="166" spans="1:21">
      <c r="A166" s="125" t="s">
        <v>373</v>
      </c>
      <c r="B166" s="53">
        <v>3</v>
      </c>
      <c r="C166" s="140">
        <v>20</v>
      </c>
      <c r="D166" s="213"/>
      <c r="E166" s="213"/>
      <c r="F166" s="155"/>
      <c r="G166" s="153"/>
      <c r="H166" s="321"/>
      <c r="I166" s="323"/>
      <c r="J166" s="135" t="s">
        <v>224</v>
      </c>
      <c r="K166" s="135">
        <v>2</v>
      </c>
      <c r="L166" s="378"/>
      <c r="M166" s="188">
        <f t="shared" si="18"/>
        <v>8.6206896551724137E-3</v>
      </c>
      <c r="N166" s="355">
        <v>2.0833333333333332E-2</v>
      </c>
      <c r="O166" s="135" t="s">
        <v>356</v>
      </c>
      <c r="P166" s="136">
        <v>2.0833333333333332E-2</v>
      </c>
      <c r="Q166" s="136">
        <f t="shared" si="16"/>
        <v>1.0416666666666667E-3</v>
      </c>
      <c r="R166" s="349">
        <v>5</v>
      </c>
      <c r="S166" s="349">
        <v>2</v>
      </c>
      <c r="T166" s="355">
        <v>4.1666666666666664E-2</v>
      </c>
      <c r="U166" s="355">
        <f>T166/R166</f>
        <v>8.3333333333333332E-3</v>
      </c>
    </row>
    <row r="167" spans="1:21">
      <c r="A167" s="125" t="s">
        <v>373</v>
      </c>
      <c r="B167" s="53">
        <v>3.5</v>
      </c>
      <c r="C167" s="140">
        <v>20</v>
      </c>
      <c r="D167" s="213"/>
      <c r="E167" s="213"/>
      <c r="F167" s="155"/>
      <c r="G167" s="153"/>
      <c r="H167" s="321"/>
      <c r="I167" s="323"/>
      <c r="J167" s="135" t="s">
        <v>224</v>
      </c>
      <c r="K167" s="135">
        <v>2</v>
      </c>
      <c r="L167" s="378"/>
      <c r="M167" s="188">
        <f t="shared" si="18"/>
        <v>8.6206896551724137E-3</v>
      </c>
      <c r="N167" s="350"/>
      <c r="O167" s="135" t="s">
        <v>356</v>
      </c>
      <c r="P167" s="136">
        <v>2.0833333333333332E-2</v>
      </c>
      <c r="Q167" s="136">
        <f t="shared" si="16"/>
        <v>1.0416666666666667E-3</v>
      </c>
      <c r="R167" s="350"/>
      <c r="S167" s="350"/>
      <c r="T167" s="350"/>
      <c r="U167" s="350"/>
    </row>
    <row r="168" spans="1:21" ht="30">
      <c r="A168" s="125" t="s">
        <v>373</v>
      </c>
      <c r="B168" s="53" t="s">
        <v>23</v>
      </c>
      <c r="C168" s="140">
        <v>100</v>
      </c>
      <c r="D168" s="213"/>
      <c r="E168" s="213"/>
      <c r="F168" s="155"/>
      <c r="G168" s="153"/>
      <c r="H168" s="321"/>
      <c r="I168" s="323"/>
      <c r="J168" s="135" t="s">
        <v>224</v>
      </c>
      <c r="K168" s="135">
        <v>1</v>
      </c>
      <c r="L168" s="378"/>
      <c r="M168" s="188">
        <f t="shared" si="18"/>
        <v>8.6206896551724137E-3</v>
      </c>
      <c r="N168" s="350"/>
      <c r="O168" s="137" t="s">
        <v>374</v>
      </c>
      <c r="P168" s="136">
        <v>8.3333333333333329E-2</v>
      </c>
      <c r="Q168" s="136">
        <f t="shared" si="16"/>
        <v>8.3333333333333328E-4</v>
      </c>
      <c r="R168" s="350"/>
      <c r="S168" s="350"/>
      <c r="T168" s="350"/>
      <c r="U168" s="350"/>
    </row>
    <row r="169" spans="1:21">
      <c r="A169" s="125" t="s">
        <v>375</v>
      </c>
      <c r="B169" s="53">
        <v>2.5</v>
      </c>
      <c r="C169" s="140">
        <v>20</v>
      </c>
      <c r="D169" s="213"/>
      <c r="E169" s="213"/>
      <c r="F169" s="155"/>
      <c r="G169" s="153"/>
      <c r="H169" s="321"/>
      <c r="I169" s="323"/>
      <c r="J169" s="135" t="s">
        <v>224</v>
      </c>
      <c r="K169" s="135">
        <v>2</v>
      </c>
      <c r="L169" s="378"/>
      <c r="M169" s="188">
        <f t="shared" si="18"/>
        <v>8.6206896551724137E-3</v>
      </c>
      <c r="N169" s="350"/>
      <c r="O169" s="135" t="s">
        <v>356</v>
      </c>
      <c r="P169" s="136">
        <v>1.3888888888888888E-2</v>
      </c>
      <c r="Q169" s="136">
        <f t="shared" si="16"/>
        <v>6.9444444444444436E-4</v>
      </c>
      <c r="R169" s="350"/>
      <c r="S169" s="350"/>
      <c r="T169" s="350"/>
      <c r="U169" s="350"/>
    </row>
    <row r="170" spans="1:21">
      <c r="A170" s="125" t="s">
        <v>375</v>
      </c>
      <c r="B170" s="53" t="s">
        <v>174</v>
      </c>
      <c r="C170" s="140">
        <v>10</v>
      </c>
      <c r="D170" s="214"/>
      <c r="E170" s="214"/>
      <c r="F170" s="155"/>
      <c r="G170" s="153"/>
      <c r="H170" s="321"/>
      <c r="I170" s="323"/>
      <c r="J170" s="135" t="s">
        <v>224</v>
      </c>
      <c r="K170" s="135">
        <v>1</v>
      </c>
      <c r="L170" s="379"/>
      <c r="M170" s="188">
        <f t="shared" si="18"/>
        <v>8.6206896551724137E-3</v>
      </c>
      <c r="N170" s="351"/>
      <c r="O170" s="135" t="s">
        <v>356</v>
      </c>
      <c r="P170" s="136">
        <v>6.9444444444444441E-3</v>
      </c>
      <c r="Q170" s="136">
        <f t="shared" ref="Q170" si="19">P170/C170</f>
        <v>6.9444444444444436E-4</v>
      </c>
      <c r="R170" s="351"/>
      <c r="S170" s="351"/>
      <c r="T170" s="351"/>
      <c r="U170" s="351"/>
    </row>
    <row r="171" spans="1:21">
      <c r="A171" s="125" t="s">
        <v>376</v>
      </c>
      <c r="B171" s="53" t="s">
        <v>137</v>
      </c>
      <c r="C171" s="140">
        <v>70</v>
      </c>
      <c r="D171" s="212">
        <v>1</v>
      </c>
      <c r="E171" s="212">
        <v>2</v>
      </c>
      <c r="F171" s="152" t="s">
        <v>222</v>
      </c>
      <c r="G171" s="152" t="s">
        <v>222</v>
      </c>
      <c r="H171" s="321">
        <v>0.44791666666666669</v>
      </c>
      <c r="I171" s="321">
        <v>0.46527777777777773</v>
      </c>
      <c r="J171" s="135" t="s">
        <v>224</v>
      </c>
      <c r="K171" s="135">
        <v>7</v>
      </c>
      <c r="L171" s="368">
        <v>0.33333333333333331</v>
      </c>
      <c r="M171" s="187">
        <f>$L$171/SUM($K$171:$K$182)</f>
        <v>8.5470085470085461E-3</v>
      </c>
      <c r="N171" s="355">
        <v>1.7361111111111112E-2</v>
      </c>
      <c r="O171" s="135" t="s">
        <v>231</v>
      </c>
      <c r="P171" s="136">
        <v>0.15625</v>
      </c>
      <c r="Q171" s="135"/>
      <c r="R171" s="135"/>
      <c r="S171" s="135"/>
      <c r="T171" s="135"/>
      <c r="U171" s="135"/>
    </row>
    <row r="172" spans="1:21">
      <c r="A172" s="125" t="s">
        <v>377</v>
      </c>
      <c r="B172" s="53">
        <v>3.5</v>
      </c>
      <c r="C172" s="140">
        <v>25</v>
      </c>
      <c r="D172" s="213"/>
      <c r="E172" s="213"/>
      <c r="F172" s="153"/>
      <c r="G172" s="153"/>
      <c r="H172" s="321"/>
      <c r="I172" s="321"/>
      <c r="J172" s="135" t="s">
        <v>224</v>
      </c>
      <c r="K172" s="135">
        <v>2</v>
      </c>
      <c r="L172" s="369"/>
      <c r="M172" s="187">
        <f t="shared" ref="M172:M182" si="20">$L$171/SUM($K$171:$K$182)</f>
        <v>8.5470085470085461E-3</v>
      </c>
      <c r="N172" s="350"/>
      <c r="O172" s="135" t="s">
        <v>224</v>
      </c>
      <c r="P172" s="136">
        <v>3.125E-2</v>
      </c>
      <c r="Q172" s="135"/>
      <c r="R172" s="389"/>
      <c r="S172" s="389"/>
      <c r="T172" s="389"/>
      <c r="U172" s="349"/>
    </row>
    <row r="173" spans="1:21">
      <c r="A173" s="125" t="s">
        <v>378</v>
      </c>
      <c r="B173" s="53">
        <v>1</v>
      </c>
      <c r="C173" s="140">
        <v>20</v>
      </c>
      <c r="D173" s="213"/>
      <c r="E173" s="214"/>
      <c r="F173" s="153"/>
      <c r="G173" s="153"/>
      <c r="H173" s="321"/>
      <c r="I173" s="321"/>
      <c r="J173" s="135" t="s">
        <v>224</v>
      </c>
      <c r="K173" s="135">
        <v>2</v>
      </c>
      <c r="L173" s="369"/>
      <c r="M173" s="187">
        <f t="shared" si="20"/>
        <v>8.5470085470085461E-3</v>
      </c>
      <c r="N173" s="350"/>
      <c r="O173" s="135" t="s">
        <v>224</v>
      </c>
      <c r="P173" s="136">
        <v>2.7777777777777776E-2</v>
      </c>
      <c r="Q173" s="135"/>
      <c r="R173" s="389"/>
      <c r="S173" s="389"/>
      <c r="T173" s="389"/>
      <c r="U173" s="350"/>
    </row>
    <row r="174" spans="1:21">
      <c r="A174" s="125" t="s">
        <v>377</v>
      </c>
      <c r="B174" s="53">
        <v>2.5</v>
      </c>
      <c r="C174" s="140">
        <v>25</v>
      </c>
      <c r="D174" s="213"/>
      <c r="E174" s="212">
        <v>2</v>
      </c>
      <c r="F174" s="153"/>
      <c r="G174" s="153"/>
      <c r="H174" s="321">
        <v>0.55208333333333337</v>
      </c>
      <c r="I174" s="321">
        <v>0.58333333333333337</v>
      </c>
      <c r="J174" s="135" t="s">
        <v>224</v>
      </c>
      <c r="K174" s="135">
        <v>2</v>
      </c>
      <c r="L174" s="369"/>
      <c r="M174" s="187">
        <f t="shared" si="20"/>
        <v>8.5470085470085461E-3</v>
      </c>
      <c r="N174" s="350"/>
      <c r="O174" s="135" t="s">
        <v>224</v>
      </c>
      <c r="P174" s="136">
        <v>2.7777777777777776E-2</v>
      </c>
      <c r="Q174" s="135"/>
      <c r="R174" s="389"/>
      <c r="S174" s="389"/>
      <c r="T174" s="389"/>
      <c r="U174" s="350"/>
    </row>
    <row r="175" spans="1:21">
      <c r="A175" s="125" t="s">
        <v>377</v>
      </c>
      <c r="B175" s="53" t="s">
        <v>23</v>
      </c>
      <c r="C175" s="140">
        <v>70</v>
      </c>
      <c r="D175" s="213"/>
      <c r="E175" s="213"/>
      <c r="F175" s="153"/>
      <c r="G175" s="153"/>
      <c r="H175" s="321"/>
      <c r="I175" s="321"/>
      <c r="J175" s="135" t="s">
        <v>224</v>
      </c>
      <c r="K175" s="135">
        <v>2</v>
      </c>
      <c r="L175" s="369"/>
      <c r="M175" s="187">
        <f t="shared" si="20"/>
        <v>8.5470085470085461E-3</v>
      </c>
      <c r="N175" s="350"/>
      <c r="O175" s="135" t="s">
        <v>231</v>
      </c>
      <c r="P175" s="136">
        <v>5.9027777777777783E-2</v>
      </c>
      <c r="Q175" s="135"/>
      <c r="R175" s="389"/>
      <c r="S175" s="389"/>
      <c r="T175" s="389"/>
      <c r="U175" s="351"/>
    </row>
    <row r="176" spans="1:21">
      <c r="A176" s="125" t="s">
        <v>379</v>
      </c>
      <c r="B176" s="53" t="s">
        <v>88</v>
      </c>
      <c r="C176" s="140">
        <v>40</v>
      </c>
      <c r="D176" s="213"/>
      <c r="E176" s="213"/>
      <c r="F176" s="153"/>
      <c r="G176" s="153"/>
      <c r="H176" s="321"/>
      <c r="I176" s="321"/>
      <c r="J176" s="135" t="s">
        <v>224</v>
      </c>
      <c r="K176" s="135">
        <v>4</v>
      </c>
      <c r="L176" s="369"/>
      <c r="M176" s="187">
        <f t="shared" si="20"/>
        <v>8.5470085470085461E-3</v>
      </c>
      <c r="N176" s="350"/>
      <c r="O176" s="135" t="s">
        <v>224</v>
      </c>
      <c r="P176" s="136">
        <v>2.7777777777777776E-2</v>
      </c>
      <c r="Q176" s="135"/>
      <c r="R176" s="357"/>
      <c r="S176" s="357"/>
      <c r="T176" s="357"/>
      <c r="U176" s="135"/>
    </row>
    <row r="177" spans="1:21">
      <c r="A177" s="125" t="s">
        <v>379</v>
      </c>
      <c r="B177" s="53" t="s">
        <v>380</v>
      </c>
      <c r="C177" s="140">
        <v>90</v>
      </c>
      <c r="D177" s="213"/>
      <c r="E177" s="213"/>
      <c r="F177" s="153"/>
      <c r="G177" s="153"/>
      <c r="H177" s="321"/>
      <c r="I177" s="321"/>
      <c r="J177" s="135" t="s">
        <v>224</v>
      </c>
      <c r="K177" s="135">
        <v>8</v>
      </c>
      <c r="L177" s="369"/>
      <c r="M177" s="187">
        <f t="shared" si="20"/>
        <v>8.5470085470085461E-3</v>
      </c>
      <c r="N177" s="350"/>
      <c r="O177" s="135" t="s">
        <v>231</v>
      </c>
      <c r="P177" s="136">
        <v>6.25E-2</v>
      </c>
      <c r="Q177" s="135"/>
      <c r="R177" s="357"/>
      <c r="S177" s="357"/>
      <c r="T177" s="357"/>
      <c r="U177" s="135"/>
    </row>
    <row r="178" spans="1:21">
      <c r="A178" s="125" t="s">
        <v>376</v>
      </c>
      <c r="B178" s="53" t="s">
        <v>381</v>
      </c>
      <c r="C178" s="140">
        <v>20</v>
      </c>
      <c r="D178" s="213"/>
      <c r="E178" s="213"/>
      <c r="F178" s="153"/>
      <c r="G178" s="153"/>
      <c r="H178" s="321"/>
      <c r="I178" s="321"/>
      <c r="J178" s="135" t="s">
        <v>224</v>
      </c>
      <c r="K178" s="135">
        <v>2</v>
      </c>
      <c r="L178" s="369"/>
      <c r="M178" s="187">
        <f t="shared" si="20"/>
        <v>8.5470085470085461E-3</v>
      </c>
      <c r="N178" s="350"/>
      <c r="O178" s="135" t="s">
        <v>231</v>
      </c>
      <c r="P178" s="136">
        <v>1.1111111111111112E-2</v>
      </c>
      <c r="Q178" s="135"/>
      <c r="R178" s="389">
        <v>16</v>
      </c>
      <c r="S178" s="389" t="s">
        <v>225</v>
      </c>
      <c r="T178" s="390">
        <v>0.14583333333333334</v>
      </c>
      <c r="U178" s="355">
        <f>T178/R178</f>
        <v>9.1145833333333339E-3</v>
      </c>
    </row>
    <row r="179" spans="1:21">
      <c r="A179" s="125" t="s">
        <v>378</v>
      </c>
      <c r="B179" s="53">
        <v>1.5</v>
      </c>
      <c r="C179" s="140">
        <v>40</v>
      </c>
      <c r="D179" s="213"/>
      <c r="E179" s="213"/>
      <c r="F179" s="153"/>
      <c r="G179" s="153"/>
      <c r="H179" s="321"/>
      <c r="I179" s="321"/>
      <c r="J179" s="135" t="s">
        <v>224</v>
      </c>
      <c r="K179" s="135">
        <v>4</v>
      </c>
      <c r="L179" s="369"/>
      <c r="M179" s="187">
        <f t="shared" si="20"/>
        <v>8.5470085470085461E-3</v>
      </c>
      <c r="N179" s="350"/>
      <c r="O179" s="135" t="s">
        <v>224</v>
      </c>
      <c r="P179" s="136">
        <v>6.25E-2</v>
      </c>
      <c r="Q179" s="135"/>
      <c r="R179" s="389"/>
      <c r="S179" s="389"/>
      <c r="T179" s="389"/>
      <c r="U179" s="350"/>
    </row>
    <row r="180" spans="1:21">
      <c r="A180" s="125" t="s">
        <v>378</v>
      </c>
      <c r="B180" s="53">
        <v>4</v>
      </c>
      <c r="C180" s="140">
        <v>20</v>
      </c>
      <c r="D180" s="213"/>
      <c r="E180" s="213"/>
      <c r="F180" s="153"/>
      <c r="G180" s="153"/>
      <c r="H180" s="321"/>
      <c r="I180" s="321"/>
      <c r="J180" s="135" t="s">
        <v>224</v>
      </c>
      <c r="K180" s="135">
        <v>2</v>
      </c>
      <c r="L180" s="369"/>
      <c r="M180" s="187">
        <f t="shared" si="20"/>
        <v>8.5470085470085461E-3</v>
      </c>
      <c r="N180" s="350"/>
      <c r="O180" s="135" t="s">
        <v>224</v>
      </c>
      <c r="P180" s="136">
        <v>2.4305555555555556E-2</v>
      </c>
      <c r="Q180" s="135"/>
      <c r="R180" s="389"/>
      <c r="S180" s="389"/>
      <c r="T180" s="389"/>
      <c r="U180" s="350"/>
    </row>
    <row r="181" spans="1:21">
      <c r="A181" s="125" t="s">
        <v>378</v>
      </c>
      <c r="B181" s="53" t="s">
        <v>329</v>
      </c>
      <c r="C181" s="140">
        <v>20</v>
      </c>
      <c r="D181" s="213"/>
      <c r="E181" s="213"/>
      <c r="F181" s="153"/>
      <c r="G181" s="153"/>
      <c r="H181" s="321"/>
      <c r="I181" s="321"/>
      <c r="J181" s="135" t="s">
        <v>224</v>
      </c>
      <c r="K181" s="135">
        <v>2</v>
      </c>
      <c r="L181" s="369"/>
      <c r="M181" s="187">
        <f t="shared" si="20"/>
        <v>8.5470085470085461E-3</v>
      </c>
      <c r="N181" s="350"/>
      <c r="O181" s="135" t="s">
        <v>224</v>
      </c>
      <c r="P181" s="136">
        <v>2.7777777777777776E-2</v>
      </c>
      <c r="Q181" s="135"/>
      <c r="R181" s="389"/>
      <c r="S181" s="389"/>
      <c r="T181" s="389"/>
      <c r="U181" s="350"/>
    </row>
    <row r="182" spans="1:21">
      <c r="A182" s="125" t="s">
        <v>378</v>
      </c>
      <c r="B182" s="53" t="s">
        <v>23</v>
      </c>
      <c r="C182" s="140">
        <v>40</v>
      </c>
      <c r="D182" s="214"/>
      <c r="E182" s="214"/>
      <c r="F182" s="156"/>
      <c r="G182" s="156"/>
      <c r="H182" s="321"/>
      <c r="I182" s="321"/>
      <c r="J182" s="135" t="s">
        <v>224</v>
      </c>
      <c r="K182" s="135">
        <v>2</v>
      </c>
      <c r="L182" s="369"/>
      <c r="M182" s="187">
        <f t="shared" si="20"/>
        <v>8.5470085470085461E-3</v>
      </c>
      <c r="N182" s="351"/>
      <c r="O182" s="135" t="s">
        <v>224</v>
      </c>
      <c r="P182" s="136">
        <v>5.9027777777777783E-2</v>
      </c>
      <c r="Q182" s="135"/>
      <c r="R182" s="389"/>
      <c r="S182" s="389"/>
      <c r="T182" s="389"/>
      <c r="U182" s="351"/>
    </row>
    <row r="183" spans="1:21">
      <c r="A183" s="125" t="s">
        <v>382</v>
      </c>
      <c r="B183" s="53" t="s">
        <v>139</v>
      </c>
      <c r="C183" s="53">
        <v>150</v>
      </c>
      <c r="D183" s="304">
        <v>10</v>
      </c>
      <c r="E183" s="304">
        <v>2</v>
      </c>
      <c r="F183" s="146"/>
      <c r="G183" s="146"/>
      <c r="H183" s="322">
        <v>0.30555555555555552</v>
      </c>
      <c r="I183" s="322">
        <v>0.36458333333333331</v>
      </c>
      <c r="J183" s="135" t="s">
        <v>224</v>
      </c>
      <c r="K183" s="135">
        <v>13</v>
      </c>
      <c r="L183" s="136"/>
      <c r="M183" s="189"/>
      <c r="N183" s="136"/>
      <c r="O183" s="135"/>
      <c r="P183" s="136"/>
      <c r="Q183" s="135"/>
      <c r="R183" s="135"/>
      <c r="S183" s="135"/>
      <c r="T183" s="135"/>
      <c r="U183" s="135"/>
    </row>
    <row r="184" spans="1:21">
      <c r="A184" s="125" t="s">
        <v>382</v>
      </c>
      <c r="B184" s="53" t="s">
        <v>137</v>
      </c>
      <c r="C184" s="53">
        <v>150</v>
      </c>
      <c r="D184" s="305"/>
      <c r="E184" s="305"/>
      <c r="F184" s="146"/>
      <c r="G184" s="146"/>
      <c r="H184" s="323"/>
      <c r="I184" s="323"/>
      <c r="J184" s="135" t="s">
        <v>224</v>
      </c>
      <c r="K184" s="135">
        <v>13</v>
      </c>
      <c r="L184" s="135"/>
      <c r="M184" s="190"/>
      <c r="N184" s="135"/>
      <c r="O184" s="135"/>
      <c r="P184" s="136"/>
      <c r="Q184" s="135"/>
      <c r="R184" s="135"/>
      <c r="S184" s="135"/>
      <c r="T184" s="135"/>
      <c r="U184" s="135"/>
    </row>
    <row r="185" spans="1:21">
      <c r="A185" s="125" t="s">
        <v>382</v>
      </c>
      <c r="B185" s="53" t="s">
        <v>140</v>
      </c>
      <c r="C185" s="53">
        <v>25</v>
      </c>
      <c r="D185" s="305"/>
      <c r="E185" s="305"/>
      <c r="F185" s="146"/>
      <c r="G185" s="146"/>
      <c r="H185" s="323"/>
      <c r="I185" s="323"/>
      <c r="J185" s="135" t="s">
        <v>224</v>
      </c>
      <c r="K185" s="135">
        <v>3</v>
      </c>
      <c r="L185" s="135"/>
      <c r="M185" s="190"/>
      <c r="N185" s="135"/>
      <c r="O185" s="135"/>
      <c r="P185" s="136"/>
      <c r="Q185" s="135"/>
      <c r="R185" s="135"/>
      <c r="S185" s="135"/>
      <c r="T185" s="135"/>
      <c r="U185" s="135"/>
    </row>
    <row r="186" spans="1:21">
      <c r="A186" s="125" t="s">
        <v>382</v>
      </c>
      <c r="B186" s="53" t="s">
        <v>383</v>
      </c>
      <c r="C186" s="53">
        <v>30</v>
      </c>
      <c r="D186" s="305"/>
      <c r="E186" s="305"/>
      <c r="F186" s="146"/>
      <c r="G186" s="146"/>
      <c r="H186" s="323"/>
      <c r="I186" s="323"/>
      <c r="J186" s="135" t="s">
        <v>224</v>
      </c>
      <c r="K186" s="135">
        <v>3</v>
      </c>
      <c r="L186" s="135"/>
      <c r="M186" s="190"/>
      <c r="N186" s="135"/>
      <c r="O186" s="135"/>
      <c r="P186" s="136"/>
      <c r="Q186" s="135"/>
      <c r="R186" s="135"/>
      <c r="S186" s="135"/>
      <c r="T186" s="135"/>
      <c r="U186" s="135"/>
    </row>
    <row r="187" spans="1:21">
      <c r="A187" s="125" t="s">
        <v>382</v>
      </c>
      <c r="B187" s="53" t="s">
        <v>384</v>
      </c>
      <c r="C187" s="53">
        <v>50</v>
      </c>
      <c r="D187" s="305"/>
      <c r="E187" s="305"/>
      <c r="F187" s="146"/>
      <c r="G187" s="146"/>
      <c r="H187" s="323"/>
      <c r="I187" s="323"/>
      <c r="J187" s="135" t="s">
        <v>224</v>
      </c>
      <c r="K187" s="135">
        <v>5</v>
      </c>
      <c r="L187" s="135"/>
      <c r="M187" s="190"/>
      <c r="N187" s="135"/>
      <c r="O187" s="135"/>
      <c r="P187" s="136"/>
      <c r="Q187" s="135"/>
      <c r="R187" s="135"/>
      <c r="S187" s="135"/>
      <c r="T187" s="135"/>
      <c r="U187" s="135"/>
    </row>
    <row r="188" spans="1:21">
      <c r="A188" s="125" t="s">
        <v>382</v>
      </c>
      <c r="B188" s="53" t="s">
        <v>148</v>
      </c>
      <c r="C188" s="53">
        <v>20</v>
      </c>
      <c r="D188" s="305"/>
      <c r="E188" s="305"/>
      <c r="F188" s="146"/>
      <c r="G188" s="146"/>
      <c r="H188" s="323"/>
      <c r="I188" s="323"/>
      <c r="J188" s="135" t="s">
        <v>224</v>
      </c>
      <c r="K188" s="135">
        <v>2</v>
      </c>
      <c r="L188" s="135"/>
      <c r="M188" s="190"/>
      <c r="N188" s="135"/>
      <c r="O188" s="135"/>
      <c r="P188" s="135"/>
      <c r="Q188" s="135"/>
      <c r="R188" s="135"/>
      <c r="S188" s="135"/>
      <c r="T188" s="135"/>
      <c r="U188" s="135"/>
    </row>
    <row r="189" spans="1:21">
      <c r="A189" s="125" t="s">
        <v>382</v>
      </c>
      <c r="B189" s="53" t="s">
        <v>23</v>
      </c>
      <c r="C189" s="53">
        <v>130</v>
      </c>
      <c r="D189" s="306"/>
      <c r="E189" s="306"/>
      <c r="F189" s="146"/>
      <c r="G189" s="146"/>
      <c r="H189" s="324"/>
      <c r="I189" s="324"/>
      <c r="J189" s="135" t="s">
        <v>224</v>
      </c>
      <c r="K189" s="135">
        <v>10</v>
      </c>
      <c r="L189" s="135"/>
      <c r="M189" s="190"/>
      <c r="N189" s="135"/>
      <c r="O189" s="135"/>
      <c r="P189" s="135"/>
      <c r="Q189" s="135"/>
      <c r="R189" s="135"/>
      <c r="S189" s="135"/>
      <c r="T189" s="135"/>
      <c r="U189" s="135"/>
    </row>
    <row r="190" spans="1:21">
      <c r="A190" s="147" t="s">
        <v>385</v>
      </c>
      <c r="B190" s="147">
        <v>1</v>
      </c>
      <c r="C190" s="147">
        <v>20</v>
      </c>
      <c r="D190" s="304">
        <v>1</v>
      </c>
      <c r="E190" s="304">
        <v>2</v>
      </c>
      <c r="F190" s="157" t="s">
        <v>222</v>
      </c>
      <c r="G190" s="158"/>
      <c r="H190" s="322"/>
      <c r="I190" s="322"/>
      <c r="J190" s="135"/>
      <c r="K190" s="135">
        <v>2</v>
      </c>
      <c r="L190" s="136"/>
      <c r="M190" s="189"/>
      <c r="N190" s="136"/>
      <c r="O190" s="135"/>
      <c r="P190" s="136">
        <v>2.0833333333333332E-2</v>
      </c>
      <c r="Q190" s="135"/>
      <c r="R190" s="135"/>
      <c r="S190" s="135"/>
      <c r="T190" s="135"/>
      <c r="U190" s="135"/>
    </row>
    <row r="191" spans="1:21">
      <c r="A191" s="147" t="s">
        <v>386</v>
      </c>
      <c r="B191" s="147">
        <v>1.5</v>
      </c>
      <c r="C191" s="147">
        <v>20</v>
      </c>
      <c r="D191" s="305"/>
      <c r="E191" s="305"/>
      <c r="F191" s="159"/>
      <c r="G191" s="160"/>
      <c r="H191" s="323"/>
      <c r="I191" s="323"/>
      <c r="J191" s="135"/>
      <c r="K191" s="135">
        <v>2</v>
      </c>
      <c r="L191" s="135"/>
      <c r="M191" s="190"/>
      <c r="N191" s="135"/>
      <c r="O191" s="135"/>
      <c r="P191" s="136">
        <v>2.7777777777777776E-2</v>
      </c>
      <c r="Q191" s="135"/>
      <c r="R191" s="135"/>
      <c r="S191" s="135"/>
      <c r="T191" s="135"/>
      <c r="U191" s="135"/>
    </row>
    <row r="192" spans="1:21">
      <c r="A192" s="147" t="s">
        <v>387</v>
      </c>
      <c r="B192" s="147" t="s">
        <v>388</v>
      </c>
      <c r="C192" s="147">
        <v>30</v>
      </c>
      <c r="D192" s="305"/>
      <c r="E192" s="305"/>
      <c r="F192" s="159"/>
      <c r="G192" s="160"/>
      <c r="H192" s="323"/>
      <c r="I192" s="323"/>
      <c r="J192" s="135"/>
      <c r="K192" s="135">
        <v>3</v>
      </c>
      <c r="L192" s="135"/>
      <c r="M192" s="190"/>
      <c r="N192" s="135"/>
      <c r="O192" s="135"/>
      <c r="P192" s="136">
        <v>4.9999999999999996E-2</v>
      </c>
      <c r="Q192" s="135"/>
      <c r="R192" s="135"/>
      <c r="S192" s="135"/>
      <c r="T192" s="135"/>
      <c r="U192" s="135"/>
    </row>
    <row r="193" spans="1:21">
      <c r="A193" s="147" t="s">
        <v>389</v>
      </c>
      <c r="B193" s="147" t="s">
        <v>390</v>
      </c>
      <c r="C193" s="147">
        <v>30</v>
      </c>
      <c r="D193" s="305"/>
      <c r="E193" s="305"/>
      <c r="F193" s="159"/>
      <c r="G193" s="160"/>
      <c r="H193" s="323"/>
      <c r="I193" s="323"/>
      <c r="J193" s="135"/>
      <c r="K193" s="135">
        <v>3</v>
      </c>
      <c r="L193" s="135"/>
      <c r="M193" s="190"/>
      <c r="N193" s="135"/>
      <c r="O193" s="135"/>
      <c r="P193" s="136">
        <v>6.25E-2</v>
      </c>
      <c r="Q193" s="135"/>
      <c r="R193" s="135"/>
      <c r="S193" s="135"/>
      <c r="T193" s="135"/>
      <c r="U193" s="135"/>
    </row>
    <row r="194" spans="1:21">
      <c r="A194" s="147" t="s">
        <v>391</v>
      </c>
      <c r="B194" s="147" t="s">
        <v>227</v>
      </c>
      <c r="C194" s="147">
        <v>20</v>
      </c>
      <c r="D194" s="305"/>
      <c r="E194" s="305"/>
      <c r="F194" s="159"/>
      <c r="G194" s="160"/>
      <c r="H194" s="323"/>
      <c r="I194" s="323"/>
      <c r="J194" s="135"/>
      <c r="K194" s="135">
        <v>2</v>
      </c>
      <c r="L194" s="135"/>
      <c r="M194" s="190"/>
      <c r="N194" s="135"/>
      <c r="O194" s="135"/>
      <c r="P194" s="136"/>
      <c r="Q194" s="135"/>
      <c r="R194" s="135"/>
      <c r="S194" s="135"/>
      <c r="T194" s="135"/>
      <c r="U194" s="135"/>
    </row>
    <row r="195" spans="1:21">
      <c r="A195" s="147" t="s">
        <v>392</v>
      </c>
      <c r="B195" s="147" t="s">
        <v>393</v>
      </c>
      <c r="C195" s="147">
        <v>20</v>
      </c>
      <c r="D195" s="305"/>
      <c r="E195" s="305"/>
      <c r="F195" s="159"/>
      <c r="G195" s="160"/>
      <c r="H195" s="323"/>
      <c r="I195" s="323"/>
      <c r="J195" s="135"/>
      <c r="K195" s="135">
        <v>2</v>
      </c>
      <c r="L195" s="135"/>
      <c r="M195" s="190"/>
      <c r="N195" s="135"/>
      <c r="O195" s="135"/>
      <c r="P195" s="135"/>
      <c r="Q195" s="135"/>
      <c r="R195" s="135"/>
      <c r="S195" s="135"/>
      <c r="T195" s="135"/>
      <c r="U195" s="135"/>
    </row>
    <row r="196" spans="1:21" ht="25.5">
      <c r="A196" s="147" t="s">
        <v>394</v>
      </c>
      <c r="B196" s="147" t="s">
        <v>395</v>
      </c>
      <c r="C196" s="147">
        <v>10</v>
      </c>
      <c r="D196" s="305"/>
      <c r="E196" s="305"/>
      <c r="F196" s="159"/>
      <c r="G196" s="160"/>
      <c r="H196" s="323"/>
      <c r="I196" s="323"/>
      <c r="J196" s="135"/>
      <c r="K196" s="135">
        <v>1</v>
      </c>
      <c r="L196" s="135"/>
      <c r="M196" s="190"/>
      <c r="N196" s="135"/>
      <c r="O196" s="135"/>
      <c r="P196" s="136">
        <v>1.3888888888888888E-2</v>
      </c>
      <c r="Q196" s="135"/>
      <c r="R196" s="135"/>
      <c r="S196" s="135"/>
      <c r="T196" s="135"/>
      <c r="U196" s="135"/>
    </row>
    <row r="197" spans="1:21">
      <c r="A197" s="147" t="s">
        <v>396</v>
      </c>
      <c r="B197" s="147" t="s">
        <v>397</v>
      </c>
      <c r="C197" s="147">
        <v>10</v>
      </c>
      <c r="D197" s="305"/>
      <c r="E197" s="305"/>
      <c r="F197" s="159"/>
      <c r="G197" s="160"/>
      <c r="H197" s="323"/>
      <c r="I197" s="323"/>
      <c r="J197" s="135"/>
      <c r="K197" s="135">
        <v>1</v>
      </c>
      <c r="L197" s="135"/>
      <c r="M197" s="190"/>
      <c r="N197" s="135"/>
      <c r="O197" s="135"/>
      <c r="P197" s="136">
        <v>1.3888888888888888E-2</v>
      </c>
      <c r="Q197" s="135"/>
      <c r="R197" s="135"/>
      <c r="S197" s="135"/>
      <c r="T197" s="136"/>
      <c r="U197" s="136"/>
    </row>
    <row r="198" spans="1:21">
      <c r="A198" s="147" t="s">
        <v>398</v>
      </c>
      <c r="B198" s="147" t="s">
        <v>89</v>
      </c>
      <c r="C198" s="147">
        <v>150</v>
      </c>
      <c r="D198" s="306"/>
      <c r="E198" s="306"/>
      <c r="F198" s="161"/>
      <c r="G198" s="162"/>
      <c r="H198" s="324"/>
      <c r="I198" s="324"/>
      <c r="J198" s="135"/>
      <c r="K198" s="135">
        <v>14</v>
      </c>
      <c r="L198" s="135"/>
      <c r="M198" s="190"/>
      <c r="N198" s="135"/>
      <c r="O198" s="135"/>
      <c r="P198" s="136">
        <v>0.16666666666666666</v>
      </c>
      <c r="Q198" s="135"/>
      <c r="R198" s="135"/>
      <c r="S198" s="135"/>
      <c r="T198" s="135"/>
      <c r="U198" s="135"/>
    </row>
    <row r="199" spans="1:21">
      <c r="A199" s="147" t="s">
        <v>399</v>
      </c>
      <c r="B199" s="147" t="s">
        <v>89</v>
      </c>
      <c r="C199" s="147">
        <v>70</v>
      </c>
      <c r="D199" s="304">
        <v>10</v>
      </c>
      <c r="E199" s="304">
        <v>2</v>
      </c>
      <c r="F199" s="146"/>
      <c r="G199" s="146"/>
      <c r="H199" s="322">
        <v>0.4375</v>
      </c>
      <c r="I199" s="322">
        <v>0.45833333333333331</v>
      </c>
      <c r="J199" s="135"/>
      <c r="K199" s="135">
        <v>6</v>
      </c>
      <c r="L199" s="136"/>
      <c r="M199" s="189"/>
      <c r="N199" s="136"/>
      <c r="O199" s="135"/>
      <c r="P199" s="136">
        <v>6.9444444444444434E-2</v>
      </c>
      <c r="Q199" s="135"/>
      <c r="R199" s="135"/>
      <c r="S199" s="135"/>
      <c r="T199" s="135"/>
    </row>
    <row r="200" spans="1:21">
      <c r="A200" s="147" t="s">
        <v>399</v>
      </c>
      <c r="B200" s="147" t="s">
        <v>165</v>
      </c>
      <c r="C200" s="147">
        <v>120</v>
      </c>
      <c r="D200" s="306"/>
      <c r="E200" s="306"/>
      <c r="F200" s="146"/>
      <c r="G200" s="146"/>
      <c r="H200" s="324"/>
      <c r="I200" s="324"/>
      <c r="J200" s="135"/>
      <c r="K200" s="135">
        <v>8</v>
      </c>
      <c r="L200" s="135"/>
      <c r="M200" s="190"/>
      <c r="N200" s="135"/>
      <c r="O200" s="135"/>
      <c r="P200" s="136"/>
      <c r="Q200" s="135"/>
      <c r="R200" s="135"/>
      <c r="S200" s="135"/>
      <c r="T200" s="135"/>
    </row>
    <row r="201" spans="1:21">
      <c r="A201" s="106" t="s">
        <v>400</v>
      </c>
      <c r="B201" s="53">
        <v>3</v>
      </c>
      <c r="C201" s="53">
        <v>30</v>
      </c>
      <c r="D201" s="391">
        <v>1</v>
      </c>
      <c r="E201" s="391">
        <v>2</v>
      </c>
      <c r="F201" s="149"/>
      <c r="G201" s="149"/>
      <c r="H201" s="394">
        <v>0.375</v>
      </c>
      <c r="I201" s="394">
        <v>0.4375</v>
      </c>
      <c r="J201" s="391" t="s">
        <v>401</v>
      </c>
      <c r="K201" s="349">
        <v>30</v>
      </c>
      <c r="L201" s="355">
        <v>0.20833333333333334</v>
      </c>
      <c r="M201" s="191"/>
      <c r="N201" s="136"/>
      <c r="O201" s="135"/>
      <c r="P201" s="136"/>
      <c r="Q201" s="135"/>
      <c r="R201" s="135"/>
      <c r="S201" s="135"/>
      <c r="T201" s="135"/>
      <c r="U201" s="135"/>
    </row>
    <row r="202" spans="1:21">
      <c r="A202" s="106" t="s">
        <v>400</v>
      </c>
      <c r="B202" s="53">
        <v>4</v>
      </c>
      <c r="C202" s="53">
        <v>40</v>
      </c>
      <c r="D202" s="392"/>
      <c r="E202" s="392"/>
      <c r="F202" s="149"/>
      <c r="G202" s="149"/>
      <c r="H202" s="392"/>
      <c r="I202" s="392"/>
      <c r="J202" s="392"/>
      <c r="K202" s="350"/>
      <c r="L202" s="380"/>
      <c r="M202" s="192"/>
      <c r="N202" s="135"/>
      <c r="O202" s="135"/>
      <c r="P202" s="136"/>
      <c r="Q202" s="135"/>
      <c r="R202" s="135"/>
      <c r="S202" s="135"/>
      <c r="T202" s="135"/>
      <c r="U202" s="135"/>
    </row>
    <row r="203" spans="1:21">
      <c r="A203" s="106" t="s">
        <v>400</v>
      </c>
      <c r="B203" s="106" t="s">
        <v>48</v>
      </c>
      <c r="C203" s="53">
        <v>60</v>
      </c>
      <c r="D203" s="392"/>
      <c r="E203" s="392"/>
      <c r="F203" s="149"/>
      <c r="G203" s="149"/>
      <c r="H203" s="392"/>
      <c r="I203" s="392"/>
      <c r="J203" s="392"/>
      <c r="K203" s="350"/>
      <c r="L203" s="380"/>
      <c r="M203" s="192"/>
      <c r="N203" s="135"/>
      <c r="O203" s="135"/>
      <c r="P203" s="136"/>
      <c r="Q203" s="135"/>
      <c r="R203" s="135"/>
      <c r="S203" s="135"/>
      <c r="T203" s="135"/>
      <c r="U203" s="135"/>
    </row>
    <row r="204" spans="1:21">
      <c r="A204" s="106" t="s">
        <v>400</v>
      </c>
      <c r="B204" s="106" t="s">
        <v>23</v>
      </c>
      <c r="C204" s="53">
        <v>150</v>
      </c>
      <c r="D204" s="392"/>
      <c r="E204" s="392"/>
      <c r="F204" s="146"/>
      <c r="G204" s="146"/>
      <c r="H204" s="392"/>
      <c r="I204" s="392"/>
      <c r="J204" s="392"/>
      <c r="K204" s="350"/>
      <c r="L204" s="380"/>
      <c r="M204" s="192"/>
      <c r="N204" s="135"/>
      <c r="O204" s="135"/>
      <c r="P204" s="136"/>
      <c r="Q204" s="135"/>
      <c r="R204" s="135"/>
      <c r="S204" s="135"/>
      <c r="T204" s="135"/>
      <c r="U204" s="135"/>
    </row>
    <row r="205" spans="1:21">
      <c r="A205" s="106" t="s">
        <v>402</v>
      </c>
      <c r="B205" s="53">
        <v>1.5</v>
      </c>
      <c r="C205" s="53">
        <v>40</v>
      </c>
      <c r="D205" s="392"/>
      <c r="E205" s="392"/>
      <c r="F205" s="146"/>
      <c r="G205" s="146"/>
      <c r="H205" s="392"/>
      <c r="I205" s="392"/>
      <c r="J205" s="392"/>
      <c r="K205" s="350"/>
      <c r="L205" s="380"/>
      <c r="M205" s="192"/>
      <c r="N205" s="135"/>
      <c r="O205" s="135"/>
      <c r="P205" s="136"/>
      <c r="Q205" s="135"/>
      <c r="R205" s="135"/>
      <c r="S205" s="135"/>
      <c r="T205" s="135"/>
      <c r="U205" s="135"/>
    </row>
    <row r="206" spans="1:21">
      <c r="A206" s="106" t="s">
        <v>402</v>
      </c>
      <c r="B206" s="53">
        <v>2</v>
      </c>
      <c r="C206" s="53">
        <v>25</v>
      </c>
      <c r="D206" s="392"/>
      <c r="E206" s="392"/>
      <c r="F206" s="146"/>
      <c r="G206" s="146"/>
      <c r="H206" s="392"/>
      <c r="I206" s="392"/>
      <c r="J206" s="392"/>
      <c r="K206" s="350"/>
      <c r="L206" s="380"/>
      <c r="M206" s="192"/>
      <c r="N206" s="135"/>
      <c r="O206" s="135"/>
      <c r="P206" s="135"/>
      <c r="Q206" s="135"/>
      <c r="R206" s="135"/>
      <c r="S206" s="135"/>
      <c r="T206" s="135"/>
      <c r="U206" s="135"/>
    </row>
    <row r="207" spans="1:21">
      <c r="A207" s="106" t="s">
        <v>402</v>
      </c>
      <c r="B207" s="53" t="s">
        <v>183</v>
      </c>
      <c r="C207" s="53">
        <v>40</v>
      </c>
      <c r="D207" s="392"/>
      <c r="E207" s="392"/>
      <c r="F207" s="146"/>
      <c r="G207" s="146"/>
      <c r="H207" s="392"/>
      <c r="I207" s="392"/>
      <c r="J207" s="392"/>
      <c r="K207" s="350"/>
      <c r="L207" s="380"/>
      <c r="M207" s="192"/>
      <c r="N207" s="135"/>
      <c r="O207" s="135"/>
      <c r="P207" s="135"/>
      <c r="Q207" s="135"/>
      <c r="R207" s="135"/>
      <c r="S207" s="135"/>
      <c r="T207" s="135"/>
      <c r="U207" s="135"/>
    </row>
    <row r="208" spans="1:21">
      <c r="A208" s="106" t="s">
        <v>402</v>
      </c>
      <c r="B208" s="53" t="s">
        <v>23</v>
      </c>
      <c r="C208" s="53">
        <v>40</v>
      </c>
      <c r="D208" s="392"/>
      <c r="E208" s="392"/>
      <c r="F208" s="146"/>
      <c r="G208" s="146"/>
      <c r="H208" s="392"/>
      <c r="I208" s="392"/>
      <c r="J208" s="392"/>
      <c r="K208" s="350"/>
      <c r="L208" s="380"/>
      <c r="M208" s="192"/>
      <c r="N208" s="135"/>
      <c r="O208" s="135"/>
      <c r="P208" s="136"/>
      <c r="Q208" s="135"/>
      <c r="R208" s="135"/>
      <c r="S208" s="135"/>
      <c r="T208" s="136"/>
      <c r="U208" s="136"/>
    </row>
    <row r="209" spans="1:21">
      <c r="A209" s="106" t="s">
        <v>402</v>
      </c>
      <c r="B209" s="53" t="s">
        <v>193</v>
      </c>
      <c r="C209" s="53">
        <v>40</v>
      </c>
      <c r="D209" s="392"/>
      <c r="E209" s="392"/>
      <c r="F209" s="146"/>
      <c r="G209" s="146"/>
      <c r="H209" s="392"/>
      <c r="I209" s="392"/>
      <c r="J209" s="392"/>
      <c r="K209" s="350"/>
      <c r="L209" s="380"/>
      <c r="M209" s="192"/>
      <c r="N209" s="135"/>
      <c r="O209" s="135"/>
      <c r="P209" s="136"/>
      <c r="Q209" s="135"/>
      <c r="R209" s="135"/>
      <c r="S209" s="135"/>
      <c r="T209" s="135"/>
      <c r="U209" s="135"/>
    </row>
    <row r="210" spans="1:21">
      <c r="A210" s="106" t="s">
        <v>403</v>
      </c>
      <c r="B210" s="106" t="s">
        <v>404</v>
      </c>
      <c r="C210" s="53">
        <v>20</v>
      </c>
      <c r="D210" s="393"/>
      <c r="E210" s="393"/>
      <c r="F210" s="146"/>
      <c r="G210" s="146"/>
      <c r="H210" s="393"/>
      <c r="I210" s="393"/>
      <c r="J210" s="393"/>
      <c r="K210" s="351"/>
      <c r="L210" s="356"/>
      <c r="M210" s="193"/>
      <c r="N210" s="135"/>
      <c r="O210" s="135"/>
      <c r="P210" s="136"/>
      <c r="Q210" s="135"/>
      <c r="R210" s="135"/>
      <c r="S210" s="135"/>
      <c r="T210" s="135"/>
      <c r="U210" s="135"/>
    </row>
  </sheetData>
  <mergeCells count="186">
    <mergeCell ref="D171:D182"/>
    <mergeCell ref="D199:D200"/>
    <mergeCell ref="E199:E200"/>
    <mergeCell ref="H199:H200"/>
    <mergeCell ref="I199:I200"/>
    <mergeCell ref="D201:D210"/>
    <mergeCell ref="E201:E210"/>
    <mergeCell ref="H201:H210"/>
    <mergeCell ref="I201:I210"/>
    <mergeCell ref="D183:D189"/>
    <mergeCell ref="E183:E189"/>
    <mergeCell ref="H183:H189"/>
    <mergeCell ref="I183:I189"/>
    <mergeCell ref="D190:D198"/>
    <mergeCell ref="E190:E198"/>
    <mergeCell ref="H190:H198"/>
    <mergeCell ref="J201:J210"/>
    <mergeCell ref="K201:K210"/>
    <mergeCell ref="L201:L210"/>
    <mergeCell ref="E174:E182"/>
    <mergeCell ref="E2:E10"/>
    <mergeCell ref="E11:E19"/>
    <mergeCell ref="E20:E26"/>
    <mergeCell ref="I190:I198"/>
    <mergeCell ref="E171:E173"/>
    <mergeCell ref="H171:H173"/>
    <mergeCell ref="I158:I170"/>
    <mergeCell ref="L158:L170"/>
    <mergeCell ref="N158:N165"/>
    <mergeCell ref="R158:R165"/>
    <mergeCell ref="S158:S165"/>
    <mergeCell ref="T158:T165"/>
    <mergeCell ref="N171:N182"/>
    <mergeCell ref="R172:R175"/>
    <mergeCell ref="S172:S175"/>
    <mergeCell ref="T172:T175"/>
    <mergeCell ref="U172:U175"/>
    <mergeCell ref="H174:H182"/>
    <mergeCell ref="I174:I182"/>
    <mergeCell ref="R176:T177"/>
    <mergeCell ref="R178:R182"/>
    <mergeCell ref="S178:S182"/>
    <mergeCell ref="T178:T182"/>
    <mergeCell ref="U178:U182"/>
    <mergeCell ref="I171:I173"/>
    <mergeCell ref="L171:L182"/>
    <mergeCell ref="D158:D170"/>
    <mergeCell ref="E158:E170"/>
    <mergeCell ref="H158:H170"/>
    <mergeCell ref="U146:U151"/>
    <mergeCell ref="N153:N156"/>
    <mergeCell ref="O153:O156"/>
    <mergeCell ref="R153:R157"/>
    <mergeCell ref="S153:S157"/>
    <mergeCell ref="T153:T157"/>
    <mergeCell ref="U153:U157"/>
    <mergeCell ref="I146:I157"/>
    <mergeCell ref="N146:N152"/>
    <mergeCell ref="R146:R151"/>
    <mergeCell ref="S146:S151"/>
    <mergeCell ref="T146:T151"/>
    <mergeCell ref="D146:D157"/>
    <mergeCell ref="E146:E157"/>
    <mergeCell ref="H146:H157"/>
    <mergeCell ref="U158:U165"/>
    <mergeCell ref="N166:N170"/>
    <mergeCell ref="R166:R170"/>
    <mergeCell ref="S166:S170"/>
    <mergeCell ref="T166:T170"/>
    <mergeCell ref="U166:U170"/>
    <mergeCell ref="D121:D126"/>
    <mergeCell ref="E121:E126"/>
    <mergeCell ref="H121:H126"/>
    <mergeCell ref="I121:I126"/>
    <mergeCell ref="N121:N122"/>
    <mergeCell ref="U139:U143"/>
    <mergeCell ref="N144:N145"/>
    <mergeCell ref="R144:R145"/>
    <mergeCell ref="S144:S145"/>
    <mergeCell ref="T144:T145"/>
    <mergeCell ref="U144:U145"/>
    <mergeCell ref="U122:U126"/>
    <mergeCell ref="N123:N124"/>
    <mergeCell ref="N125:N126"/>
    <mergeCell ref="R122:R126"/>
    <mergeCell ref="S122:S126"/>
    <mergeCell ref="T122:T126"/>
    <mergeCell ref="U134:U135"/>
    <mergeCell ref="N136:N137"/>
    <mergeCell ref="R136:R138"/>
    <mergeCell ref="S136:S138"/>
    <mergeCell ref="T136:T138"/>
    <mergeCell ref="U136:U138"/>
    <mergeCell ref="R139:R143"/>
    <mergeCell ref="D134:D145"/>
    <mergeCell ref="E134:E145"/>
    <mergeCell ref="H134:H145"/>
    <mergeCell ref="I127:I133"/>
    <mergeCell ref="N127:N133"/>
    <mergeCell ref="R127:R133"/>
    <mergeCell ref="S127:S133"/>
    <mergeCell ref="T127:T133"/>
    <mergeCell ref="D127:D133"/>
    <mergeCell ref="E127:E133"/>
    <mergeCell ref="H127:H133"/>
    <mergeCell ref="I134:I145"/>
    <mergeCell ref="N134:N135"/>
    <mergeCell ref="R134:R135"/>
    <mergeCell ref="S134:S135"/>
    <mergeCell ref="T134:T135"/>
    <mergeCell ref="L138:L145"/>
    <mergeCell ref="N139:N143"/>
    <mergeCell ref="S139:S143"/>
    <mergeCell ref="T139:T143"/>
    <mergeCell ref="U106:U108"/>
    <mergeCell ref="R109:R116"/>
    <mergeCell ref="S109:S116"/>
    <mergeCell ref="T109:T116"/>
    <mergeCell ref="U109:U116"/>
    <mergeCell ref="R117:R120"/>
    <mergeCell ref="E106:E120"/>
    <mergeCell ref="H106:H120"/>
    <mergeCell ref="I106:I120"/>
    <mergeCell ref="U117:U120"/>
    <mergeCell ref="S117:S120"/>
    <mergeCell ref="T117:T120"/>
    <mergeCell ref="N106:N120"/>
    <mergeCell ref="R106:R108"/>
    <mergeCell ref="S106:S108"/>
    <mergeCell ref="T106:T108"/>
    <mergeCell ref="U97:U100"/>
    <mergeCell ref="V97:V100"/>
    <mergeCell ref="T102:T105"/>
    <mergeCell ref="U102:U105"/>
    <mergeCell ref="V102:V105"/>
    <mergeCell ref="I85:I96"/>
    <mergeCell ref="N85:N86"/>
    <mergeCell ref="W86:W88"/>
    <mergeCell ref="D97:D105"/>
    <mergeCell ref="E97:E105"/>
    <mergeCell ref="H97:H105"/>
    <mergeCell ref="I97:I105"/>
    <mergeCell ref="T97:T100"/>
    <mergeCell ref="N67:N77"/>
    <mergeCell ref="H78:H84"/>
    <mergeCell ref="I78:I84"/>
    <mergeCell ref="D85:D96"/>
    <mergeCell ref="E85:E96"/>
    <mergeCell ref="H85:H96"/>
    <mergeCell ref="E67:E84"/>
    <mergeCell ref="H67:H77"/>
    <mergeCell ref="I67:I77"/>
    <mergeCell ref="E57:E66"/>
    <mergeCell ref="H57:H66"/>
    <mergeCell ref="I57:I66"/>
    <mergeCell ref="O37:O40"/>
    <mergeCell ref="P37:Q40"/>
    <mergeCell ref="H44:H56"/>
    <mergeCell ref="I44:I56"/>
    <mergeCell ref="J44:J56"/>
    <mergeCell ref="N44:N45"/>
    <mergeCell ref="E27:E43"/>
    <mergeCell ref="H27:H43"/>
    <mergeCell ref="I27:I43"/>
    <mergeCell ref="J27:J42"/>
    <mergeCell ref="N27:N43"/>
    <mergeCell ref="I14:I19"/>
    <mergeCell ref="O14:O19"/>
    <mergeCell ref="W16:W17"/>
    <mergeCell ref="H20:H26"/>
    <mergeCell ref="I20:I26"/>
    <mergeCell ref="W3:W5"/>
    <mergeCell ref="H11:H13"/>
    <mergeCell ref="I11:I13"/>
    <mergeCell ref="O11:O13"/>
    <mergeCell ref="W11:W13"/>
    <mergeCell ref="H14:H19"/>
    <mergeCell ref="F1:G1"/>
    <mergeCell ref="H1:I1"/>
    <mergeCell ref="J1:L1"/>
    <mergeCell ref="O1:S1"/>
    <mergeCell ref="T1:V1"/>
    <mergeCell ref="H2:H10"/>
    <mergeCell ref="I2:I10"/>
    <mergeCell ref="N3:N5"/>
    <mergeCell ref="V3:V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Sheet1</vt:lpstr>
      <vt:lpstr>dostawy eliza orginal</vt:lpstr>
      <vt:lpstr>dostawy czasy</vt:lpstr>
      <vt:lpstr>Sheet1!Tytuły_wydruku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Wit</cp:lastModifiedBy>
  <cp:lastPrinted>2024-09-19T11:57:20Z</cp:lastPrinted>
  <dcterms:created xsi:type="dcterms:W3CDTF">2024-09-18T11:44:41Z</dcterms:created>
  <dcterms:modified xsi:type="dcterms:W3CDTF">2024-09-30T08:48:51Z</dcterms:modified>
</cp:coreProperties>
</file>