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5" yWindow="0" windowWidth="28515" windowHeight="13500"/>
  </bookViews>
  <sheets>
    <sheet name="Bill of Materials-CPP-093AB_2" sheetId="5" r:id="rId1"/>
    <sheet name="Bill of Materials-CPP-093AB" sheetId="1" r:id="rId2"/>
    <sheet name="Sheet2" sheetId="2" r:id="rId3"/>
    <sheet name="Sheet3" sheetId="3" r:id="rId4"/>
  </sheets>
  <definedNames>
    <definedName name="_xlnm.Print_Titles" localSheetId="1">'Bill of Materials-CPP-093AB'!$1:$1</definedName>
    <definedName name="_xlnm.Print_Titles" localSheetId="0">'Bill of Materials-CPP-093AB_2'!$1:$1</definedName>
  </definedNames>
  <calcPr calcId="145621"/>
</workbook>
</file>

<file path=xl/calcChain.xml><?xml version="1.0" encoding="utf-8"?>
<calcChain xmlns="http://schemas.openxmlformats.org/spreadsheetml/2006/main">
  <c r="G44" i="1" l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H35" i="1"/>
  <c r="G35" i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G49" i="5"/>
  <c r="H49" i="5" s="1"/>
  <c r="G48" i="5"/>
  <c r="H48" i="5" s="1"/>
  <c r="G47" i="5"/>
  <c r="H47" i="5" s="1"/>
  <c r="G46" i="5"/>
  <c r="H46" i="5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G51" i="5" s="1"/>
  <c r="G46" i="1" l="1"/>
</calcChain>
</file>

<file path=xl/sharedStrings.xml><?xml version="1.0" encoding="utf-8"?>
<sst xmlns="http://schemas.openxmlformats.org/spreadsheetml/2006/main" count="471" uniqueCount="212">
  <si>
    <t>Description</t>
  </si>
  <si>
    <t>Comment</t>
  </si>
  <si>
    <t>TYPE</t>
  </si>
  <si>
    <t>MAKER</t>
  </si>
  <si>
    <t>Quantity</t>
  </si>
  <si>
    <t>Designator</t>
  </si>
  <si>
    <t>CHIP CERAMIC CAP</t>
  </si>
  <si>
    <t>2012</t>
  </si>
  <si>
    <t>WALSIN, SAMSUNG</t>
  </si>
  <si>
    <t>C17, C19, C24, C25, C26, C27, C28, C29, C31, C32, C36, C37, C39, C40</t>
  </si>
  <si>
    <t>1608</t>
  </si>
  <si>
    <t>C11, C12, C23, C38, C45, C50, C51</t>
  </si>
  <si>
    <t>C1, C2, C3, C4, C5, C7, C13, C14</t>
  </si>
  <si>
    <t>C8, C9, C10</t>
  </si>
  <si>
    <t>4532</t>
  </si>
  <si>
    <t>WALSIN</t>
  </si>
  <si>
    <t>C21, C22, C34, C35, C43, C44, C48, C49</t>
  </si>
  <si>
    <t>3216</t>
  </si>
  <si>
    <t>CCTC</t>
  </si>
  <si>
    <t>C20, C33, C42, C47</t>
  </si>
  <si>
    <t>CHIP LED RED</t>
  </si>
  <si>
    <t>BRIGHT LED</t>
  </si>
  <si>
    <t>D1, D2, D3, D4, D5, D6, D7</t>
  </si>
  <si>
    <t>CHIP LED RGB</t>
  </si>
  <si>
    <t>1615</t>
  </si>
  <si>
    <t>RGB1, RGB2, RGB3, RGB4, RGB5</t>
  </si>
  <si>
    <t>CHIP RESISTOR</t>
  </si>
  <si>
    <t>6432</t>
  </si>
  <si>
    <t>R138</t>
  </si>
  <si>
    <t>2.7KF</t>
  </si>
  <si>
    <t>R34, R35, R36, R37, R56, R57, R58, R62, R63, R64, R65, R68</t>
  </si>
  <si>
    <t>R26, R27</t>
  </si>
  <si>
    <t>8.2KF</t>
  </si>
  <si>
    <t>R45, R71, R95, R125</t>
  </si>
  <si>
    <t>R1, R20, R21, R22</t>
  </si>
  <si>
    <t>22KJ</t>
  </si>
  <si>
    <t>R25</t>
  </si>
  <si>
    <t>47RJ</t>
  </si>
  <si>
    <t>R15, R16, R17, R18, R19</t>
  </si>
  <si>
    <t>R43, R69, R93, R123</t>
  </si>
  <si>
    <t>120RJ</t>
  </si>
  <si>
    <t>R31, R53, R79, R109</t>
  </si>
  <si>
    <t>R30, R38, R52, R59, R78, R84, R108, R114</t>
  </si>
  <si>
    <t>R28</t>
  </si>
  <si>
    <t>R2, R3, R4, R5, R6, R7</t>
  </si>
  <si>
    <t>R29</t>
  </si>
  <si>
    <t>CHIP TRANSISTOR</t>
  </si>
  <si>
    <t>SOT-23</t>
  </si>
  <si>
    <t>FIRST SILICON</t>
  </si>
  <si>
    <t>Q7, Q8, Q13, Q14, Q19, Q20, Q21, Q22, Q31, Q32, Q33, Q34</t>
  </si>
  <si>
    <t>Q9, Q10, Q11, Q12, Q15, Q16, Q17, Q18, Q23, Q24, Q25, Q26, Q27, Q28, Q29, Q30, Q35, Q36, Q37, Q38, Q39, Q40, Q41, Q42</t>
  </si>
  <si>
    <t>AUK</t>
  </si>
  <si>
    <t>Q1, Q2, Q3, Q4, Q5, Q6</t>
  </si>
  <si>
    <t>PIN HEADER</t>
  </si>
  <si>
    <t>DIP-8</t>
  </si>
  <si>
    <t>YEONHO ELECTRONICS</t>
  </si>
  <si>
    <t>CN1</t>
  </si>
  <si>
    <t>SMD AMPLIFIER 1W</t>
  </si>
  <si>
    <t>SOP8</t>
  </si>
  <si>
    <t>APLUS</t>
  </si>
  <si>
    <t>U4</t>
  </si>
  <si>
    <t>SMD BUFFER</t>
  </si>
  <si>
    <t>SOP-16</t>
  </si>
  <si>
    <t>STMicroelectronics</t>
  </si>
  <si>
    <t>U5</t>
  </si>
  <si>
    <t>SMD DIODE SCHOTTKY</t>
  </si>
  <si>
    <t>SMA</t>
  </si>
  <si>
    <t>MDD, ON SEMICONDUCTOR</t>
  </si>
  <si>
    <t>D8, D9, D10, D11</t>
  </si>
  <si>
    <t>SMD DIODE TVS</t>
  </si>
  <si>
    <t>SMB</t>
  </si>
  <si>
    <t>TVS1</t>
  </si>
  <si>
    <t>SMD ELECT CAPACITOR</t>
  </si>
  <si>
    <t>SC 6.3X5.8</t>
  </si>
  <si>
    <t>SAMYOUNG</t>
  </si>
  <si>
    <t>C6, C15, C16, C18, C30, C41, C46</t>
  </si>
  <si>
    <t>SMD INDUCTOR</t>
  </si>
  <si>
    <t>7850</t>
  </si>
  <si>
    <t>SUHKWANG</t>
  </si>
  <si>
    <t>L1, L2, L3, L4</t>
  </si>
  <si>
    <t>SMD JACK USB C TYPE</t>
  </si>
  <si>
    <t>SMD-6</t>
  </si>
  <si>
    <t>Korean-Hroparts-Elec</t>
  </si>
  <si>
    <t>CN4</t>
  </si>
  <si>
    <t>SMD MCU</t>
  </si>
  <si>
    <t>LQFP64</t>
  </si>
  <si>
    <t>U1</t>
  </si>
  <si>
    <t>SMD MOSFET N-CHANNEL</t>
  </si>
  <si>
    <t>SOT223</t>
  </si>
  <si>
    <t>FAIRCHILD</t>
  </si>
  <si>
    <t>FET1, FET2, FET3, FET4</t>
  </si>
  <si>
    <t>SMD REGULATOR</t>
  </si>
  <si>
    <t>SOT-223</t>
  </si>
  <si>
    <t>TGS</t>
  </si>
  <si>
    <t>U6</t>
  </si>
  <si>
    <t>SMD SERIAL FLASH</t>
  </si>
  <si>
    <t>SOIC-8(208mil)</t>
  </si>
  <si>
    <t>WINBOND</t>
  </si>
  <si>
    <t>U2</t>
  </si>
  <si>
    <t>SMD VOICE</t>
  </si>
  <si>
    <t>SOP-8</t>
  </si>
  <si>
    <t>SYNOOS</t>
  </si>
  <si>
    <t>U3</t>
  </si>
  <si>
    <t>SMD WAFER</t>
  </si>
  <si>
    <t>SMD-2</t>
  </si>
  <si>
    <t>CN2, CN3</t>
  </si>
  <si>
    <t>12505WS-08(STRAIGHT)</t>
  </si>
  <si>
    <t>SMD-8</t>
  </si>
  <si>
    <t>CN6</t>
  </si>
  <si>
    <t>SMD-9</t>
  </si>
  <si>
    <t>CN5</t>
  </si>
  <si>
    <r>
      <t>S</t>
    </r>
    <r>
      <rPr>
        <sz val="10"/>
        <rFont val="Tahoma"/>
        <family val="2"/>
      </rPr>
      <t>PEAKER</t>
    </r>
    <phoneticPr fontId="1" type="noConversion"/>
  </si>
  <si>
    <r>
      <t>A</t>
    </r>
    <r>
      <rPr>
        <sz val="10"/>
        <rFont val="Tahoma"/>
        <family val="2"/>
      </rPr>
      <t>SS'Y</t>
    </r>
    <phoneticPr fontId="1" type="noConversion"/>
  </si>
  <si>
    <r>
      <t>S</t>
    </r>
    <r>
      <rPr>
        <sz val="10"/>
        <rFont val="Tahoma"/>
        <family val="2"/>
      </rPr>
      <t>PK1</t>
    </r>
    <phoneticPr fontId="1" type="noConversion"/>
  </si>
  <si>
    <t>101K/250V</t>
    <phoneticPr fontId="1" type="noConversion"/>
  </si>
  <si>
    <t>104Z/25V</t>
    <phoneticPr fontId="1" type="noConversion"/>
  </si>
  <si>
    <t>105Z/6.3V</t>
    <phoneticPr fontId="1" type="noConversion"/>
  </si>
  <si>
    <t>103K/25V</t>
    <phoneticPr fontId="1" type="noConversion"/>
  </si>
  <si>
    <t>FS43X105K251EGG</t>
    <phoneticPr fontId="1" type="noConversion"/>
  </si>
  <si>
    <t>TCC1206X7R103K251DT</t>
    <phoneticPr fontId="1" type="noConversion"/>
  </si>
  <si>
    <t>WR106SR-W</t>
    <phoneticPr fontId="1" type="noConversion"/>
  </si>
  <si>
    <t>BL-HBHG8JE36K-TRB-T05</t>
    <phoneticPr fontId="1" type="noConversion"/>
  </si>
  <si>
    <t>0RJ</t>
    <phoneticPr fontId="1" type="noConversion"/>
  </si>
  <si>
    <t>1KF</t>
    <phoneticPr fontId="1" type="noConversion"/>
  </si>
  <si>
    <t>10KJ</t>
    <phoneticPr fontId="1" type="noConversion"/>
  </si>
  <si>
    <t>4.7KF</t>
    <phoneticPr fontId="1" type="noConversion"/>
  </si>
  <si>
    <t>100KJ</t>
    <phoneticPr fontId="1" type="noConversion"/>
  </si>
  <si>
    <t>100RJ</t>
    <phoneticPr fontId="1" type="noConversion"/>
  </si>
  <si>
    <t>150KF</t>
    <phoneticPr fontId="1" type="noConversion"/>
  </si>
  <si>
    <t>12505WS-09(STRAIGHT)</t>
    <phoneticPr fontId="1" type="noConversion"/>
  </si>
  <si>
    <t>12505WR-02</t>
    <phoneticPr fontId="1" type="noConversion"/>
  </si>
  <si>
    <t>VLN1MM04S8X</t>
    <phoneticPr fontId="1" type="noConversion"/>
  </si>
  <si>
    <t>W25Q32JVSSIQ</t>
    <phoneticPr fontId="1" type="noConversion"/>
  </si>
  <si>
    <t>FDT86246L</t>
    <phoneticPr fontId="1" type="noConversion"/>
  </si>
  <si>
    <t>STM32G070RBT6</t>
    <phoneticPr fontId="1" type="noConversion"/>
  </si>
  <si>
    <t>USB-TYPE-C-31-M-17</t>
    <phoneticPr fontId="1" type="noConversion"/>
  </si>
  <si>
    <t>SC7850D-221K</t>
    <phoneticPr fontId="1" type="noConversion"/>
  </si>
  <si>
    <t>ULN2003D1013TR</t>
    <phoneticPr fontId="1" type="noConversion"/>
  </si>
  <si>
    <t>510RF</t>
    <phoneticPr fontId="1" type="noConversion"/>
  </si>
  <si>
    <t>270RF</t>
    <phoneticPr fontId="1" type="noConversion"/>
  </si>
  <si>
    <t>390RJ</t>
    <phoneticPr fontId="1" type="noConversion"/>
  </si>
  <si>
    <t>AP4890</t>
    <phoneticPr fontId="1" type="noConversion"/>
  </si>
  <si>
    <t>SMW2.5MM-7P</t>
    <phoneticPr fontId="1" type="noConversion"/>
  </si>
  <si>
    <t>2N5551S</t>
    <phoneticPr fontId="1" type="noConversion"/>
  </si>
  <si>
    <t>2N5401S</t>
    <phoneticPr fontId="1" type="noConversion"/>
  </si>
  <si>
    <t>MBRAF3200T3G</t>
    <phoneticPr fontId="1" type="noConversion"/>
  </si>
  <si>
    <t>SMBJ15A</t>
    <phoneticPr fontId="1" type="noConversion"/>
  </si>
  <si>
    <t>LMT117-ADJ</t>
    <phoneticPr fontId="1" type="noConversion"/>
  </si>
  <si>
    <t>2SA1981SY</t>
    <phoneticPr fontId="1" type="noConversion"/>
  </si>
  <si>
    <t>220uF/6.3V</t>
    <phoneticPr fontId="1" type="noConversion"/>
  </si>
  <si>
    <r>
      <t>N</t>
    </r>
    <r>
      <rPr>
        <sz val="10"/>
        <rFont val="Tahoma"/>
        <family val="2"/>
      </rPr>
      <t>CEI</t>
    </r>
    <phoneticPr fontId="1" type="noConversion"/>
  </si>
  <si>
    <t>TDM15A-8-L055C0.5S-0.3D</t>
    <phoneticPr fontId="1" type="noConversion"/>
  </si>
  <si>
    <t>R32, R33, R39, R40, R44, R46, R48, R49, R51, R54, R55, R60, R61, R70, R72, R74, R75, R77, R80, R81, R82, R83, R85, R86, R87, R88, R94, R96, R98, R99, R101, R102, R104, R105, R107, R110, R111, R112, R113, R115, R116, R117, R118, R124, R126, R128, R129, R131, R132, R134, R135, R137</t>
    <phoneticPr fontId="1" type="noConversion"/>
  </si>
  <si>
    <r>
      <rPr>
        <sz val="10"/>
        <rFont val="Tahoma"/>
        <family val="2"/>
      </rPr>
      <t xml:space="preserve">R11, R12, R13, R14, </t>
    </r>
    <r>
      <rPr>
        <sz val="10"/>
        <rFont val="Tahoma"/>
        <family val="2"/>
      </rPr>
      <t>R23, R24, R41, R42, R47, R50, R66, R67, R73, R76, R89, R90, R91, R92, R97, R100, R103, R106, R119, R120, R121, R122, R127, R130, R133, R136, R139</t>
    </r>
    <phoneticPr fontId="1" type="noConversion"/>
  </si>
  <si>
    <t>SAMYANG ELECTRONICS</t>
    <phoneticPr fontId="1" type="noConversion"/>
  </si>
  <si>
    <t>Quantity</t>
    <phoneticPr fontId="1" type="noConversion"/>
  </si>
  <si>
    <t>Quantity검토수식</t>
    <phoneticPr fontId="1" type="noConversion"/>
  </si>
  <si>
    <t>101K/250V</t>
    <phoneticPr fontId="1" type="noConversion"/>
  </si>
  <si>
    <t>103K/25V</t>
    <phoneticPr fontId="1" type="noConversion"/>
  </si>
  <si>
    <t>C11, C12</t>
    <phoneticPr fontId="1" type="noConversion"/>
  </si>
  <si>
    <t>C23, C38, C45, C50, C51</t>
    <phoneticPr fontId="1" type="noConversion"/>
  </si>
  <si>
    <t>104Z/25V</t>
    <phoneticPr fontId="1" type="noConversion"/>
  </si>
  <si>
    <t>105Z/6.3V</t>
    <phoneticPr fontId="1" type="noConversion"/>
  </si>
  <si>
    <t>C8</t>
    <phoneticPr fontId="1" type="noConversion"/>
  </si>
  <si>
    <t>C9, C10</t>
    <phoneticPr fontId="1" type="noConversion"/>
  </si>
  <si>
    <t>FS43X105K251EGG</t>
    <phoneticPr fontId="1" type="noConversion"/>
  </si>
  <si>
    <t>TCC1206X7R103K251DT</t>
    <phoneticPr fontId="1" type="noConversion"/>
  </si>
  <si>
    <t>WR106SR-W</t>
    <phoneticPr fontId="1" type="noConversion"/>
  </si>
  <si>
    <t>BL-HBHG8JE36K-TRB-T05</t>
    <phoneticPr fontId="1" type="noConversion"/>
  </si>
  <si>
    <t>0RJ</t>
    <phoneticPr fontId="1" type="noConversion"/>
  </si>
  <si>
    <t>1KF</t>
    <phoneticPr fontId="1" type="noConversion"/>
  </si>
  <si>
    <t>R23, R24</t>
    <phoneticPr fontId="1" type="noConversion"/>
  </si>
  <si>
    <t>4.7KF</t>
    <phoneticPr fontId="1" type="noConversion"/>
  </si>
  <si>
    <t>10KJ</t>
    <phoneticPr fontId="1" type="noConversion"/>
  </si>
  <si>
    <t>R1</t>
    <phoneticPr fontId="1" type="noConversion"/>
  </si>
  <si>
    <t>R20, R21, R22</t>
    <phoneticPr fontId="1" type="noConversion"/>
  </si>
  <si>
    <t>100KJ</t>
    <phoneticPr fontId="1" type="noConversion"/>
  </si>
  <si>
    <t>R32, R33, R39, R40, R44, R46, R48, R49, R51, R54, R55, R60, R61, R70, R72, R74, R75, R77, R80, R81, R82, R83, R85, R86, R87, R88, R94, R96, R98, R99, R101, R102, R104, R105, R107, R110, R111, R112, R113, R115, R116, R117, R118, R124, R126, R128, R129, R131, R132, R134, R135, R137</t>
    <phoneticPr fontId="1" type="noConversion"/>
  </si>
  <si>
    <t>100RJ</t>
    <phoneticPr fontId="1" type="noConversion"/>
  </si>
  <si>
    <t>150KF</t>
    <phoneticPr fontId="1" type="noConversion"/>
  </si>
  <si>
    <t>270RF</t>
    <phoneticPr fontId="1" type="noConversion"/>
  </si>
  <si>
    <t>390RJ</t>
    <phoneticPr fontId="1" type="noConversion"/>
  </si>
  <si>
    <t>510RF</t>
    <phoneticPr fontId="1" type="noConversion"/>
  </si>
  <si>
    <t>2N5401S</t>
    <phoneticPr fontId="1" type="noConversion"/>
  </si>
  <si>
    <t>2N5551S</t>
    <phoneticPr fontId="1" type="noConversion"/>
  </si>
  <si>
    <t>2SA1981SY</t>
    <phoneticPr fontId="1" type="noConversion"/>
  </si>
  <si>
    <t>SMW2.5MM-7P</t>
    <phoneticPr fontId="1" type="noConversion"/>
  </si>
  <si>
    <t>AP4890</t>
    <phoneticPr fontId="1" type="noConversion"/>
  </si>
  <si>
    <t>ULN2003D1013TR</t>
    <phoneticPr fontId="1" type="noConversion"/>
  </si>
  <si>
    <t>MBRAF3200T3G</t>
    <phoneticPr fontId="1" type="noConversion"/>
  </si>
  <si>
    <t>SMBJ15A</t>
    <phoneticPr fontId="1" type="noConversion"/>
  </si>
  <si>
    <t>SAMYANG ELECTRONICS</t>
    <phoneticPr fontId="1" type="noConversion"/>
  </si>
  <si>
    <t>220uF/6.3V</t>
    <phoneticPr fontId="1" type="noConversion"/>
  </si>
  <si>
    <t>SC7850D-221K</t>
    <phoneticPr fontId="1" type="noConversion"/>
  </si>
  <si>
    <t>USB-TYPE-C-31-M-17</t>
    <phoneticPr fontId="1" type="noConversion"/>
  </si>
  <si>
    <t>STM32G070RBT6</t>
    <phoneticPr fontId="1" type="noConversion"/>
  </si>
  <si>
    <t>FDT86246L</t>
    <phoneticPr fontId="1" type="noConversion"/>
  </si>
  <si>
    <t>LMT117-ADJ</t>
    <phoneticPr fontId="1" type="noConversion"/>
  </si>
  <si>
    <t>W25Q32JVSSIQ</t>
    <phoneticPr fontId="1" type="noConversion"/>
  </si>
  <si>
    <t>VLN1MM04S8X</t>
    <phoneticPr fontId="1" type="noConversion"/>
  </si>
  <si>
    <t>12505WR-02</t>
    <phoneticPr fontId="1" type="noConversion"/>
  </si>
  <si>
    <t>CN2</t>
    <phoneticPr fontId="1" type="noConversion"/>
  </si>
  <si>
    <t>SMD WAFER</t>
    <phoneticPr fontId="1" type="noConversion"/>
  </si>
  <si>
    <t>CN3</t>
    <phoneticPr fontId="1" type="noConversion"/>
  </si>
  <si>
    <t>12505WS-09(STRAIGHT)</t>
    <phoneticPr fontId="1" type="noConversion"/>
  </si>
  <si>
    <r>
      <t>S</t>
    </r>
    <r>
      <rPr>
        <sz val="10"/>
        <rFont val="Tahoma"/>
        <family val="2"/>
      </rPr>
      <t>PEAKER</t>
    </r>
    <phoneticPr fontId="1" type="noConversion"/>
  </si>
  <si>
    <t>TDM15A-8-L055C0.5S-0.3D</t>
    <phoneticPr fontId="1" type="noConversion"/>
  </si>
  <si>
    <r>
      <t>A</t>
    </r>
    <r>
      <rPr>
        <sz val="10"/>
        <rFont val="Tahoma"/>
        <family val="2"/>
      </rPr>
      <t>SS'Y</t>
    </r>
    <phoneticPr fontId="1" type="noConversion"/>
  </si>
  <si>
    <r>
      <t>N</t>
    </r>
    <r>
      <rPr>
        <sz val="10"/>
        <rFont val="Tahoma"/>
        <family val="2"/>
      </rPr>
      <t>CEI</t>
    </r>
    <phoneticPr fontId="1" type="noConversion"/>
  </si>
  <si>
    <r>
      <t>S</t>
    </r>
    <r>
      <rPr>
        <sz val="10"/>
        <rFont val="Tahoma"/>
        <family val="2"/>
      </rPr>
      <t>PK1</t>
    </r>
    <phoneticPr fontId="1" type="noConversion"/>
  </si>
  <si>
    <t>ZeroSum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</si>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</sst>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Tahoma"/>
    </font>
    <font>
      <sz val="8"/>
      <name val="돋움"/>
      <family val="3"/>
      <charset val="129"/>
    </font>
    <font>
      <sz val="10"/>
      <name val="Tahoma"/>
      <family val="2"/>
    </font>
    <font>
      <sz val="10"/>
      <name val="Arial"/>
      <family val="2"/>
    </font>
    <font>
      <sz val="10"/>
      <color theme="0" tint="-0.34998626667073579"/>
      <name val="Tahoma"/>
      <family val="2"/>
    </font>
    <font>
      <sz val="1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2">
    <xf numFmtId="0" fontId="0" fillId="2" borderId="0"/>
    <xf numFmtId="0" fontId="2" fillId="2" borderId="0"/>
  </cellStyleXfs>
  <cellXfs count="46">
    <xf numFmtId="0" fontId="0" fillId="2" borderId="0" xfId="0"/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right" vertical="center" wrapText="1"/>
    </xf>
    <xf numFmtId="0" fontId="0" fillId="2" borderId="0" xfId="0" applyAlignment="1">
      <alignment horizontal="right"/>
    </xf>
    <xf numFmtId="0" fontId="0" fillId="0" borderId="5" xfId="0" quotePrefix="1" applyFill="1" applyBorder="1" applyAlignment="1">
      <alignment vertical="center" wrapText="1"/>
    </xf>
    <xf numFmtId="0" fontId="2" fillId="0" borderId="4" xfId="0" quotePrefix="1" applyFont="1" applyFill="1" applyBorder="1" applyAlignment="1">
      <alignment vertical="center" wrapText="1"/>
    </xf>
    <xf numFmtId="0" fontId="0" fillId="0" borderId="4" xfId="0" quotePrefix="1" applyFill="1" applyBorder="1" applyAlignment="1">
      <alignment vertical="center" wrapText="1"/>
    </xf>
    <xf numFmtId="0" fontId="0" fillId="0" borderId="4" xfId="0" applyFill="1" applyBorder="1" applyAlignment="1">
      <alignment horizontal="right" vertical="center" wrapText="1"/>
    </xf>
    <xf numFmtId="0" fontId="0" fillId="0" borderId="0" xfId="0" applyFill="1"/>
    <xf numFmtId="0" fontId="0" fillId="0" borderId="6" xfId="0" quotePrefix="1" applyFill="1" applyBorder="1" applyAlignment="1">
      <alignment vertical="center" wrapText="1"/>
    </xf>
    <xf numFmtId="0" fontId="2" fillId="0" borderId="3" xfId="0" quotePrefix="1" applyFont="1" applyFill="1" applyBorder="1" applyAlignment="1">
      <alignment vertical="center" wrapText="1"/>
    </xf>
    <xf numFmtId="0" fontId="0" fillId="0" borderId="3" xfId="0" quotePrefix="1" applyFill="1" applyBorder="1" applyAlignment="1">
      <alignment vertical="center" wrapText="1"/>
    </xf>
    <xf numFmtId="0" fontId="0" fillId="0" borderId="3" xfId="0" applyFill="1" applyBorder="1" applyAlignment="1">
      <alignment horizontal="right" vertical="center" wrapText="1"/>
    </xf>
    <xf numFmtId="0" fontId="4" fillId="0" borderId="6" xfId="0" quotePrefix="1" applyFont="1" applyFill="1" applyBorder="1" applyAlignment="1">
      <alignment vertical="center" wrapText="1"/>
    </xf>
    <xf numFmtId="0" fontId="4" fillId="0" borderId="3" xfId="0" quotePrefix="1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right" vertical="center" wrapText="1"/>
    </xf>
    <xf numFmtId="0" fontId="4" fillId="0" borderId="0" xfId="0" applyFont="1" applyFill="1"/>
    <xf numFmtId="0" fontId="2" fillId="0" borderId="6" xfId="0" quotePrefix="1" applyFont="1" applyFill="1" applyBorder="1" applyAlignment="1">
      <alignment vertical="center" wrapText="1"/>
    </xf>
    <xf numFmtId="0" fontId="3" fillId="0" borderId="4" xfId="0" quotePrefix="1" applyFont="1" applyFill="1" applyBorder="1" applyAlignment="1">
      <alignment vertical="center" wrapText="1"/>
    </xf>
    <xf numFmtId="0" fontId="0" fillId="0" borderId="7" xfId="0" applyFill="1" applyBorder="1" applyAlignment="1" applyProtection="1">
      <alignment horizontal="right"/>
    </xf>
    <xf numFmtId="0" fontId="3" fillId="0" borderId="7" xfId="0" applyFont="1" applyFill="1" applyBorder="1" applyAlignment="1" applyProtection="1"/>
    <xf numFmtId="0" fontId="2" fillId="3" borderId="2" xfId="1" applyFill="1" applyBorder="1" applyAlignment="1">
      <alignment vertical="center" wrapText="1"/>
    </xf>
    <xf numFmtId="0" fontId="2" fillId="3" borderId="1" xfId="1" applyFill="1" applyBorder="1" applyAlignment="1">
      <alignment vertical="center" wrapText="1"/>
    </xf>
    <xf numFmtId="0" fontId="2" fillId="3" borderId="1" xfId="1" applyFont="1" applyFill="1" applyBorder="1" applyAlignment="1">
      <alignment horizontal="right" vertical="center" wrapText="1"/>
    </xf>
    <xf numFmtId="0" fontId="5" fillId="2" borderId="0" xfId="1" applyFont="1"/>
    <xf numFmtId="0" fontId="2" fillId="2" borderId="0" xfId="1"/>
    <xf numFmtId="0" fontId="2" fillId="2" borderId="6" xfId="1" quotePrefix="1" applyFill="1" applyBorder="1" applyAlignment="1">
      <alignment vertical="center" wrapText="1"/>
    </xf>
    <xf numFmtId="0" fontId="2" fillId="2" borderId="4" xfId="1" quotePrefix="1" applyFont="1" applyFill="1" applyBorder="1" applyAlignment="1">
      <alignment vertical="center" wrapText="1"/>
    </xf>
    <xf numFmtId="0" fontId="2" fillId="2" borderId="4" xfId="1" quotePrefix="1" applyFill="1" applyBorder="1" applyAlignment="1">
      <alignment vertical="center" wrapText="1"/>
    </xf>
    <xf numFmtId="0" fontId="2" fillId="2" borderId="4" xfId="1" applyFill="1" applyBorder="1" applyAlignment="1">
      <alignment horizontal="right" vertical="center" wrapText="1"/>
    </xf>
    <xf numFmtId="0" fontId="2" fillId="2" borderId="0" xfId="1" applyFill="1"/>
    <xf numFmtId="0" fontId="4" fillId="4" borderId="6" xfId="1" quotePrefix="1" applyFont="1" applyFill="1" applyBorder="1" applyAlignment="1">
      <alignment vertical="center" wrapText="1"/>
    </xf>
    <xf numFmtId="0" fontId="4" fillId="4" borderId="4" xfId="1" quotePrefix="1" applyFont="1" applyFill="1" applyBorder="1" applyAlignment="1">
      <alignment vertical="center" wrapText="1"/>
    </xf>
    <xf numFmtId="0" fontId="4" fillId="4" borderId="4" xfId="1" applyFont="1" applyFill="1" applyBorder="1" applyAlignment="1">
      <alignment horizontal="right" vertical="center" wrapText="1"/>
    </xf>
    <xf numFmtId="0" fontId="4" fillId="2" borderId="6" xfId="1" quotePrefix="1" applyFont="1" applyFill="1" applyBorder="1" applyAlignment="1">
      <alignment vertical="center" wrapText="1"/>
    </xf>
    <xf numFmtId="0" fontId="4" fillId="2" borderId="4" xfId="1" quotePrefix="1" applyFont="1" applyFill="1" applyBorder="1" applyAlignment="1">
      <alignment vertical="center" wrapText="1"/>
    </xf>
    <xf numFmtId="0" fontId="4" fillId="2" borderId="4" xfId="1" applyFont="1" applyFill="1" applyBorder="1" applyAlignment="1">
      <alignment horizontal="right" vertical="center" wrapText="1"/>
    </xf>
    <xf numFmtId="0" fontId="4" fillId="2" borderId="0" xfId="1" applyFont="1" applyFill="1"/>
    <xf numFmtId="0" fontId="2" fillId="2" borderId="6" xfId="1" quotePrefix="1" applyFont="1" applyFill="1" applyBorder="1" applyAlignment="1">
      <alignment vertical="center" wrapText="1"/>
    </xf>
    <xf numFmtId="0" fontId="3" fillId="2" borderId="4" xfId="1" quotePrefix="1" applyFont="1" applyFill="1" applyBorder="1" applyAlignment="1">
      <alignment vertical="center" wrapText="1"/>
    </xf>
    <xf numFmtId="0" fontId="2" fillId="2" borderId="7" xfId="1" applyFill="1" applyBorder="1" applyAlignment="1" applyProtection="1">
      <alignment horizontal="right"/>
    </xf>
    <xf numFmtId="0" fontId="3" fillId="2" borderId="7" xfId="1" applyFont="1" applyFill="1" applyBorder="1" applyAlignment="1" applyProtection="1"/>
    <xf numFmtId="0" fontId="2" fillId="2" borderId="0" xfId="1" applyAlignment="1">
      <alignment horizontal="right"/>
    </xf>
    <xf numFmtId="0" fontId="2" fillId="2" borderId="0" xfId="1" applyFill="1" applyBorder="1"/>
    <xf numFmtId="0" fontId="2" fillId="2" borderId="0" xfId="1" applyFont="1"/>
  </cellXfs>
  <cellStyles count="2">
    <cellStyle name="표준" xfId="0" builtinId="0"/>
    <cellStyle name="표준 2" xfId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tabSelected="1" workbookViewId="0">
      <selection activeCell="F14" sqref="F14"/>
    </sheetView>
  </sheetViews>
  <sheetFormatPr defaultColWidth="8.85546875" defaultRowHeight="12.75" x14ac:dyDescent="0.2"/>
  <cols>
    <col min="1" max="1" width="26.140625" style="26" customWidth="1"/>
    <col min="2" max="2" width="27.28515625" style="26" customWidth="1"/>
    <col min="3" max="3" width="16.42578125" style="26" customWidth="1"/>
    <col min="4" max="4" width="34.7109375" style="26" customWidth="1"/>
    <col min="5" max="5" width="9.7109375" style="43" customWidth="1"/>
    <col min="6" max="6" width="127.28515625" style="26" customWidth="1"/>
    <col min="7" max="16384" width="8.85546875" style="26"/>
  </cols>
  <sheetData>
    <row r="1" spans="1:8" x14ac:dyDescent="0.2">
      <c r="A1" s="22" t="s">
        <v>0</v>
      </c>
      <c r="B1" s="23" t="s">
        <v>1</v>
      </c>
      <c r="C1" s="23" t="s">
        <v>2</v>
      </c>
      <c r="D1" s="23" t="s">
        <v>3</v>
      </c>
      <c r="E1" s="24" t="s">
        <v>155</v>
      </c>
      <c r="F1" s="23" t="s">
        <v>5</v>
      </c>
      <c r="G1" s="25" t="s">
        <v>156</v>
      </c>
    </row>
    <row r="2" spans="1:8" s="31" customFormat="1" x14ac:dyDescent="0.2">
      <c r="A2" s="27" t="s">
        <v>6</v>
      </c>
      <c r="B2" s="28" t="s">
        <v>157</v>
      </c>
      <c r="C2" s="29" t="s">
        <v>7</v>
      </c>
      <c r="D2" s="29" t="s">
        <v>8</v>
      </c>
      <c r="E2" s="30">
        <v>14</v>
      </c>
      <c r="F2" s="29" t="s">
        <v>9</v>
      </c>
      <c r="G2" s="31">
        <f>(LEN(F2)-LEN(SUBSTITUTE(F2,",","")))/LEN(",")+1</f>
        <v>14</v>
      </c>
      <c r="H2" s="31" t="str">
        <f t="shared" ref="H2" si="0">IF(E2=G2,"OK",IF(E2=0,"Zero",FALSE))</f>
        <v>OK</v>
      </c>
    </row>
    <row r="3" spans="1:8" s="31" customFormat="1" x14ac:dyDescent="0.2">
      <c r="A3" s="32" t="s">
        <v>6</v>
      </c>
      <c r="B3" s="33" t="s">
        <v>158</v>
      </c>
      <c r="C3" s="33" t="s">
        <v>10</v>
      </c>
      <c r="D3" s="33" t="s">
        <v>8</v>
      </c>
      <c r="E3" s="34">
        <v>0</v>
      </c>
      <c r="F3" s="33" t="s">
        <v>159</v>
      </c>
      <c r="G3" s="31">
        <f t="shared" ref="G3:G49" si="1">(LEN(F3)-LEN(SUBSTITUTE(F3,",","")))/LEN(",")+1</f>
        <v>2</v>
      </c>
      <c r="H3" s="31" t="str">
        <f>IF(E3=G3,"OK",IF(E3=0,"Zero",FALSE))</f>
        <v>Zero</v>
      </c>
    </row>
    <row r="4" spans="1:8" s="31" customFormat="1" x14ac:dyDescent="0.2">
      <c r="A4" s="27" t="s">
        <v>6</v>
      </c>
      <c r="B4" s="28" t="s">
        <v>158</v>
      </c>
      <c r="C4" s="29" t="s">
        <v>10</v>
      </c>
      <c r="D4" s="29" t="s">
        <v>8</v>
      </c>
      <c r="E4" s="30">
        <v>5</v>
      </c>
      <c r="F4" s="28" t="s">
        <v>160</v>
      </c>
      <c r="G4" s="31">
        <f t="shared" si="1"/>
        <v>5</v>
      </c>
      <c r="H4" s="31" t="str">
        <f t="shared" ref="H4:H49" si="2">IF(E4=G4,"OK",IF(E4=0,"Zero",FALSE))</f>
        <v>OK</v>
      </c>
    </row>
    <row r="5" spans="1:8" s="31" customFormat="1" x14ac:dyDescent="0.2">
      <c r="A5" s="27" t="s">
        <v>6</v>
      </c>
      <c r="B5" s="28" t="s">
        <v>161</v>
      </c>
      <c r="C5" s="29" t="s">
        <v>10</v>
      </c>
      <c r="D5" s="29" t="s">
        <v>8</v>
      </c>
      <c r="E5" s="30">
        <v>8</v>
      </c>
      <c r="F5" s="29" t="s">
        <v>12</v>
      </c>
      <c r="G5" s="31">
        <f t="shared" si="1"/>
        <v>8</v>
      </c>
      <c r="H5" s="31" t="str">
        <f t="shared" si="2"/>
        <v>OK</v>
      </c>
    </row>
    <row r="6" spans="1:8" s="31" customFormat="1" x14ac:dyDescent="0.2">
      <c r="A6" s="27" t="s">
        <v>6</v>
      </c>
      <c r="B6" s="28" t="s">
        <v>162</v>
      </c>
      <c r="C6" s="29" t="s">
        <v>10</v>
      </c>
      <c r="D6" s="29" t="s">
        <v>8</v>
      </c>
      <c r="E6" s="30">
        <v>1</v>
      </c>
      <c r="F6" s="29" t="s">
        <v>163</v>
      </c>
      <c r="G6" s="31">
        <f t="shared" si="1"/>
        <v>1</v>
      </c>
      <c r="H6" s="31" t="str">
        <f t="shared" si="2"/>
        <v>OK</v>
      </c>
    </row>
    <row r="7" spans="1:8" s="31" customFormat="1" x14ac:dyDescent="0.2">
      <c r="A7" s="32" t="s">
        <v>6</v>
      </c>
      <c r="B7" s="33" t="s">
        <v>162</v>
      </c>
      <c r="C7" s="33" t="s">
        <v>10</v>
      </c>
      <c r="D7" s="33" t="s">
        <v>8</v>
      </c>
      <c r="E7" s="34">
        <v>0</v>
      </c>
      <c r="F7" s="33" t="s">
        <v>164</v>
      </c>
      <c r="G7" s="31">
        <f t="shared" si="1"/>
        <v>2</v>
      </c>
      <c r="H7" s="31" t="str">
        <f t="shared" si="2"/>
        <v>Zero</v>
      </c>
    </row>
    <row r="8" spans="1:8" s="31" customFormat="1" x14ac:dyDescent="0.2">
      <c r="A8" s="27" t="s">
        <v>6</v>
      </c>
      <c r="B8" s="29" t="s">
        <v>165</v>
      </c>
      <c r="C8" s="29" t="s">
        <v>14</v>
      </c>
      <c r="D8" s="29" t="s">
        <v>15</v>
      </c>
      <c r="E8" s="30">
        <v>8</v>
      </c>
      <c r="F8" s="29" t="s">
        <v>16</v>
      </c>
      <c r="G8" s="31">
        <f t="shared" si="1"/>
        <v>8</v>
      </c>
      <c r="H8" s="31" t="str">
        <f t="shared" si="2"/>
        <v>OK</v>
      </c>
    </row>
    <row r="9" spans="1:8" s="31" customFormat="1" x14ac:dyDescent="0.2">
      <c r="A9" s="27" t="s">
        <v>6</v>
      </c>
      <c r="B9" s="29" t="s">
        <v>166</v>
      </c>
      <c r="C9" s="29" t="s">
        <v>17</v>
      </c>
      <c r="D9" s="29" t="s">
        <v>18</v>
      </c>
      <c r="E9" s="30">
        <v>4</v>
      </c>
      <c r="F9" s="29" t="s">
        <v>19</v>
      </c>
      <c r="G9" s="31">
        <f t="shared" si="1"/>
        <v>4</v>
      </c>
      <c r="H9" s="31" t="str">
        <f t="shared" si="2"/>
        <v>OK</v>
      </c>
    </row>
    <row r="10" spans="1:8" s="31" customFormat="1" x14ac:dyDescent="0.2">
      <c r="A10" s="27" t="s">
        <v>20</v>
      </c>
      <c r="B10" s="29" t="s">
        <v>167</v>
      </c>
      <c r="C10" s="29" t="s">
        <v>10</v>
      </c>
      <c r="D10" s="29" t="s">
        <v>21</v>
      </c>
      <c r="E10" s="30">
        <v>7</v>
      </c>
      <c r="F10" s="29" t="s">
        <v>22</v>
      </c>
      <c r="G10" s="31">
        <f t="shared" si="1"/>
        <v>7</v>
      </c>
      <c r="H10" s="31" t="str">
        <f t="shared" si="2"/>
        <v>OK</v>
      </c>
    </row>
    <row r="11" spans="1:8" s="31" customFormat="1" x14ac:dyDescent="0.2">
      <c r="A11" s="27" t="s">
        <v>23</v>
      </c>
      <c r="B11" s="29" t="s">
        <v>168</v>
      </c>
      <c r="C11" s="29" t="s">
        <v>24</v>
      </c>
      <c r="D11" s="29" t="s">
        <v>21</v>
      </c>
      <c r="E11" s="30">
        <v>5</v>
      </c>
      <c r="F11" s="29" t="s">
        <v>25</v>
      </c>
      <c r="G11" s="31">
        <f t="shared" si="1"/>
        <v>5</v>
      </c>
      <c r="H11" s="31" t="str">
        <f t="shared" si="2"/>
        <v>OK</v>
      </c>
    </row>
    <row r="12" spans="1:8" s="31" customFormat="1" x14ac:dyDescent="0.2">
      <c r="A12" s="27" t="s">
        <v>26</v>
      </c>
      <c r="B12" s="29" t="s">
        <v>169</v>
      </c>
      <c r="C12" s="29" t="s">
        <v>27</v>
      </c>
      <c r="D12" s="29" t="s">
        <v>8</v>
      </c>
      <c r="E12" s="30">
        <v>1</v>
      </c>
      <c r="F12" s="29" t="s">
        <v>28</v>
      </c>
      <c r="G12" s="31">
        <f t="shared" si="1"/>
        <v>1</v>
      </c>
      <c r="H12" s="31" t="str">
        <f t="shared" si="2"/>
        <v>OK</v>
      </c>
    </row>
    <row r="13" spans="1:8" s="31" customFormat="1" x14ac:dyDescent="0.2">
      <c r="A13" s="27" t="s">
        <v>26</v>
      </c>
      <c r="B13" s="29" t="s">
        <v>170</v>
      </c>
      <c r="C13" s="29" t="s">
        <v>10</v>
      </c>
      <c r="D13" s="29" t="s">
        <v>8</v>
      </c>
      <c r="E13" s="30">
        <v>29</v>
      </c>
      <c r="F13" s="28" t="s">
        <v>211</v>
      </c>
      <c r="G13" s="31">
        <f t="shared" si="1"/>
        <v>1</v>
      </c>
      <c r="H13" s="31" t="b">
        <f t="shared" si="2"/>
        <v>0</v>
      </c>
    </row>
    <row r="14" spans="1:8" s="31" customFormat="1" x14ac:dyDescent="0.2">
      <c r="A14" s="32" t="s">
        <v>26</v>
      </c>
      <c r="B14" s="33" t="s">
        <v>170</v>
      </c>
      <c r="C14" s="33" t="s">
        <v>10</v>
      </c>
      <c r="D14" s="33" t="s">
        <v>8</v>
      </c>
      <c r="E14" s="34">
        <v>0</v>
      </c>
      <c r="F14" s="33" t="s">
        <v>171</v>
      </c>
      <c r="G14" s="31">
        <f t="shared" si="1"/>
        <v>2</v>
      </c>
      <c r="H14" s="31" t="str">
        <f t="shared" si="2"/>
        <v>Zero</v>
      </c>
    </row>
    <row r="15" spans="1:8" s="31" customFormat="1" x14ac:dyDescent="0.2">
      <c r="A15" s="27" t="s">
        <v>26</v>
      </c>
      <c r="B15" s="29" t="s">
        <v>29</v>
      </c>
      <c r="C15" s="29" t="s">
        <v>10</v>
      </c>
      <c r="D15" s="29" t="s">
        <v>8</v>
      </c>
      <c r="E15" s="30">
        <v>12</v>
      </c>
      <c r="F15" s="29" t="s">
        <v>30</v>
      </c>
      <c r="G15" s="31">
        <f t="shared" si="1"/>
        <v>12</v>
      </c>
      <c r="H15" s="31" t="str">
        <f t="shared" si="2"/>
        <v>OK</v>
      </c>
    </row>
    <row r="16" spans="1:8" s="31" customFormat="1" x14ac:dyDescent="0.2">
      <c r="A16" s="27" t="s">
        <v>26</v>
      </c>
      <c r="B16" s="29" t="s">
        <v>172</v>
      </c>
      <c r="C16" s="29" t="s">
        <v>10</v>
      </c>
      <c r="D16" s="29" t="s">
        <v>8</v>
      </c>
      <c r="E16" s="30">
        <v>2</v>
      </c>
      <c r="F16" s="29" t="s">
        <v>31</v>
      </c>
      <c r="G16" s="31">
        <f t="shared" si="1"/>
        <v>2</v>
      </c>
      <c r="H16" s="31" t="str">
        <f t="shared" si="2"/>
        <v>OK</v>
      </c>
    </row>
    <row r="17" spans="1:8" s="31" customFormat="1" x14ac:dyDescent="0.2">
      <c r="A17" s="27" t="s">
        <v>26</v>
      </c>
      <c r="B17" s="29" t="s">
        <v>32</v>
      </c>
      <c r="C17" s="29" t="s">
        <v>10</v>
      </c>
      <c r="D17" s="29" t="s">
        <v>8</v>
      </c>
      <c r="E17" s="30">
        <v>4</v>
      </c>
      <c r="F17" s="29" t="s">
        <v>33</v>
      </c>
      <c r="G17" s="31">
        <f t="shared" si="1"/>
        <v>4</v>
      </c>
      <c r="H17" s="31" t="str">
        <f t="shared" si="2"/>
        <v>OK</v>
      </c>
    </row>
    <row r="18" spans="1:8" s="31" customFormat="1" x14ac:dyDescent="0.2">
      <c r="A18" s="27" t="s">
        <v>26</v>
      </c>
      <c r="B18" s="29" t="s">
        <v>173</v>
      </c>
      <c r="C18" s="29" t="s">
        <v>10</v>
      </c>
      <c r="D18" s="29" t="s">
        <v>8</v>
      </c>
      <c r="E18" s="30">
        <v>1</v>
      </c>
      <c r="F18" s="28" t="s">
        <v>174</v>
      </c>
      <c r="G18" s="31">
        <f t="shared" si="1"/>
        <v>1</v>
      </c>
      <c r="H18" s="31" t="str">
        <f t="shared" si="2"/>
        <v>OK</v>
      </c>
    </row>
    <row r="19" spans="1:8" s="31" customFormat="1" x14ac:dyDescent="0.2">
      <c r="A19" s="32" t="s">
        <v>26</v>
      </c>
      <c r="B19" s="33" t="s">
        <v>173</v>
      </c>
      <c r="C19" s="33" t="s">
        <v>10</v>
      </c>
      <c r="D19" s="33" t="s">
        <v>8</v>
      </c>
      <c r="E19" s="34">
        <v>0</v>
      </c>
      <c r="F19" s="33" t="s">
        <v>175</v>
      </c>
      <c r="G19" s="31">
        <f t="shared" si="1"/>
        <v>3</v>
      </c>
      <c r="H19" s="31" t="str">
        <f t="shared" si="2"/>
        <v>Zero</v>
      </c>
    </row>
    <row r="20" spans="1:8" s="31" customFormat="1" x14ac:dyDescent="0.2">
      <c r="A20" s="32" t="s">
        <v>26</v>
      </c>
      <c r="B20" s="33" t="s">
        <v>35</v>
      </c>
      <c r="C20" s="33" t="s">
        <v>10</v>
      </c>
      <c r="D20" s="33" t="s">
        <v>8</v>
      </c>
      <c r="E20" s="34">
        <v>0</v>
      </c>
      <c r="F20" s="33" t="s">
        <v>36</v>
      </c>
      <c r="G20" s="31">
        <f t="shared" si="1"/>
        <v>1</v>
      </c>
      <c r="H20" s="31" t="str">
        <f t="shared" si="2"/>
        <v>Zero</v>
      </c>
    </row>
    <row r="21" spans="1:8" s="31" customFormat="1" x14ac:dyDescent="0.2">
      <c r="A21" s="27" t="s">
        <v>26</v>
      </c>
      <c r="B21" s="29" t="s">
        <v>37</v>
      </c>
      <c r="C21" s="29" t="s">
        <v>10</v>
      </c>
      <c r="D21" s="29" t="s">
        <v>8</v>
      </c>
      <c r="E21" s="30">
        <v>5</v>
      </c>
      <c r="F21" s="29" t="s">
        <v>38</v>
      </c>
      <c r="G21" s="31">
        <f t="shared" si="1"/>
        <v>5</v>
      </c>
      <c r="H21" s="31" t="str">
        <f t="shared" si="2"/>
        <v>OK</v>
      </c>
    </row>
    <row r="22" spans="1:8" s="31" customFormat="1" ht="25.5" x14ac:dyDescent="0.2">
      <c r="A22" s="27" t="s">
        <v>26</v>
      </c>
      <c r="B22" s="29" t="s">
        <v>176</v>
      </c>
      <c r="C22" s="29" t="s">
        <v>10</v>
      </c>
      <c r="D22" s="29" t="s">
        <v>8</v>
      </c>
      <c r="E22" s="30">
        <v>52</v>
      </c>
      <c r="F22" s="28" t="s">
        <v>177</v>
      </c>
      <c r="G22" s="31">
        <f t="shared" si="1"/>
        <v>52</v>
      </c>
      <c r="H22" s="31" t="str">
        <f t="shared" si="2"/>
        <v>OK</v>
      </c>
    </row>
    <row r="23" spans="1:8" s="31" customFormat="1" x14ac:dyDescent="0.2">
      <c r="A23" s="27" t="s">
        <v>26</v>
      </c>
      <c r="B23" s="29" t="s">
        <v>178</v>
      </c>
      <c r="C23" s="29" t="s">
        <v>10</v>
      </c>
      <c r="D23" s="29" t="s">
        <v>8</v>
      </c>
      <c r="E23" s="30">
        <v>4</v>
      </c>
      <c r="F23" s="29" t="s">
        <v>39</v>
      </c>
      <c r="G23" s="31">
        <f t="shared" si="1"/>
        <v>4</v>
      </c>
      <c r="H23" s="31" t="str">
        <f t="shared" si="2"/>
        <v>OK</v>
      </c>
    </row>
    <row r="24" spans="1:8" s="31" customFormat="1" x14ac:dyDescent="0.2">
      <c r="A24" s="27" t="s">
        <v>26</v>
      </c>
      <c r="B24" s="29" t="s">
        <v>40</v>
      </c>
      <c r="C24" s="29" t="s">
        <v>17</v>
      </c>
      <c r="D24" s="29" t="s">
        <v>8</v>
      </c>
      <c r="E24" s="30">
        <v>4</v>
      </c>
      <c r="F24" s="29" t="s">
        <v>41</v>
      </c>
      <c r="G24" s="31">
        <f t="shared" si="1"/>
        <v>4</v>
      </c>
      <c r="H24" s="31" t="str">
        <f t="shared" si="2"/>
        <v>OK</v>
      </c>
    </row>
    <row r="25" spans="1:8" s="31" customFormat="1" x14ac:dyDescent="0.2">
      <c r="A25" s="27" t="s">
        <v>26</v>
      </c>
      <c r="B25" s="29" t="s">
        <v>179</v>
      </c>
      <c r="C25" s="29" t="s">
        <v>7</v>
      </c>
      <c r="D25" s="29" t="s">
        <v>8</v>
      </c>
      <c r="E25" s="30">
        <v>8</v>
      </c>
      <c r="F25" s="29" t="s">
        <v>42</v>
      </c>
      <c r="G25" s="31">
        <f t="shared" si="1"/>
        <v>8</v>
      </c>
      <c r="H25" s="31" t="str">
        <f t="shared" si="2"/>
        <v>OK</v>
      </c>
    </row>
    <row r="26" spans="1:8" s="31" customFormat="1" x14ac:dyDescent="0.2">
      <c r="A26" s="27" t="s">
        <v>26</v>
      </c>
      <c r="B26" s="28" t="s">
        <v>180</v>
      </c>
      <c r="C26" s="29" t="s">
        <v>10</v>
      </c>
      <c r="D26" s="29" t="s">
        <v>8</v>
      </c>
      <c r="E26" s="30">
        <v>1</v>
      </c>
      <c r="F26" s="29" t="s">
        <v>43</v>
      </c>
      <c r="G26" s="31">
        <f t="shared" si="1"/>
        <v>1</v>
      </c>
      <c r="H26" s="31" t="str">
        <f t="shared" si="2"/>
        <v>OK</v>
      </c>
    </row>
    <row r="27" spans="1:8" s="31" customFormat="1" x14ac:dyDescent="0.2">
      <c r="A27" s="27" t="s">
        <v>26</v>
      </c>
      <c r="B27" s="29" t="s">
        <v>181</v>
      </c>
      <c r="C27" s="29" t="s">
        <v>10</v>
      </c>
      <c r="D27" s="29" t="s">
        <v>8</v>
      </c>
      <c r="E27" s="30">
        <v>6</v>
      </c>
      <c r="F27" s="29" t="s">
        <v>44</v>
      </c>
      <c r="G27" s="31">
        <f t="shared" si="1"/>
        <v>6</v>
      </c>
      <c r="H27" s="31" t="str">
        <f t="shared" si="2"/>
        <v>OK</v>
      </c>
    </row>
    <row r="28" spans="1:8" s="31" customFormat="1" x14ac:dyDescent="0.2">
      <c r="A28" s="27" t="s">
        <v>26</v>
      </c>
      <c r="B28" s="29" t="s">
        <v>182</v>
      </c>
      <c r="C28" s="29" t="s">
        <v>10</v>
      </c>
      <c r="D28" s="29" t="s">
        <v>8</v>
      </c>
      <c r="E28" s="30">
        <v>1</v>
      </c>
      <c r="F28" s="29" t="s">
        <v>45</v>
      </c>
      <c r="G28" s="31">
        <f t="shared" si="1"/>
        <v>1</v>
      </c>
      <c r="H28" s="31" t="str">
        <f t="shared" si="2"/>
        <v>OK</v>
      </c>
    </row>
    <row r="29" spans="1:8" s="31" customFormat="1" x14ac:dyDescent="0.2">
      <c r="A29" s="27" t="s">
        <v>46</v>
      </c>
      <c r="B29" s="28" t="s">
        <v>183</v>
      </c>
      <c r="C29" s="29" t="s">
        <v>47</v>
      </c>
      <c r="D29" s="29" t="s">
        <v>48</v>
      </c>
      <c r="E29" s="30">
        <v>12</v>
      </c>
      <c r="F29" s="29" t="s">
        <v>49</v>
      </c>
      <c r="G29" s="31">
        <f t="shared" si="1"/>
        <v>12</v>
      </c>
      <c r="H29" s="31" t="str">
        <f t="shared" si="2"/>
        <v>OK</v>
      </c>
    </row>
    <row r="30" spans="1:8" s="31" customFormat="1" x14ac:dyDescent="0.2">
      <c r="A30" s="27" t="s">
        <v>46</v>
      </c>
      <c r="B30" s="28" t="s">
        <v>184</v>
      </c>
      <c r="C30" s="29" t="s">
        <v>47</v>
      </c>
      <c r="D30" s="29" t="s">
        <v>48</v>
      </c>
      <c r="E30" s="30">
        <v>24</v>
      </c>
      <c r="F30" s="29" t="s">
        <v>50</v>
      </c>
      <c r="G30" s="31">
        <f t="shared" si="1"/>
        <v>24</v>
      </c>
      <c r="H30" s="31" t="str">
        <f t="shared" si="2"/>
        <v>OK</v>
      </c>
    </row>
    <row r="31" spans="1:8" s="31" customFormat="1" x14ac:dyDescent="0.2">
      <c r="A31" s="27" t="s">
        <v>46</v>
      </c>
      <c r="B31" s="28" t="s">
        <v>185</v>
      </c>
      <c r="C31" s="29" t="s">
        <v>47</v>
      </c>
      <c r="D31" s="29" t="s">
        <v>51</v>
      </c>
      <c r="E31" s="30">
        <v>6</v>
      </c>
      <c r="F31" s="29" t="s">
        <v>52</v>
      </c>
      <c r="G31" s="31">
        <f t="shared" si="1"/>
        <v>6</v>
      </c>
      <c r="H31" s="31" t="str">
        <f t="shared" si="2"/>
        <v>OK</v>
      </c>
    </row>
    <row r="32" spans="1:8" s="38" customFormat="1" x14ac:dyDescent="0.2">
      <c r="A32" s="35" t="s">
        <v>53</v>
      </c>
      <c r="B32" s="36" t="s">
        <v>186</v>
      </c>
      <c r="C32" s="36" t="s">
        <v>54</v>
      </c>
      <c r="D32" s="36" t="s">
        <v>55</v>
      </c>
      <c r="E32" s="37">
        <v>0</v>
      </c>
      <c r="F32" s="36" t="s">
        <v>56</v>
      </c>
      <c r="G32" s="31">
        <f t="shared" si="1"/>
        <v>1</v>
      </c>
      <c r="H32" s="31" t="str">
        <f t="shared" si="2"/>
        <v>Zero</v>
      </c>
    </row>
    <row r="33" spans="1:8" s="38" customFormat="1" x14ac:dyDescent="0.2">
      <c r="A33" s="35" t="s">
        <v>57</v>
      </c>
      <c r="B33" s="36" t="s">
        <v>187</v>
      </c>
      <c r="C33" s="36" t="s">
        <v>58</v>
      </c>
      <c r="D33" s="36" t="s">
        <v>59</v>
      </c>
      <c r="E33" s="37">
        <v>0</v>
      </c>
      <c r="F33" s="36" t="s">
        <v>60</v>
      </c>
      <c r="G33" s="31">
        <f t="shared" si="1"/>
        <v>1</v>
      </c>
      <c r="H33" s="31" t="str">
        <f t="shared" si="2"/>
        <v>Zero</v>
      </c>
    </row>
    <row r="34" spans="1:8" s="31" customFormat="1" x14ac:dyDescent="0.2">
      <c r="A34" s="27" t="s">
        <v>61</v>
      </c>
      <c r="B34" s="29" t="s">
        <v>188</v>
      </c>
      <c r="C34" s="29" t="s">
        <v>62</v>
      </c>
      <c r="D34" s="29" t="s">
        <v>63</v>
      </c>
      <c r="E34" s="30">
        <v>1</v>
      </c>
      <c r="F34" s="29" t="s">
        <v>64</v>
      </c>
      <c r="G34" s="31">
        <f t="shared" si="1"/>
        <v>1</v>
      </c>
      <c r="H34" s="31" t="str">
        <f t="shared" si="2"/>
        <v>OK</v>
      </c>
    </row>
    <row r="35" spans="1:8" s="31" customFormat="1" x14ac:dyDescent="0.2">
      <c r="A35" s="27" t="s">
        <v>65</v>
      </c>
      <c r="B35" s="28" t="s">
        <v>189</v>
      </c>
      <c r="C35" s="29" t="s">
        <v>66</v>
      </c>
      <c r="D35" s="29" t="s">
        <v>67</v>
      </c>
      <c r="E35" s="30">
        <v>4</v>
      </c>
      <c r="F35" s="29" t="s">
        <v>68</v>
      </c>
      <c r="G35" s="31">
        <f t="shared" si="1"/>
        <v>4</v>
      </c>
      <c r="H35" s="31" t="str">
        <f t="shared" si="2"/>
        <v>OK</v>
      </c>
    </row>
    <row r="36" spans="1:8" s="31" customFormat="1" x14ac:dyDescent="0.2">
      <c r="A36" s="27" t="s">
        <v>69</v>
      </c>
      <c r="B36" s="28" t="s">
        <v>190</v>
      </c>
      <c r="C36" s="29" t="s">
        <v>70</v>
      </c>
      <c r="D36" s="29" t="s">
        <v>191</v>
      </c>
      <c r="E36" s="30">
        <v>1</v>
      </c>
      <c r="F36" s="29" t="s">
        <v>71</v>
      </c>
      <c r="G36" s="31">
        <f t="shared" si="1"/>
        <v>1</v>
      </c>
      <c r="H36" s="31" t="str">
        <f t="shared" si="2"/>
        <v>OK</v>
      </c>
    </row>
    <row r="37" spans="1:8" s="31" customFormat="1" x14ac:dyDescent="0.2">
      <c r="A37" s="27" t="s">
        <v>72</v>
      </c>
      <c r="B37" s="28" t="s">
        <v>192</v>
      </c>
      <c r="C37" s="29" t="s">
        <v>73</v>
      </c>
      <c r="D37" s="29" t="s">
        <v>74</v>
      </c>
      <c r="E37" s="30">
        <v>7</v>
      </c>
      <c r="F37" s="29" t="s">
        <v>75</v>
      </c>
      <c r="G37" s="31">
        <f t="shared" si="1"/>
        <v>7</v>
      </c>
      <c r="H37" s="31" t="str">
        <f t="shared" si="2"/>
        <v>OK</v>
      </c>
    </row>
    <row r="38" spans="1:8" s="31" customFormat="1" x14ac:dyDescent="0.2">
      <c r="A38" s="27" t="s">
        <v>76</v>
      </c>
      <c r="B38" s="29" t="s">
        <v>193</v>
      </c>
      <c r="C38" s="29" t="s">
        <v>77</v>
      </c>
      <c r="D38" s="29" t="s">
        <v>78</v>
      </c>
      <c r="E38" s="30">
        <v>4</v>
      </c>
      <c r="F38" s="29" t="s">
        <v>79</v>
      </c>
      <c r="G38" s="31">
        <f t="shared" si="1"/>
        <v>4</v>
      </c>
      <c r="H38" s="31" t="str">
        <f t="shared" si="2"/>
        <v>OK</v>
      </c>
    </row>
    <row r="39" spans="1:8" s="31" customFormat="1" x14ac:dyDescent="0.2">
      <c r="A39" s="27" t="s">
        <v>80</v>
      </c>
      <c r="B39" s="29" t="s">
        <v>194</v>
      </c>
      <c r="C39" s="29" t="s">
        <v>81</v>
      </c>
      <c r="D39" s="29" t="s">
        <v>82</v>
      </c>
      <c r="E39" s="30">
        <v>1</v>
      </c>
      <c r="F39" s="29" t="s">
        <v>83</v>
      </c>
      <c r="G39" s="31">
        <f t="shared" si="1"/>
        <v>1</v>
      </c>
      <c r="H39" s="31" t="str">
        <f t="shared" si="2"/>
        <v>OK</v>
      </c>
    </row>
    <row r="40" spans="1:8" s="31" customFormat="1" x14ac:dyDescent="0.2">
      <c r="A40" s="27" t="s">
        <v>84</v>
      </c>
      <c r="B40" s="28" t="s">
        <v>195</v>
      </c>
      <c r="C40" s="29" t="s">
        <v>85</v>
      </c>
      <c r="D40" s="29" t="s">
        <v>63</v>
      </c>
      <c r="E40" s="30">
        <v>1</v>
      </c>
      <c r="F40" s="29" t="s">
        <v>86</v>
      </c>
      <c r="G40" s="31">
        <f t="shared" si="1"/>
        <v>1</v>
      </c>
      <c r="H40" s="31" t="str">
        <f t="shared" si="2"/>
        <v>OK</v>
      </c>
    </row>
    <row r="41" spans="1:8" s="31" customFormat="1" x14ac:dyDescent="0.2">
      <c r="A41" s="27" t="s">
        <v>87</v>
      </c>
      <c r="B41" s="28" t="s">
        <v>196</v>
      </c>
      <c r="C41" s="29" t="s">
        <v>88</v>
      </c>
      <c r="D41" s="29" t="s">
        <v>89</v>
      </c>
      <c r="E41" s="30">
        <v>4</v>
      </c>
      <c r="F41" s="29" t="s">
        <v>90</v>
      </c>
      <c r="G41" s="31">
        <f t="shared" si="1"/>
        <v>4</v>
      </c>
      <c r="H41" s="31" t="str">
        <f t="shared" si="2"/>
        <v>OK</v>
      </c>
    </row>
    <row r="42" spans="1:8" s="31" customFormat="1" x14ac:dyDescent="0.2">
      <c r="A42" s="27" t="s">
        <v>91</v>
      </c>
      <c r="B42" s="28" t="s">
        <v>197</v>
      </c>
      <c r="C42" s="29" t="s">
        <v>92</v>
      </c>
      <c r="D42" s="29" t="s">
        <v>93</v>
      </c>
      <c r="E42" s="30">
        <v>1</v>
      </c>
      <c r="F42" s="29" t="s">
        <v>94</v>
      </c>
      <c r="G42" s="31">
        <f t="shared" si="1"/>
        <v>1</v>
      </c>
      <c r="H42" s="31" t="str">
        <f t="shared" si="2"/>
        <v>OK</v>
      </c>
    </row>
    <row r="43" spans="1:8" s="38" customFormat="1" x14ac:dyDescent="0.2">
      <c r="A43" s="35" t="s">
        <v>95</v>
      </c>
      <c r="B43" s="36" t="s">
        <v>198</v>
      </c>
      <c r="C43" s="36" t="s">
        <v>96</v>
      </c>
      <c r="D43" s="36" t="s">
        <v>97</v>
      </c>
      <c r="E43" s="37">
        <v>0</v>
      </c>
      <c r="F43" s="36" t="s">
        <v>98</v>
      </c>
      <c r="G43" s="31">
        <f t="shared" si="1"/>
        <v>1</v>
      </c>
      <c r="H43" s="31" t="str">
        <f t="shared" si="2"/>
        <v>Zero</v>
      </c>
    </row>
    <row r="44" spans="1:8" s="31" customFormat="1" x14ac:dyDescent="0.2">
      <c r="A44" s="27" t="s">
        <v>99</v>
      </c>
      <c r="B44" s="29" t="s">
        <v>199</v>
      </c>
      <c r="C44" s="29" t="s">
        <v>100</v>
      </c>
      <c r="D44" s="29" t="s">
        <v>101</v>
      </c>
      <c r="E44" s="30">
        <v>1</v>
      </c>
      <c r="F44" s="29" t="s">
        <v>102</v>
      </c>
      <c r="G44" s="31">
        <f t="shared" si="1"/>
        <v>1</v>
      </c>
      <c r="H44" s="31" t="str">
        <f t="shared" si="2"/>
        <v>OK</v>
      </c>
    </row>
    <row r="45" spans="1:8" s="31" customFormat="1" x14ac:dyDescent="0.2">
      <c r="A45" s="27" t="s">
        <v>103</v>
      </c>
      <c r="B45" s="29" t="s">
        <v>200</v>
      </c>
      <c r="C45" s="29" t="s">
        <v>104</v>
      </c>
      <c r="D45" s="29" t="s">
        <v>55</v>
      </c>
      <c r="E45" s="30">
        <v>1</v>
      </c>
      <c r="F45" s="28" t="s">
        <v>201</v>
      </c>
      <c r="G45" s="31">
        <f t="shared" si="1"/>
        <v>1</v>
      </c>
      <c r="H45" s="31" t="str">
        <f t="shared" si="2"/>
        <v>OK</v>
      </c>
    </row>
    <row r="46" spans="1:8" s="31" customFormat="1" x14ac:dyDescent="0.2">
      <c r="A46" s="32" t="s">
        <v>202</v>
      </c>
      <c r="B46" s="33" t="s">
        <v>200</v>
      </c>
      <c r="C46" s="33" t="s">
        <v>104</v>
      </c>
      <c r="D46" s="33" t="s">
        <v>55</v>
      </c>
      <c r="E46" s="34">
        <v>0</v>
      </c>
      <c r="F46" s="33" t="s">
        <v>203</v>
      </c>
      <c r="G46" s="31">
        <f t="shared" si="1"/>
        <v>1</v>
      </c>
      <c r="H46" s="31" t="str">
        <f t="shared" si="2"/>
        <v>Zero</v>
      </c>
    </row>
    <row r="47" spans="1:8" s="31" customFormat="1" x14ac:dyDescent="0.2">
      <c r="A47" s="27" t="s">
        <v>103</v>
      </c>
      <c r="B47" s="29" t="s">
        <v>106</v>
      </c>
      <c r="C47" s="29" t="s">
        <v>107</v>
      </c>
      <c r="D47" s="29" t="s">
        <v>55</v>
      </c>
      <c r="E47" s="30">
        <v>1</v>
      </c>
      <c r="F47" s="29" t="s">
        <v>108</v>
      </c>
      <c r="G47" s="31">
        <f t="shared" si="1"/>
        <v>1</v>
      </c>
      <c r="H47" s="31" t="str">
        <f t="shared" si="2"/>
        <v>OK</v>
      </c>
    </row>
    <row r="48" spans="1:8" s="31" customFormat="1" x14ac:dyDescent="0.2">
      <c r="A48" s="27" t="s">
        <v>103</v>
      </c>
      <c r="B48" s="29" t="s">
        <v>204</v>
      </c>
      <c r="C48" s="29" t="s">
        <v>109</v>
      </c>
      <c r="D48" s="29" t="s">
        <v>55</v>
      </c>
      <c r="E48" s="30">
        <v>1</v>
      </c>
      <c r="F48" s="29" t="s">
        <v>110</v>
      </c>
      <c r="G48" s="31">
        <f t="shared" si="1"/>
        <v>1</v>
      </c>
      <c r="H48" s="31" t="str">
        <f t="shared" si="2"/>
        <v>OK</v>
      </c>
    </row>
    <row r="49" spans="1:8" s="31" customFormat="1" x14ac:dyDescent="0.2">
      <c r="A49" s="39" t="s">
        <v>205</v>
      </c>
      <c r="B49" s="28" t="s">
        <v>206</v>
      </c>
      <c r="C49" s="40" t="s">
        <v>207</v>
      </c>
      <c r="D49" s="28" t="s">
        <v>208</v>
      </c>
      <c r="E49" s="41">
        <v>1</v>
      </c>
      <c r="F49" s="42" t="s">
        <v>209</v>
      </c>
      <c r="G49" s="31">
        <f t="shared" si="1"/>
        <v>1</v>
      </c>
      <c r="H49" s="31" t="str">
        <f t="shared" si="2"/>
        <v>OK</v>
      </c>
    </row>
    <row r="51" spans="1:8" x14ac:dyDescent="0.2">
      <c r="G51" s="44">
        <f>SUMIFS(G2:G49,H2:H49,"Zero")</f>
        <v>14</v>
      </c>
      <c r="H51" s="45" t="s">
        <v>210</v>
      </c>
    </row>
  </sheetData>
  <phoneticPr fontId="1" type="noConversion"/>
  <printOptions horizontalCentered="1" verticalCentered="1"/>
  <pageMargins left="0.3" right="0.3" top="0.3" bottom="0.3" header="0" footer="0"/>
  <pageSetup paperSize="9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topLeftCell="A10" workbookViewId="0">
      <selection activeCell="A45" sqref="A45:XFD49"/>
    </sheetView>
  </sheetViews>
  <sheetFormatPr defaultColWidth="8.85546875" defaultRowHeight="12.75" x14ac:dyDescent="0.2"/>
  <cols>
    <col min="1" max="1" width="26.140625" customWidth="1"/>
    <col min="2" max="2" width="27.28515625" customWidth="1"/>
    <col min="3" max="3" width="16.42578125" customWidth="1"/>
    <col min="4" max="4" width="34.7109375" customWidth="1"/>
    <col min="5" max="5" width="9.7109375" style="4" customWidth="1"/>
    <col min="6" max="6" width="127.2851562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5" t="s">
        <v>156</v>
      </c>
      <c r="H1" s="26"/>
    </row>
    <row r="2" spans="1:8" s="9" customFormat="1" x14ac:dyDescent="0.2">
      <c r="A2" s="5" t="s">
        <v>6</v>
      </c>
      <c r="B2" s="6" t="s">
        <v>114</v>
      </c>
      <c r="C2" s="7" t="s">
        <v>7</v>
      </c>
      <c r="D2" s="7" t="s">
        <v>8</v>
      </c>
      <c r="E2" s="8">
        <v>14</v>
      </c>
      <c r="F2" s="7" t="s">
        <v>9</v>
      </c>
      <c r="G2" s="31">
        <f>(LEN(F2)-LEN(SUBSTITUTE(F2,",","")))/LEN(",")+1</f>
        <v>14</v>
      </c>
      <c r="H2" s="31" t="str">
        <f t="shared" ref="H2" si="0">IF(E2=G2,"OK",IF(E2=0,"Zero",FALSE))</f>
        <v>OK</v>
      </c>
    </row>
    <row r="3" spans="1:8" s="9" customFormat="1" x14ac:dyDescent="0.2">
      <c r="A3" s="10" t="s">
        <v>6</v>
      </c>
      <c r="B3" s="11" t="s">
        <v>117</v>
      </c>
      <c r="C3" s="12" t="s">
        <v>10</v>
      </c>
      <c r="D3" s="12" t="s">
        <v>8</v>
      </c>
      <c r="E3" s="13">
        <v>7</v>
      </c>
      <c r="F3" s="12" t="s">
        <v>11</v>
      </c>
      <c r="G3" s="31">
        <f t="shared" ref="G3:G44" si="1">(LEN(F3)-LEN(SUBSTITUTE(F3,",","")))/LEN(",")+1</f>
        <v>7</v>
      </c>
      <c r="H3" s="31" t="str">
        <f>IF(E3=G3,"OK",IF(E3=0,"Zero",FALSE))</f>
        <v>OK</v>
      </c>
    </row>
    <row r="4" spans="1:8" s="9" customFormat="1" x14ac:dyDescent="0.2">
      <c r="A4" s="10" t="s">
        <v>6</v>
      </c>
      <c r="B4" s="11" t="s">
        <v>115</v>
      </c>
      <c r="C4" s="12" t="s">
        <v>10</v>
      </c>
      <c r="D4" s="12" t="s">
        <v>8</v>
      </c>
      <c r="E4" s="13">
        <v>8</v>
      </c>
      <c r="F4" s="12" t="s">
        <v>12</v>
      </c>
      <c r="G4" s="31">
        <f t="shared" si="1"/>
        <v>8</v>
      </c>
      <c r="H4" s="31" t="str">
        <f t="shared" ref="H4:H44" si="2">IF(E4=G4,"OK",IF(E4=0,"Zero",FALSE))</f>
        <v>OK</v>
      </c>
    </row>
    <row r="5" spans="1:8" s="9" customFormat="1" x14ac:dyDescent="0.2">
      <c r="A5" s="10" t="s">
        <v>6</v>
      </c>
      <c r="B5" s="11" t="s">
        <v>116</v>
      </c>
      <c r="C5" s="12" t="s">
        <v>10</v>
      </c>
      <c r="D5" s="12" t="s">
        <v>8</v>
      </c>
      <c r="E5" s="13">
        <v>3</v>
      </c>
      <c r="F5" s="12" t="s">
        <v>13</v>
      </c>
      <c r="G5" s="31">
        <f t="shared" si="1"/>
        <v>3</v>
      </c>
      <c r="H5" s="31" t="str">
        <f t="shared" si="2"/>
        <v>OK</v>
      </c>
    </row>
    <row r="6" spans="1:8" s="9" customFormat="1" x14ac:dyDescent="0.2">
      <c r="A6" s="10" t="s">
        <v>6</v>
      </c>
      <c r="B6" s="12" t="s">
        <v>118</v>
      </c>
      <c r="C6" s="12" t="s">
        <v>14</v>
      </c>
      <c r="D6" s="12" t="s">
        <v>15</v>
      </c>
      <c r="E6" s="13">
        <v>8</v>
      </c>
      <c r="F6" s="12" t="s">
        <v>16</v>
      </c>
      <c r="G6" s="31">
        <f t="shared" si="1"/>
        <v>8</v>
      </c>
      <c r="H6" s="31" t="str">
        <f t="shared" si="2"/>
        <v>OK</v>
      </c>
    </row>
    <row r="7" spans="1:8" s="9" customFormat="1" x14ac:dyDescent="0.2">
      <c r="A7" s="10" t="s">
        <v>6</v>
      </c>
      <c r="B7" s="12" t="s">
        <v>119</v>
      </c>
      <c r="C7" s="12" t="s">
        <v>17</v>
      </c>
      <c r="D7" s="12" t="s">
        <v>18</v>
      </c>
      <c r="E7" s="13">
        <v>4</v>
      </c>
      <c r="F7" s="12" t="s">
        <v>19</v>
      </c>
      <c r="G7" s="31">
        <f t="shared" si="1"/>
        <v>4</v>
      </c>
      <c r="H7" s="31" t="str">
        <f t="shared" si="2"/>
        <v>OK</v>
      </c>
    </row>
    <row r="8" spans="1:8" s="9" customFormat="1" x14ac:dyDescent="0.2">
      <c r="A8" s="10" t="s">
        <v>20</v>
      </c>
      <c r="B8" s="12" t="s">
        <v>120</v>
      </c>
      <c r="C8" s="12" t="s">
        <v>10</v>
      </c>
      <c r="D8" s="12" t="s">
        <v>21</v>
      </c>
      <c r="E8" s="13">
        <v>7</v>
      </c>
      <c r="F8" s="12" t="s">
        <v>22</v>
      </c>
      <c r="G8" s="31">
        <f t="shared" si="1"/>
        <v>7</v>
      </c>
      <c r="H8" s="31" t="str">
        <f t="shared" si="2"/>
        <v>OK</v>
      </c>
    </row>
    <row r="9" spans="1:8" s="9" customFormat="1" x14ac:dyDescent="0.2">
      <c r="A9" s="10" t="s">
        <v>23</v>
      </c>
      <c r="B9" s="12" t="s">
        <v>121</v>
      </c>
      <c r="C9" s="12" t="s">
        <v>24</v>
      </c>
      <c r="D9" s="12" t="s">
        <v>21</v>
      </c>
      <c r="E9" s="13">
        <v>5</v>
      </c>
      <c r="F9" s="12" t="s">
        <v>25</v>
      </c>
      <c r="G9" s="31">
        <f t="shared" si="1"/>
        <v>5</v>
      </c>
      <c r="H9" s="31" t="str">
        <f t="shared" si="2"/>
        <v>OK</v>
      </c>
    </row>
    <row r="10" spans="1:8" s="9" customFormat="1" x14ac:dyDescent="0.2">
      <c r="A10" s="10" t="s">
        <v>26</v>
      </c>
      <c r="B10" s="12" t="s">
        <v>122</v>
      </c>
      <c r="C10" s="12" t="s">
        <v>27</v>
      </c>
      <c r="D10" s="12" t="s">
        <v>8</v>
      </c>
      <c r="E10" s="13">
        <v>1</v>
      </c>
      <c r="F10" s="12" t="s">
        <v>28</v>
      </c>
      <c r="G10" s="31">
        <f t="shared" si="1"/>
        <v>1</v>
      </c>
      <c r="H10" s="31" t="str">
        <f t="shared" si="2"/>
        <v>OK</v>
      </c>
    </row>
    <row r="11" spans="1:8" s="9" customFormat="1" ht="25.5" x14ac:dyDescent="0.2">
      <c r="A11" s="10" t="s">
        <v>26</v>
      </c>
      <c r="B11" s="12" t="s">
        <v>123</v>
      </c>
      <c r="C11" s="12" t="s">
        <v>10</v>
      </c>
      <c r="D11" s="12" t="s">
        <v>8</v>
      </c>
      <c r="E11" s="13">
        <v>31</v>
      </c>
      <c r="F11" s="11" t="s">
        <v>153</v>
      </c>
      <c r="G11" s="31">
        <f t="shared" si="1"/>
        <v>31</v>
      </c>
      <c r="H11" s="31" t="str">
        <f t="shared" si="2"/>
        <v>OK</v>
      </c>
    </row>
    <row r="12" spans="1:8" s="9" customFormat="1" x14ac:dyDescent="0.2">
      <c r="A12" s="10" t="s">
        <v>26</v>
      </c>
      <c r="B12" s="12" t="s">
        <v>29</v>
      </c>
      <c r="C12" s="12" t="s">
        <v>10</v>
      </c>
      <c r="D12" s="12" t="s">
        <v>8</v>
      </c>
      <c r="E12" s="13">
        <v>12</v>
      </c>
      <c r="F12" s="12" t="s">
        <v>30</v>
      </c>
      <c r="G12" s="31">
        <f t="shared" si="1"/>
        <v>12</v>
      </c>
      <c r="H12" s="31" t="str">
        <f t="shared" si="2"/>
        <v>OK</v>
      </c>
    </row>
    <row r="13" spans="1:8" s="9" customFormat="1" x14ac:dyDescent="0.2">
      <c r="A13" s="10" t="s">
        <v>26</v>
      </c>
      <c r="B13" s="12" t="s">
        <v>125</v>
      </c>
      <c r="C13" s="12" t="s">
        <v>10</v>
      </c>
      <c r="D13" s="12" t="s">
        <v>8</v>
      </c>
      <c r="E13" s="13">
        <v>2</v>
      </c>
      <c r="F13" s="12" t="s">
        <v>31</v>
      </c>
      <c r="G13" s="31">
        <f t="shared" si="1"/>
        <v>2</v>
      </c>
      <c r="H13" s="31" t="str">
        <f t="shared" si="2"/>
        <v>OK</v>
      </c>
    </row>
    <row r="14" spans="1:8" s="9" customFormat="1" x14ac:dyDescent="0.2">
      <c r="A14" s="10" t="s">
        <v>26</v>
      </c>
      <c r="B14" s="12" t="s">
        <v>32</v>
      </c>
      <c r="C14" s="12" t="s">
        <v>10</v>
      </c>
      <c r="D14" s="12" t="s">
        <v>8</v>
      </c>
      <c r="E14" s="13">
        <v>4</v>
      </c>
      <c r="F14" s="12" t="s">
        <v>33</v>
      </c>
      <c r="G14" s="31">
        <f t="shared" si="1"/>
        <v>4</v>
      </c>
      <c r="H14" s="31" t="str">
        <f t="shared" si="2"/>
        <v>OK</v>
      </c>
    </row>
    <row r="15" spans="1:8" s="9" customFormat="1" x14ac:dyDescent="0.2">
      <c r="A15" s="10" t="s">
        <v>26</v>
      </c>
      <c r="B15" s="12" t="s">
        <v>124</v>
      </c>
      <c r="C15" s="12" t="s">
        <v>10</v>
      </c>
      <c r="D15" s="12" t="s">
        <v>8</v>
      </c>
      <c r="E15" s="13">
        <v>4</v>
      </c>
      <c r="F15" s="12" t="s">
        <v>34</v>
      </c>
      <c r="G15" s="31">
        <f t="shared" si="1"/>
        <v>4</v>
      </c>
      <c r="H15" s="31" t="str">
        <f t="shared" si="2"/>
        <v>OK</v>
      </c>
    </row>
    <row r="16" spans="1:8" s="9" customFormat="1" x14ac:dyDescent="0.2">
      <c r="A16" s="10" t="s">
        <v>26</v>
      </c>
      <c r="B16" s="12" t="s">
        <v>35</v>
      </c>
      <c r="C16" s="12" t="s">
        <v>10</v>
      </c>
      <c r="D16" s="12" t="s">
        <v>8</v>
      </c>
      <c r="E16" s="13">
        <v>1</v>
      </c>
      <c r="F16" s="12" t="s">
        <v>36</v>
      </c>
      <c r="G16" s="31">
        <f t="shared" si="1"/>
        <v>1</v>
      </c>
      <c r="H16" s="31" t="str">
        <f t="shared" si="2"/>
        <v>OK</v>
      </c>
    </row>
    <row r="17" spans="1:8" s="9" customFormat="1" x14ac:dyDescent="0.2">
      <c r="A17" s="10" t="s">
        <v>26</v>
      </c>
      <c r="B17" s="12" t="s">
        <v>37</v>
      </c>
      <c r="C17" s="12" t="s">
        <v>10</v>
      </c>
      <c r="D17" s="12" t="s">
        <v>8</v>
      </c>
      <c r="E17" s="13">
        <v>5</v>
      </c>
      <c r="F17" s="12" t="s">
        <v>38</v>
      </c>
      <c r="G17" s="31">
        <f t="shared" si="1"/>
        <v>5</v>
      </c>
      <c r="H17" s="31" t="str">
        <f t="shared" si="2"/>
        <v>OK</v>
      </c>
    </row>
    <row r="18" spans="1:8" s="9" customFormat="1" ht="25.5" x14ac:dyDescent="0.2">
      <c r="A18" s="10" t="s">
        <v>26</v>
      </c>
      <c r="B18" s="12" t="s">
        <v>126</v>
      </c>
      <c r="C18" s="12" t="s">
        <v>10</v>
      </c>
      <c r="D18" s="12" t="s">
        <v>8</v>
      </c>
      <c r="E18" s="13">
        <v>52</v>
      </c>
      <c r="F18" s="11" t="s">
        <v>152</v>
      </c>
      <c r="G18" s="31">
        <f t="shared" si="1"/>
        <v>52</v>
      </c>
      <c r="H18" s="31" t="str">
        <f t="shared" si="2"/>
        <v>OK</v>
      </c>
    </row>
    <row r="19" spans="1:8" s="9" customFormat="1" x14ac:dyDescent="0.2">
      <c r="A19" s="10" t="s">
        <v>26</v>
      </c>
      <c r="B19" s="12" t="s">
        <v>127</v>
      </c>
      <c r="C19" s="12" t="s">
        <v>10</v>
      </c>
      <c r="D19" s="12" t="s">
        <v>8</v>
      </c>
      <c r="E19" s="13">
        <v>4</v>
      </c>
      <c r="F19" s="12" t="s">
        <v>39</v>
      </c>
      <c r="G19" s="31">
        <f t="shared" si="1"/>
        <v>4</v>
      </c>
      <c r="H19" s="31" t="str">
        <f t="shared" si="2"/>
        <v>OK</v>
      </c>
    </row>
    <row r="20" spans="1:8" s="9" customFormat="1" x14ac:dyDescent="0.2">
      <c r="A20" s="10" t="s">
        <v>26</v>
      </c>
      <c r="B20" s="12" t="s">
        <v>40</v>
      </c>
      <c r="C20" s="12" t="s">
        <v>17</v>
      </c>
      <c r="D20" s="12" t="s">
        <v>8</v>
      </c>
      <c r="E20" s="13">
        <v>4</v>
      </c>
      <c r="F20" s="12" t="s">
        <v>41</v>
      </c>
      <c r="G20" s="31">
        <f t="shared" si="1"/>
        <v>4</v>
      </c>
      <c r="H20" s="31" t="str">
        <f t="shared" si="2"/>
        <v>OK</v>
      </c>
    </row>
    <row r="21" spans="1:8" s="9" customFormat="1" x14ac:dyDescent="0.2">
      <c r="A21" s="10" t="s">
        <v>26</v>
      </c>
      <c r="B21" s="12" t="s">
        <v>128</v>
      </c>
      <c r="C21" s="12" t="s">
        <v>7</v>
      </c>
      <c r="D21" s="12" t="s">
        <v>8</v>
      </c>
      <c r="E21" s="13">
        <v>8</v>
      </c>
      <c r="F21" s="12" t="s">
        <v>42</v>
      </c>
      <c r="G21" s="31">
        <f t="shared" si="1"/>
        <v>8</v>
      </c>
      <c r="H21" s="31" t="str">
        <f t="shared" si="2"/>
        <v>OK</v>
      </c>
    </row>
    <row r="22" spans="1:8" s="9" customFormat="1" x14ac:dyDescent="0.2">
      <c r="A22" s="10" t="s">
        <v>26</v>
      </c>
      <c r="B22" s="11" t="s">
        <v>139</v>
      </c>
      <c r="C22" s="12" t="s">
        <v>10</v>
      </c>
      <c r="D22" s="12" t="s">
        <v>8</v>
      </c>
      <c r="E22" s="13">
        <v>1</v>
      </c>
      <c r="F22" s="12" t="s">
        <v>43</v>
      </c>
      <c r="G22" s="31">
        <f t="shared" si="1"/>
        <v>1</v>
      </c>
      <c r="H22" s="31" t="str">
        <f t="shared" si="2"/>
        <v>OK</v>
      </c>
    </row>
    <row r="23" spans="1:8" s="9" customFormat="1" x14ac:dyDescent="0.2">
      <c r="A23" s="10" t="s">
        <v>26</v>
      </c>
      <c r="B23" s="12" t="s">
        <v>140</v>
      </c>
      <c r="C23" s="12" t="s">
        <v>10</v>
      </c>
      <c r="D23" s="12" t="s">
        <v>8</v>
      </c>
      <c r="E23" s="13">
        <v>6</v>
      </c>
      <c r="F23" s="12" t="s">
        <v>44</v>
      </c>
      <c r="G23" s="31">
        <f t="shared" si="1"/>
        <v>6</v>
      </c>
      <c r="H23" s="31" t="str">
        <f t="shared" si="2"/>
        <v>OK</v>
      </c>
    </row>
    <row r="24" spans="1:8" s="9" customFormat="1" x14ac:dyDescent="0.2">
      <c r="A24" s="10" t="s">
        <v>26</v>
      </c>
      <c r="B24" s="12" t="s">
        <v>138</v>
      </c>
      <c r="C24" s="12" t="s">
        <v>10</v>
      </c>
      <c r="D24" s="12" t="s">
        <v>8</v>
      </c>
      <c r="E24" s="13">
        <v>1</v>
      </c>
      <c r="F24" s="12" t="s">
        <v>45</v>
      </c>
      <c r="G24" s="31">
        <f t="shared" si="1"/>
        <v>1</v>
      </c>
      <c r="H24" s="31" t="str">
        <f t="shared" si="2"/>
        <v>OK</v>
      </c>
    </row>
    <row r="25" spans="1:8" s="9" customFormat="1" x14ac:dyDescent="0.2">
      <c r="A25" s="10" t="s">
        <v>46</v>
      </c>
      <c r="B25" s="11" t="s">
        <v>144</v>
      </c>
      <c r="C25" s="12" t="s">
        <v>47</v>
      </c>
      <c r="D25" s="12" t="s">
        <v>48</v>
      </c>
      <c r="E25" s="13">
        <v>12</v>
      </c>
      <c r="F25" s="12" t="s">
        <v>49</v>
      </c>
      <c r="G25" s="31">
        <f t="shared" si="1"/>
        <v>12</v>
      </c>
      <c r="H25" s="31" t="str">
        <f t="shared" si="2"/>
        <v>OK</v>
      </c>
    </row>
    <row r="26" spans="1:8" s="9" customFormat="1" x14ac:dyDescent="0.2">
      <c r="A26" s="10" t="s">
        <v>46</v>
      </c>
      <c r="B26" s="11" t="s">
        <v>143</v>
      </c>
      <c r="C26" s="12" t="s">
        <v>47</v>
      </c>
      <c r="D26" s="12" t="s">
        <v>48</v>
      </c>
      <c r="E26" s="13">
        <v>24</v>
      </c>
      <c r="F26" s="12" t="s">
        <v>50</v>
      </c>
      <c r="G26" s="31">
        <f t="shared" si="1"/>
        <v>24</v>
      </c>
      <c r="H26" s="31" t="str">
        <f t="shared" si="2"/>
        <v>OK</v>
      </c>
    </row>
    <row r="27" spans="1:8" s="9" customFormat="1" x14ac:dyDescent="0.2">
      <c r="A27" s="10" t="s">
        <v>46</v>
      </c>
      <c r="B27" s="11" t="s">
        <v>148</v>
      </c>
      <c r="C27" s="12" t="s">
        <v>47</v>
      </c>
      <c r="D27" s="12" t="s">
        <v>51</v>
      </c>
      <c r="E27" s="13">
        <v>6</v>
      </c>
      <c r="F27" s="12" t="s">
        <v>52</v>
      </c>
      <c r="G27" s="31">
        <f t="shared" si="1"/>
        <v>6</v>
      </c>
      <c r="H27" s="31" t="str">
        <f t="shared" si="2"/>
        <v>OK</v>
      </c>
    </row>
    <row r="28" spans="1:8" s="17" customFormat="1" x14ac:dyDescent="0.2">
      <c r="A28" s="14" t="s">
        <v>53</v>
      </c>
      <c r="B28" s="15" t="s">
        <v>142</v>
      </c>
      <c r="C28" s="15" t="s">
        <v>54</v>
      </c>
      <c r="D28" s="15" t="s">
        <v>55</v>
      </c>
      <c r="E28" s="16">
        <v>0</v>
      </c>
      <c r="F28" s="15" t="s">
        <v>56</v>
      </c>
      <c r="G28" s="31">
        <f t="shared" si="1"/>
        <v>1</v>
      </c>
      <c r="H28" s="31" t="str">
        <f t="shared" si="2"/>
        <v>Zero</v>
      </c>
    </row>
    <row r="29" spans="1:8" s="17" customFormat="1" x14ac:dyDescent="0.2">
      <c r="A29" s="14" t="s">
        <v>57</v>
      </c>
      <c r="B29" s="15" t="s">
        <v>141</v>
      </c>
      <c r="C29" s="15" t="s">
        <v>58</v>
      </c>
      <c r="D29" s="15" t="s">
        <v>59</v>
      </c>
      <c r="E29" s="16">
        <v>0</v>
      </c>
      <c r="F29" s="15" t="s">
        <v>60</v>
      </c>
      <c r="G29" s="31">
        <f t="shared" si="1"/>
        <v>1</v>
      </c>
      <c r="H29" s="31" t="str">
        <f t="shared" si="2"/>
        <v>Zero</v>
      </c>
    </row>
    <row r="30" spans="1:8" s="9" customFormat="1" x14ac:dyDescent="0.2">
      <c r="A30" s="10" t="s">
        <v>61</v>
      </c>
      <c r="B30" s="12" t="s">
        <v>137</v>
      </c>
      <c r="C30" s="12" t="s">
        <v>62</v>
      </c>
      <c r="D30" s="12" t="s">
        <v>63</v>
      </c>
      <c r="E30" s="13">
        <v>1</v>
      </c>
      <c r="F30" s="12" t="s">
        <v>64</v>
      </c>
      <c r="G30" s="31">
        <f t="shared" si="1"/>
        <v>1</v>
      </c>
      <c r="H30" s="31" t="str">
        <f t="shared" si="2"/>
        <v>OK</v>
      </c>
    </row>
    <row r="31" spans="1:8" s="9" customFormat="1" x14ac:dyDescent="0.2">
      <c r="A31" s="10" t="s">
        <v>65</v>
      </c>
      <c r="B31" s="11" t="s">
        <v>145</v>
      </c>
      <c r="C31" s="12" t="s">
        <v>66</v>
      </c>
      <c r="D31" s="12" t="s">
        <v>67</v>
      </c>
      <c r="E31" s="13">
        <v>4</v>
      </c>
      <c r="F31" s="12" t="s">
        <v>68</v>
      </c>
      <c r="G31" s="31">
        <f t="shared" si="1"/>
        <v>4</v>
      </c>
      <c r="H31" s="31" t="str">
        <f t="shared" si="2"/>
        <v>OK</v>
      </c>
    </row>
    <row r="32" spans="1:8" s="9" customFormat="1" x14ac:dyDescent="0.2">
      <c r="A32" s="10" t="s">
        <v>69</v>
      </c>
      <c r="B32" s="11" t="s">
        <v>146</v>
      </c>
      <c r="C32" s="12" t="s">
        <v>70</v>
      </c>
      <c r="D32" s="12" t="s">
        <v>154</v>
      </c>
      <c r="E32" s="13">
        <v>1</v>
      </c>
      <c r="F32" s="12" t="s">
        <v>71</v>
      </c>
      <c r="G32" s="31">
        <f t="shared" si="1"/>
        <v>1</v>
      </c>
      <c r="H32" s="31" t="str">
        <f t="shared" si="2"/>
        <v>OK</v>
      </c>
    </row>
    <row r="33" spans="1:8" s="9" customFormat="1" x14ac:dyDescent="0.2">
      <c r="A33" s="10" t="s">
        <v>72</v>
      </c>
      <c r="B33" s="11" t="s">
        <v>149</v>
      </c>
      <c r="C33" s="12" t="s">
        <v>73</v>
      </c>
      <c r="D33" s="12" t="s">
        <v>74</v>
      </c>
      <c r="E33" s="13">
        <v>7</v>
      </c>
      <c r="F33" s="12" t="s">
        <v>75</v>
      </c>
      <c r="G33" s="31">
        <f t="shared" si="1"/>
        <v>7</v>
      </c>
      <c r="H33" s="31" t="str">
        <f t="shared" si="2"/>
        <v>OK</v>
      </c>
    </row>
    <row r="34" spans="1:8" s="9" customFormat="1" x14ac:dyDescent="0.2">
      <c r="A34" s="10" t="s">
        <v>76</v>
      </c>
      <c r="B34" s="12" t="s">
        <v>136</v>
      </c>
      <c r="C34" s="12" t="s">
        <v>77</v>
      </c>
      <c r="D34" s="12" t="s">
        <v>78</v>
      </c>
      <c r="E34" s="13">
        <v>4</v>
      </c>
      <c r="F34" s="12" t="s">
        <v>79</v>
      </c>
      <c r="G34" s="31">
        <f t="shared" si="1"/>
        <v>4</v>
      </c>
      <c r="H34" s="31" t="str">
        <f t="shared" si="2"/>
        <v>OK</v>
      </c>
    </row>
    <row r="35" spans="1:8" s="9" customFormat="1" x14ac:dyDescent="0.2">
      <c r="A35" s="10" t="s">
        <v>80</v>
      </c>
      <c r="B35" s="12" t="s">
        <v>135</v>
      </c>
      <c r="C35" s="12" t="s">
        <v>81</v>
      </c>
      <c r="D35" s="12" t="s">
        <v>82</v>
      </c>
      <c r="E35" s="13">
        <v>1</v>
      </c>
      <c r="F35" s="12" t="s">
        <v>83</v>
      </c>
      <c r="G35" s="31">
        <f t="shared" si="1"/>
        <v>1</v>
      </c>
      <c r="H35" s="31" t="str">
        <f t="shared" si="2"/>
        <v>OK</v>
      </c>
    </row>
    <row r="36" spans="1:8" s="9" customFormat="1" x14ac:dyDescent="0.2">
      <c r="A36" s="10" t="s">
        <v>84</v>
      </c>
      <c r="B36" s="11" t="s">
        <v>134</v>
      </c>
      <c r="C36" s="12" t="s">
        <v>85</v>
      </c>
      <c r="D36" s="12" t="s">
        <v>63</v>
      </c>
      <c r="E36" s="13">
        <v>1</v>
      </c>
      <c r="F36" s="12" t="s">
        <v>86</v>
      </c>
      <c r="G36" s="31">
        <f t="shared" si="1"/>
        <v>1</v>
      </c>
      <c r="H36" s="31" t="str">
        <f t="shared" si="2"/>
        <v>OK</v>
      </c>
    </row>
    <row r="37" spans="1:8" s="9" customFormat="1" x14ac:dyDescent="0.2">
      <c r="A37" s="10" t="s">
        <v>87</v>
      </c>
      <c r="B37" s="11" t="s">
        <v>133</v>
      </c>
      <c r="C37" s="12" t="s">
        <v>88</v>
      </c>
      <c r="D37" s="12" t="s">
        <v>89</v>
      </c>
      <c r="E37" s="13">
        <v>4</v>
      </c>
      <c r="F37" s="12" t="s">
        <v>90</v>
      </c>
      <c r="G37" s="31">
        <f t="shared" si="1"/>
        <v>4</v>
      </c>
      <c r="H37" s="31" t="str">
        <f t="shared" si="2"/>
        <v>OK</v>
      </c>
    </row>
    <row r="38" spans="1:8" s="9" customFormat="1" x14ac:dyDescent="0.2">
      <c r="A38" s="10" t="s">
        <v>91</v>
      </c>
      <c r="B38" s="11" t="s">
        <v>147</v>
      </c>
      <c r="C38" s="12" t="s">
        <v>92</v>
      </c>
      <c r="D38" s="12" t="s">
        <v>93</v>
      </c>
      <c r="E38" s="13">
        <v>1</v>
      </c>
      <c r="F38" s="12" t="s">
        <v>94</v>
      </c>
      <c r="G38" s="31">
        <f t="shared" si="1"/>
        <v>1</v>
      </c>
      <c r="H38" s="31" t="str">
        <f t="shared" si="2"/>
        <v>OK</v>
      </c>
    </row>
    <row r="39" spans="1:8" s="17" customFormat="1" x14ac:dyDescent="0.2">
      <c r="A39" s="14" t="s">
        <v>95</v>
      </c>
      <c r="B39" s="15" t="s">
        <v>132</v>
      </c>
      <c r="C39" s="15" t="s">
        <v>96</v>
      </c>
      <c r="D39" s="15" t="s">
        <v>97</v>
      </c>
      <c r="E39" s="16">
        <v>0</v>
      </c>
      <c r="F39" s="15" t="s">
        <v>98</v>
      </c>
      <c r="G39" s="31">
        <f t="shared" si="1"/>
        <v>1</v>
      </c>
      <c r="H39" s="31" t="str">
        <f t="shared" si="2"/>
        <v>Zero</v>
      </c>
    </row>
    <row r="40" spans="1:8" s="9" customFormat="1" x14ac:dyDescent="0.2">
      <c r="A40" s="10" t="s">
        <v>99</v>
      </c>
      <c r="B40" s="12" t="s">
        <v>131</v>
      </c>
      <c r="C40" s="12" t="s">
        <v>100</v>
      </c>
      <c r="D40" s="12" t="s">
        <v>101</v>
      </c>
      <c r="E40" s="13">
        <v>1</v>
      </c>
      <c r="F40" s="12" t="s">
        <v>102</v>
      </c>
      <c r="G40" s="31">
        <f t="shared" si="1"/>
        <v>1</v>
      </c>
      <c r="H40" s="31" t="str">
        <f t="shared" si="2"/>
        <v>OK</v>
      </c>
    </row>
    <row r="41" spans="1:8" s="9" customFormat="1" x14ac:dyDescent="0.2">
      <c r="A41" s="10" t="s">
        <v>103</v>
      </c>
      <c r="B41" s="12" t="s">
        <v>130</v>
      </c>
      <c r="C41" s="12" t="s">
        <v>104</v>
      </c>
      <c r="D41" s="12" t="s">
        <v>55</v>
      </c>
      <c r="E41" s="13">
        <v>2</v>
      </c>
      <c r="F41" s="12" t="s">
        <v>105</v>
      </c>
      <c r="G41" s="31">
        <f t="shared" si="1"/>
        <v>2</v>
      </c>
      <c r="H41" s="31" t="str">
        <f t="shared" si="2"/>
        <v>OK</v>
      </c>
    </row>
    <row r="42" spans="1:8" s="9" customFormat="1" x14ac:dyDescent="0.2">
      <c r="A42" s="10" t="s">
        <v>103</v>
      </c>
      <c r="B42" s="12" t="s">
        <v>106</v>
      </c>
      <c r="C42" s="12" t="s">
        <v>107</v>
      </c>
      <c r="D42" s="12" t="s">
        <v>55</v>
      </c>
      <c r="E42" s="13">
        <v>1</v>
      </c>
      <c r="F42" s="12" t="s">
        <v>108</v>
      </c>
      <c r="G42" s="31">
        <f t="shared" si="1"/>
        <v>1</v>
      </c>
      <c r="H42" s="31" t="str">
        <f t="shared" si="2"/>
        <v>OK</v>
      </c>
    </row>
    <row r="43" spans="1:8" s="9" customFormat="1" x14ac:dyDescent="0.2">
      <c r="A43" s="10" t="s">
        <v>103</v>
      </c>
      <c r="B43" s="12" t="s">
        <v>129</v>
      </c>
      <c r="C43" s="12" t="s">
        <v>109</v>
      </c>
      <c r="D43" s="12" t="s">
        <v>55</v>
      </c>
      <c r="E43" s="13">
        <v>1</v>
      </c>
      <c r="F43" s="12" t="s">
        <v>110</v>
      </c>
      <c r="G43" s="31">
        <f t="shared" si="1"/>
        <v>1</v>
      </c>
      <c r="H43" s="31" t="str">
        <f t="shared" si="2"/>
        <v>OK</v>
      </c>
    </row>
    <row r="44" spans="1:8" s="9" customFormat="1" x14ac:dyDescent="0.2">
      <c r="A44" s="18" t="s">
        <v>111</v>
      </c>
      <c r="B44" s="6" t="s">
        <v>151</v>
      </c>
      <c r="C44" s="19" t="s">
        <v>112</v>
      </c>
      <c r="D44" s="6" t="s">
        <v>150</v>
      </c>
      <c r="E44" s="20">
        <v>1</v>
      </c>
      <c r="F44" s="21" t="s">
        <v>113</v>
      </c>
      <c r="G44" s="31">
        <f t="shared" si="1"/>
        <v>1</v>
      </c>
      <c r="H44" s="31" t="str">
        <f t="shared" si="2"/>
        <v>OK</v>
      </c>
    </row>
    <row r="45" spans="1:8" x14ac:dyDescent="0.2">
      <c r="G45" s="26"/>
      <c r="H45" s="26"/>
    </row>
    <row r="46" spans="1:8" x14ac:dyDescent="0.2">
      <c r="G46" s="44">
        <f>SUMIFS(G2:G44,H2:H44,"Zero")</f>
        <v>3</v>
      </c>
      <c r="H46" s="45" t="s">
        <v>210</v>
      </c>
    </row>
  </sheetData>
  <phoneticPr fontId="1" type="noConversion"/>
  <printOptions horizontalCentered="1" verticalCentered="1"/>
  <pageMargins left="0.3" right="0.3" top="0.3" bottom="0.3" header="0" footer="0"/>
  <pageSetup paperSize="9" orientation="landscape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ColWidth="8.85546875" defaultRowHeight="12.75" x14ac:dyDescent="0.2"/>
  <sheetData/>
  <phoneticPr fontId="1" type="noConversion"/>
  <printOptions horizontalCentered="1" verticalCentered="1"/>
  <pageMargins left="0.3" right="0.3" top="0.3" bottom="0.3" header="0" footer="0"/>
  <pageSetup paperSize="9" orientation="landscape" blackAndWhite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ColWidth="8.85546875" defaultRowHeight="12.75" x14ac:dyDescent="0.2"/>
  <sheetData/>
  <phoneticPr fontId="1" type="noConversion"/>
  <printOptions horizontalCentered="1" verticalCentered="1"/>
  <pageMargins left="0.3" right="0.3" top="0.3" bottom="0.3" header="0" footer="0"/>
  <pageSetup paperSize="9" orientation="landscape" blackAndWhit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Bill of Materials-CPP-093AB_2</vt:lpstr>
      <vt:lpstr>Bill of Materials-CPP-093AB</vt:lpstr>
      <vt:lpstr>Sheet2</vt:lpstr>
      <vt:lpstr>Sheet3</vt:lpstr>
      <vt:lpstr>'Bill of Materials-CPP-093AB'!Print_Titles</vt:lpstr>
      <vt:lpstr>'Bill of Materials-CPP-093AB_2'!Print_Titles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CS-ADMIN</dc:creator>
  <cp:lastModifiedBy>강신구</cp:lastModifiedBy>
  <dcterms:created xsi:type="dcterms:W3CDTF">2020-12-09T05:56:14Z</dcterms:created>
  <dcterms:modified xsi:type="dcterms:W3CDTF">2020-12-29T02:43:01Z</dcterms:modified>
</cp:coreProperties>
</file>