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027464\Documents\GitHub\TrailerAssist\Documents\"/>
    </mc:Choice>
  </mc:AlternateContent>
  <bookViews>
    <workbookView xWindow="2910" yWindow="0" windowWidth="27345" windowHeight="148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C35" i="1" s="1"/>
  <c r="G36" i="1"/>
  <c r="G37" i="1"/>
  <c r="G38" i="1"/>
  <c r="G39" i="1"/>
  <c r="G40" i="1"/>
  <c r="G41" i="1"/>
  <c r="G42" i="1"/>
  <c r="C3" i="1"/>
  <c r="F2" i="1"/>
  <c r="B2" i="1" s="1"/>
  <c r="F6" i="1"/>
  <c r="B6" i="1" s="1"/>
  <c r="F10" i="1"/>
  <c r="B10" i="1" s="1"/>
  <c r="F14" i="1"/>
  <c r="B14" i="1" s="1"/>
  <c r="F18" i="1"/>
  <c r="B18" i="1" s="1"/>
  <c r="F22" i="1"/>
  <c r="B22" i="1" s="1"/>
  <c r="F26" i="1"/>
  <c r="B26" i="1" s="1"/>
  <c r="F30" i="1"/>
  <c r="B30" i="1" s="1"/>
  <c r="F34" i="1"/>
  <c r="B34" i="1" s="1"/>
  <c r="F38" i="1"/>
  <c r="B38" i="1" s="1"/>
  <c r="F42" i="1"/>
  <c r="B42" i="1" s="1"/>
  <c r="E2" i="1"/>
  <c r="E3" i="1"/>
  <c r="F3" i="1" s="1"/>
  <c r="B3" i="1" s="1"/>
  <c r="E4" i="1"/>
  <c r="E5" i="1"/>
  <c r="F5" i="1" s="1"/>
  <c r="B5" i="1" s="1"/>
  <c r="E6" i="1"/>
  <c r="E7" i="1"/>
  <c r="F7" i="1" s="1"/>
  <c r="B7" i="1" s="1"/>
  <c r="E8" i="1"/>
  <c r="E9" i="1"/>
  <c r="F9" i="1" s="1"/>
  <c r="B9" i="1" s="1"/>
  <c r="E10" i="1"/>
  <c r="E11" i="1"/>
  <c r="F11" i="1" s="1"/>
  <c r="B11" i="1" s="1"/>
  <c r="E12" i="1"/>
  <c r="E13" i="1"/>
  <c r="E14" i="1"/>
  <c r="E15" i="1"/>
  <c r="F15" i="1" s="1"/>
  <c r="B15" i="1" s="1"/>
  <c r="E16" i="1"/>
  <c r="E17" i="1"/>
  <c r="E18" i="1"/>
  <c r="E19" i="1"/>
  <c r="F19" i="1" s="1"/>
  <c r="B19" i="1" s="1"/>
  <c r="E20" i="1"/>
  <c r="E21" i="1"/>
  <c r="E22" i="1"/>
  <c r="E23" i="1"/>
  <c r="F23" i="1" s="1"/>
  <c r="B23" i="1" s="1"/>
  <c r="E24" i="1"/>
  <c r="E25" i="1"/>
  <c r="F25" i="1" s="1"/>
  <c r="B25" i="1" s="1"/>
  <c r="E26" i="1"/>
  <c r="E27" i="1"/>
  <c r="F27" i="1" s="1"/>
  <c r="B27" i="1" s="1"/>
  <c r="E28" i="1"/>
  <c r="E29" i="1"/>
  <c r="E30" i="1"/>
  <c r="E31" i="1"/>
  <c r="F31" i="1" s="1"/>
  <c r="B31" i="1" s="1"/>
  <c r="E32" i="1"/>
  <c r="E33" i="1"/>
  <c r="F33" i="1" s="1"/>
  <c r="B33" i="1" s="1"/>
  <c r="E34" i="1"/>
  <c r="E35" i="1"/>
  <c r="F35" i="1" s="1"/>
  <c r="B35" i="1" s="1"/>
  <c r="E36" i="1"/>
  <c r="E37" i="1"/>
  <c r="E38" i="1"/>
  <c r="E39" i="1"/>
  <c r="F39" i="1" s="1"/>
  <c r="B39" i="1" s="1"/>
  <c r="E40" i="1"/>
  <c r="E41" i="1"/>
  <c r="E42" i="1"/>
  <c r="C40" i="1" l="1"/>
  <c r="C36" i="1"/>
  <c r="C32" i="1"/>
  <c r="C28" i="1"/>
  <c r="C24" i="1"/>
  <c r="C20" i="1"/>
  <c r="C16" i="1"/>
  <c r="C12" i="1"/>
  <c r="C8" i="1"/>
  <c r="C4" i="1"/>
  <c r="C41" i="1"/>
  <c r="C37" i="1"/>
  <c r="C29" i="1"/>
  <c r="C21" i="1"/>
  <c r="C13" i="1"/>
  <c r="D39" i="1"/>
  <c r="D31" i="1"/>
  <c r="D11" i="1"/>
  <c r="F37" i="1"/>
  <c r="B37" i="1" s="1"/>
  <c r="F21" i="1"/>
  <c r="B21" i="1" s="1"/>
  <c r="F13" i="1"/>
  <c r="B13" i="1" s="1"/>
  <c r="D38" i="1"/>
  <c r="D18" i="1"/>
  <c r="D6" i="1"/>
  <c r="D2" i="1"/>
  <c r="D27" i="1"/>
  <c r="D19" i="1"/>
  <c r="D7" i="1"/>
  <c r="F41" i="1"/>
  <c r="B41" i="1" s="1"/>
  <c r="F29" i="1"/>
  <c r="B29" i="1" s="1"/>
  <c r="D42" i="1"/>
  <c r="D30" i="1"/>
  <c r="D22" i="1"/>
  <c r="D10" i="1"/>
  <c r="F40" i="1"/>
  <c r="B40" i="1" s="1"/>
  <c r="F36" i="1"/>
  <c r="B36" i="1" s="1"/>
  <c r="F32" i="1"/>
  <c r="B32" i="1" s="1"/>
  <c r="F28" i="1"/>
  <c r="B28" i="1" s="1"/>
  <c r="F24" i="1"/>
  <c r="B24" i="1" s="1"/>
  <c r="F20" i="1"/>
  <c r="B20" i="1" s="1"/>
  <c r="F16" i="1"/>
  <c r="B16" i="1" s="1"/>
  <c r="F12" i="1"/>
  <c r="B12" i="1" s="1"/>
  <c r="F8" i="1"/>
  <c r="B8" i="1" s="1"/>
  <c r="F4" i="1"/>
  <c r="B4" i="1" s="1"/>
  <c r="C33" i="1"/>
  <c r="C25" i="1"/>
  <c r="C17" i="1"/>
  <c r="C9" i="1"/>
  <c r="C5" i="1"/>
  <c r="D33" i="1"/>
  <c r="D35" i="1"/>
  <c r="D23" i="1"/>
  <c r="D15" i="1"/>
  <c r="D3" i="1"/>
  <c r="F17" i="1"/>
  <c r="B17" i="1" s="1"/>
  <c r="D34" i="1"/>
  <c r="D26" i="1"/>
  <c r="D14" i="1"/>
  <c r="C19" i="1"/>
  <c r="C31" i="1"/>
  <c r="C15" i="1"/>
  <c r="D29" i="1"/>
  <c r="D13" i="1"/>
  <c r="C27" i="1"/>
  <c r="C11" i="1"/>
  <c r="D41" i="1"/>
  <c r="D9" i="1"/>
  <c r="C39" i="1"/>
  <c r="C23" i="1"/>
  <c r="C7" i="1"/>
  <c r="D37" i="1"/>
  <c r="D21" i="1"/>
  <c r="D5" i="1"/>
  <c r="C42" i="1"/>
  <c r="C38" i="1"/>
  <c r="C34" i="1"/>
  <c r="C30" i="1"/>
  <c r="C26" i="1"/>
  <c r="C22" i="1"/>
  <c r="C18" i="1"/>
  <c r="C14" i="1"/>
  <c r="C10" i="1"/>
  <c r="C6" i="1"/>
  <c r="C2" i="1"/>
  <c r="D40" i="1"/>
  <c r="D32" i="1"/>
  <c r="D24" i="1"/>
  <c r="D16" i="1"/>
  <c r="D8" i="1"/>
  <c r="D4" i="1" l="1"/>
  <c r="D36" i="1"/>
  <c r="D20" i="1"/>
  <c r="D12" i="1"/>
  <c r="D28" i="1"/>
  <c r="D25" i="1"/>
  <c r="D17" i="1"/>
</calcChain>
</file>

<file path=xl/sharedStrings.xml><?xml version="1.0" encoding="utf-8"?>
<sst xmlns="http://schemas.openxmlformats.org/spreadsheetml/2006/main" count="11" uniqueCount="11">
  <si>
    <t>angle</t>
  </si>
  <si>
    <t>current</t>
  </si>
  <si>
    <t>factor</t>
  </si>
  <si>
    <t>s1</t>
  </si>
  <si>
    <t>s2</t>
  </si>
  <si>
    <t>lin</t>
  </si>
  <si>
    <t>sq</t>
  </si>
  <si>
    <t>both</t>
  </si>
  <si>
    <t>h1</t>
  </si>
  <si>
    <t>h2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</si>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</sst>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Sheet1!$A$2:$A$42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</c:v>
                </c:pt>
                <c:pt idx="8">
                  <c:v>-0.6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-0.39999999999999902</c:v>
                </c:pt>
                <c:pt idx="13">
                  <c:v>-0.34999999999999898</c:v>
                </c:pt>
                <c:pt idx="14">
                  <c:v>-0.29999999999999899</c:v>
                </c:pt>
                <c:pt idx="15">
                  <c:v>-0.249999999999999</c:v>
                </c:pt>
                <c:pt idx="16">
                  <c:v>-0.19999999999999901</c:v>
                </c:pt>
                <c:pt idx="17">
                  <c:v>-0.149999999999999</c:v>
                </c:pt>
                <c:pt idx="18">
                  <c:v>-9.9999999999999006E-2</c:v>
                </c:pt>
                <c:pt idx="19">
                  <c:v>-4.9999999999998997E-2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0.65</c:v>
                </c:pt>
                <c:pt idx="34">
                  <c:v>0.7</c:v>
                </c:pt>
                <c:pt idx="35">
                  <c:v>0.75</c:v>
                </c:pt>
                <c:pt idx="36">
                  <c:v>0.8</c:v>
                </c:pt>
                <c:pt idx="37">
                  <c:v>0.85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</c:numCache>
            </c:numRef>
          </c:xVal>
          <c:yVal>
            <c:numRef>
              <c:f>Sheet1!$B$2:$B$42</c:f>
              <c:numCache>
                <c:formatCode>General</c:formatCode>
                <c:ptCount val="41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-0.99999999999999756</c:v>
                </c:pt>
                <c:pt idx="13">
                  <c:v>-0.87499999999999745</c:v>
                </c:pt>
                <c:pt idx="14">
                  <c:v>-0.74999999999999745</c:v>
                </c:pt>
                <c:pt idx="15">
                  <c:v>-0.62499999999999756</c:v>
                </c:pt>
                <c:pt idx="16">
                  <c:v>-0.49999999999999756</c:v>
                </c:pt>
                <c:pt idx="17">
                  <c:v>-0.3749999999999975</c:v>
                </c:pt>
                <c:pt idx="18">
                  <c:v>-0.2499999999999975</c:v>
                </c:pt>
                <c:pt idx="19">
                  <c:v>-0.12499999999999749</c:v>
                </c:pt>
                <c:pt idx="20">
                  <c:v>0</c:v>
                </c:pt>
                <c:pt idx="21">
                  <c:v>0.125</c:v>
                </c:pt>
                <c:pt idx="22">
                  <c:v>0.25</c:v>
                </c:pt>
                <c:pt idx="23">
                  <c:v>0.375</c:v>
                </c:pt>
                <c:pt idx="24">
                  <c:v>0.5</c:v>
                </c:pt>
                <c:pt idx="25">
                  <c:v>0.625</c:v>
                </c:pt>
                <c:pt idx="26">
                  <c:v>0.75</c:v>
                </c:pt>
                <c:pt idx="27">
                  <c:v>0.875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sq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Sheet1!$A$2:$A$42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</c:v>
                </c:pt>
                <c:pt idx="8">
                  <c:v>-0.6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-0.39999999999999902</c:v>
                </c:pt>
                <c:pt idx="13">
                  <c:v>-0.34999999999999898</c:v>
                </c:pt>
                <c:pt idx="14">
                  <c:v>-0.29999999999999899</c:v>
                </c:pt>
                <c:pt idx="15">
                  <c:v>-0.249999999999999</c:v>
                </c:pt>
                <c:pt idx="16">
                  <c:v>-0.19999999999999901</c:v>
                </c:pt>
                <c:pt idx="17">
                  <c:v>-0.149999999999999</c:v>
                </c:pt>
                <c:pt idx="18">
                  <c:v>-9.9999999999999006E-2</c:v>
                </c:pt>
                <c:pt idx="19">
                  <c:v>-4.9999999999998997E-2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0.65</c:v>
                </c:pt>
                <c:pt idx="34">
                  <c:v>0.7</c:v>
                </c:pt>
                <c:pt idx="35">
                  <c:v>0.75</c:v>
                </c:pt>
                <c:pt idx="36">
                  <c:v>0.8</c:v>
                </c:pt>
                <c:pt idx="37">
                  <c:v>0.85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</c:numCache>
            </c:numRef>
          </c:xVal>
          <c:yVal>
            <c:numRef>
              <c:f>Sheet1!$C$2:$C$42</c:f>
              <c:numCache>
                <c:formatCode>General</c:formatCode>
                <c:ptCount val="41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-0.76562499999999378</c:v>
                </c:pt>
                <c:pt idx="16">
                  <c:v>-0.48999999999999511</c:v>
                </c:pt>
                <c:pt idx="17">
                  <c:v>-0.27562499999999629</c:v>
                </c:pt>
                <c:pt idx="18">
                  <c:v>-0.12249999999999757</c:v>
                </c:pt>
                <c:pt idx="19">
                  <c:v>-3.0624999999998771E-2</c:v>
                </c:pt>
                <c:pt idx="20">
                  <c:v>0</c:v>
                </c:pt>
                <c:pt idx="21">
                  <c:v>3.0625000000000006E-2</c:v>
                </c:pt>
                <c:pt idx="22">
                  <c:v>0.12250000000000003</c:v>
                </c:pt>
                <c:pt idx="23">
                  <c:v>0.27562500000000001</c:v>
                </c:pt>
                <c:pt idx="24">
                  <c:v>0.4900000000000001</c:v>
                </c:pt>
                <c:pt idx="25">
                  <c:v>0.765625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both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Sheet1!$A$2:$A$42</c:f>
              <c:numCache>
                <c:formatCode>General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-0.9</c:v>
                </c:pt>
                <c:pt idx="3">
                  <c:v>-0.85</c:v>
                </c:pt>
                <c:pt idx="4">
                  <c:v>-0.8</c:v>
                </c:pt>
                <c:pt idx="5">
                  <c:v>-0.75</c:v>
                </c:pt>
                <c:pt idx="6">
                  <c:v>-0.7</c:v>
                </c:pt>
                <c:pt idx="7">
                  <c:v>-0.65</c:v>
                </c:pt>
                <c:pt idx="8">
                  <c:v>-0.6</c:v>
                </c:pt>
                <c:pt idx="9">
                  <c:v>-0.55000000000000004</c:v>
                </c:pt>
                <c:pt idx="10">
                  <c:v>-0.5</c:v>
                </c:pt>
                <c:pt idx="11">
                  <c:v>-0.45</c:v>
                </c:pt>
                <c:pt idx="12">
                  <c:v>-0.39999999999999902</c:v>
                </c:pt>
                <c:pt idx="13">
                  <c:v>-0.34999999999999898</c:v>
                </c:pt>
                <c:pt idx="14">
                  <c:v>-0.29999999999999899</c:v>
                </c:pt>
                <c:pt idx="15">
                  <c:v>-0.249999999999999</c:v>
                </c:pt>
                <c:pt idx="16">
                  <c:v>-0.19999999999999901</c:v>
                </c:pt>
                <c:pt idx="17">
                  <c:v>-0.149999999999999</c:v>
                </c:pt>
                <c:pt idx="18">
                  <c:v>-9.9999999999999006E-2</c:v>
                </c:pt>
                <c:pt idx="19">
                  <c:v>-4.9999999999998997E-2</c:v>
                </c:pt>
                <c:pt idx="20">
                  <c:v>0</c:v>
                </c:pt>
                <c:pt idx="21">
                  <c:v>0.05</c:v>
                </c:pt>
                <c:pt idx="22">
                  <c:v>0.1</c:v>
                </c:pt>
                <c:pt idx="23">
                  <c:v>0.15</c:v>
                </c:pt>
                <c:pt idx="24">
                  <c:v>0.2</c:v>
                </c:pt>
                <c:pt idx="25">
                  <c:v>0.25</c:v>
                </c:pt>
                <c:pt idx="26">
                  <c:v>0.3</c:v>
                </c:pt>
                <c:pt idx="27">
                  <c:v>0.35</c:v>
                </c:pt>
                <c:pt idx="28">
                  <c:v>0.4</c:v>
                </c:pt>
                <c:pt idx="29">
                  <c:v>0.45</c:v>
                </c:pt>
                <c:pt idx="30">
                  <c:v>0.5</c:v>
                </c:pt>
                <c:pt idx="31">
                  <c:v>0.55000000000000004</c:v>
                </c:pt>
                <c:pt idx="32">
                  <c:v>0.6</c:v>
                </c:pt>
                <c:pt idx="33">
                  <c:v>0.65</c:v>
                </c:pt>
                <c:pt idx="34">
                  <c:v>0.7</c:v>
                </c:pt>
                <c:pt idx="35">
                  <c:v>0.75</c:v>
                </c:pt>
                <c:pt idx="36">
                  <c:v>0.8</c:v>
                </c:pt>
                <c:pt idx="37">
                  <c:v>0.85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</c:numCache>
            </c:numRef>
          </c:xVal>
          <c:yVal>
            <c:numRef>
              <c:f>Sheet1!$D$2:$D$42</c:f>
              <c:numCache>
                <c:formatCode>General</c:formatCode>
                <c:ptCount val="41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-0.99999999999999756</c:v>
                </c:pt>
                <c:pt idx="13">
                  <c:v>-0.87499999999999745</c:v>
                </c:pt>
                <c:pt idx="14">
                  <c:v>-0.74999999999999745</c:v>
                </c:pt>
                <c:pt idx="15">
                  <c:v>-0.62499999999999756</c:v>
                </c:pt>
                <c:pt idx="16">
                  <c:v>-0.48999999999999511</c:v>
                </c:pt>
                <c:pt idx="17">
                  <c:v>-0.27562499999999629</c:v>
                </c:pt>
                <c:pt idx="18">
                  <c:v>-0.12249999999999757</c:v>
                </c:pt>
                <c:pt idx="19">
                  <c:v>-3.0624999999998771E-2</c:v>
                </c:pt>
                <c:pt idx="20">
                  <c:v>0</c:v>
                </c:pt>
                <c:pt idx="21">
                  <c:v>3.0625000000000006E-2</c:v>
                </c:pt>
                <c:pt idx="22">
                  <c:v>0.12250000000000003</c:v>
                </c:pt>
                <c:pt idx="23">
                  <c:v>0.27562500000000001</c:v>
                </c:pt>
                <c:pt idx="24">
                  <c:v>0.4900000000000001</c:v>
                </c:pt>
                <c:pt idx="25">
                  <c:v>0.625</c:v>
                </c:pt>
                <c:pt idx="26">
                  <c:v>0.75</c:v>
                </c:pt>
                <c:pt idx="27">
                  <c:v>0.875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556376"/>
        <c:axId val="331552848"/>
      </c:scatterChart>
      <c:valAx>
        <c:axId val="331556376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552848"/>
        <c:crosses val="autoZero"/>
        <c:crossBetween val="midCat"/>
      </c:valAx>
      <c:valAx>
        <c:axId val="331552848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556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3</xdr:row>
      <xdr:rowOff>19049</xdr:rowOff>
    </xdr:from>
    <xdr:to>
      <xdr:col>24</xdr:col>
      <xdr:colOff>285750</xdr:colOff>
      <xdr:row>42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42" totalsRowShown="0">
  <autoFilter ref="A1:G42"/>
  <tableColumns count="7">
    <tableColumn id="1" name="angle"/>
    <tableColumn id="4" name="lin" dataDxfId="5">
      <calculatedColumnFormula>MAX(-1,MIN(1,Table2[factor]*Table2[current]+Table1[[#This Row],[h1]]))</calculatedColumnFormula>
    </tableColumn>
    <tableColumn id="5" name="sq" dataDxfId="4">
      <calculatedColumnFormula>MAX(-1,MIN(1,Table2[factor]*Table2[current]+Table1[[#This Row],[h2]]))</calculatedColumnFormula>
    </tableColumn>
    <tableColumn id="6" name="both" dataDxfId="3">
      <calculatedColumnFormula>MAX(-1,MIN(1,Table2[factor]*Table2[current]+SIGN(Table1[[#This Row],[diff]])*MIN(ABS(Table1[[#This Row],[h1]]),ABS(Table1[[#This Row],[h2]]))))</calculatedColumnFormula>
    </tableColumn>
    <tableColumn id="7" name="diff" dataDxfId="2">
      <calculatedColumnFormula>Table1[[#This Row],[angle]]-Table2[current]</calculatedColumnFormula>
    </tableColumn>
    <tableColumn id="8" name="h1" dataDxfId="1">
      <calculatedColumnFormula>Table2[s1]*Table1[[#This Row],[diff]]</calculatedColumnFormula>
    </tableColumn>
    <tableColumn id="9" name="h2" dataDxfId="0">
      <calculatedColumnFormula>SIGN(Table1[[#This Row],[diff]])*(Table1[[#This Row],[diff]]*Table2[s2])^2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J1:M2" totalsRowShown="0">
  <autoFilter ref="J1:M2"/>
  <tableColumns count="4">
    <tableColumn id="1" name="current"/>
    <tableColumn id="2" name="factor"/>
    <tableColumn id="3" name="s1"/>
    <tableColumn id="4" name="s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abSelected="1" workbookViewId="0">
      <selection activeCell="A22" sqref="A22"/>
    </sheetView>
  </sheetViews>
  <sheetFormatPr defaultRowHeight="15" x14ac:dyDescent="0.25"/>
  <cols>
    <col min="3" max="3" width="9.5703125" customWidth="1"/>
  </cols>
  <sheetData>
    <row r="1" spans="1:13" x14ac:dyDescent="0.25">
      <c r="A1" t="s">
        <v>0</v>
      </c>
      <c r="B1" t="s">
        <v>5</v>
      </c>
      <c r="C1" t="s">
        <v>6</v>
      </c>
      <c r="D1" t="s">
        <v>7</v>
      </c>
      <c r="E1" t="s">
        <v>10</v>
      </c>
      <c r="F1" t="s">
        <v>8</v>
      </c>
      <c r="G1" t="s">
        <v>9</v>
      </c>
      <c r="J1" t="s">
        <v>1</v>
      </c>
      <c r="K1" t="s">
        <v>2</v>
      </c>
      <c r="L1" t="s">
        <v>3</v>
      </c>
      <c r="M1" t="s">
        <v>4</v>
      </c>
    </row>
    <row r="2" spans="1:13" x14ac:dyDescent="0.25">
      <c r="A2">
        <v>-1</v>
      </c>
      <c r="B2">
        <f>MAX(-1,MIN(1,Table2[factor]*Table2[current]+Table1[[#This Row],[h1]]))</f>
        <v>-1</v>
      </c>
      <c r="C2">
        <f>MAX(-1,MIN(1,Table2[factor]*Table2[current]+Table1[[#This Row],[h2]]))</f>
        <v>-1</v>
      </c>
      <c r="D2">
        <f>MAX(-1,MIN(1,Table2[factor]*Table2[current]+SIGN(Table1[[#This Row],[diff]])*MIN(ABS(Table1[[#This Row],[h1]]),ABS(Table1[[#This Row],[h2]]))))</f>
        <v>-1</v>
      </c>
      <c r="E2">
        <f>Table1[[#This Row],[angle]]-Table2[current]</f>
        <v>-1</v>
      </c>
      <c r="F2">
        <f>Table2[s1]*Table1[[#This Row],[diff]]</f>
        <v>-2.5</v>
      </c>
      <c r="G2" s="1">
        <f>SIGN(Table1[[#This Row],[diff]])*(Table1[[#This Row],[diff]]*Table2[s2])^2</f>
        <v>-12.25</v>
      </c>
      <c r="J2">
        <v>0</v>
      </c>
      <c r="K2">
        <v>0.8</v>
      </c>
      <c r="L2">
        <v>2.5</v>
      </c>
      <c r="M2">
        <v>3.5</v>
      </c>
    </row>
    <row r="3" spans="1:13" x14ac:dyDescent="0.25">
      <c r="A3">
        <v>-0.95</v>
      </c>
      <c r="B3">
        <f>MAX(-1,MIN(1,Table2[factor]*Table2[current]+Table1[[#This Row],[h1]]))</f>
        <v>-1</v>
      </c>
      <c r="C3">
        <f>MAX(-1,MIN(1,Table2[factor]*Table2[current]+Table1[[#This Row],[h2]]))</f>
        <v>-1</v>
      </c>
      <c r="D3">
        <f>MAX(-1,MIN(1,Table2[factor]*Table2[current]+SIGN(Table1[[#This Row],[diff]])*MIN(ABS(Table1[[#This Row],[h1]]),ABS(Table1[[#This Row],[h2]]))))</f>
        <v>-1</v>
      </c>
      <c r="E3">
        <f>Table1[[#This Row],[angle]]-Table2[current]</f>
        <v>-0.95</v>
      </c>
      <c r="F3">
        <f>Table2[s1]*Table1[[#This Row],[diff]]</f>
        <v>-2.375</v>
      </c>
      <c r="G3" s="1">
        <f>SIGN(Table1[[#This Row],[diff]])*(Table1[[#This Row],[diff]]*Table2[s2])^2</f>
        <v>-11.055624999999997</v>
      </c>
    </row>
    <row r="4" spans="1:13" x14ac:dyDescent="0.25">
      <c r="A4">
        <v>-0.9</v>
      </c>
      <c r="B4">
        <f>MAX(-1,MIN(1,Table2[factor]*Table2[current]+Table1[[#This Row],[h1]]))</f>
        <v>-1</v>
      </c>
      <c r="C4">
        <f>MAX(-1,MIN(1,Table2[factor]*Table2[current]+Table1[[#This Row],[h2]]))</f>
        <v>-1</v>
      </c>
      <c r="D4">
        <f>MAX(-1,MIN(1,Table2[factor]*Table2[current]+SIGN(Table1[[#This Row],[diff]])*MIN(ABS(Table1[[#This Row],[h1]]),ABS(Table1[[#This Row],[h2]]))))</f>
        <v>-1</v>
      </c>
      <c r="E4">
        <f>Table1[[#This Row],[angle]]-Table2[current]</f>
        <v>-0.9</v>
      </c>
      <c r="F4">
        <f>Table2[s1]*Table1[[#This Row],[diff]]</f>
        <v>-2.25</v>
      </c>
      <c r="G4" s="1">
        <f>SIGN(Table1[[#This Row],[diff]])*(Table1[[#This Row],[diff]]*Table2[s2])^2</f>
        <v>-9.9224999999999994</v>
      </c>
    </row>
    <row r="5" spans="1:13" x14ac:dyDescent="0.25">
      <c r="A5">
        <v>-0.85</v>
      </c>
      <c r="B5">
        <f>MAX(-1,MIN(1,Table2[factor]*Table2[current]+Table1[[#This Row],[h1]]))</f>
        <v>-1</v>
      </c>
      <c r="C5">
        <f>MAX(-1,MIN(1,Table2[factor]*Table2[current]+Table1[[#This Row],[h2]]))</f>
        <v>-1</v>
      </c>
      <c r="D5">
        <f>MAX(-1,MIN(1,Table2[factor]*Table2[current]+SIGN(Table1[[#This Row],[diff]])*MIN(ABS(Table1[[#This Row],[h1]]),ABS(Table1[[#This Row],[h2]]))))</f>
        <v>-1</v>
      </c>
      <c r="E5">
        <f>Table1[[#This Row],[angle]]-Table2[current]</f>
        <v>-0.85</v>
      </c>
      <c r="F5">
        <f>Table2[s1]*Table1[[#This Row],[diff]]</f>
        <v>-2.125</v>
      </c>
      <c r="G5" s="1">
        <f>SIGN(Table1[[#This Row],[diff]])*(Table1[[#This Row],[diff]]*Table2[s2])^2</f>
        <v>-8.8506250000000009</v>
      </c>
    </row>
    <row r="6" spans="1:13" x14ac:dyDescent="0.25">
      <c r="A6">
        <v>-0.8</v>
      </c>
      <c r="B6">
        <f>MAX(-1,MIN(1,Table2[factor]*Table2[current]+Table1[[#This Row],[h1]]))</f>
        <v>-1</v>
      </c>
      <c r="C6">
        <f>MAX(-1,MIN(1,Table2[factor]*Table2[current]+Table1[[#This Row],[h2]]))</f>
        <v>-1</v>
      </c>
      <c r="D6">
        <f>MAX(-1,MIN(1,Table2[factor]*Table2[current]+SIGN(Table1[[#This Row],[diff]])*MIN(ABS(Table1[[#This Row],[h1]]),ABS(Table1[[#This Row],[h2]]))))</f>
        <v>-1</v>
      </c>
      <c r="E6">
        <f>Table1[[#This Row],[angle]]-Table2[current]</f>
        <v>-0.8</v>
      </c>
      <c r="F6">
        <f>Table2[s1]*Table1[[#This Row],[diff]]</f>
        <v>-2</v>
      </c>
      <c r="G6" s="1">
        <f>SIGN(Table1[[#This Row],[diff]])*(Table1[[#This Row],[diff]]*Table2[s2])^2</f>
        <v>-7.8400000000000016</v>
      </c>
    </row>
    <row r="7" spans="1:13" x14ac:dyDescent="0.25">
      <c r="A7">
        <v>-0.75</v>
      </c>
      <c r="B7">
        <f>MAX(-1,MIN(1,Table2[factor]*Table2[current]+Table1[[#This Row],[h1]]))</f>
        <v>-1</v>
      </c>
      <c r="C7">
        <f>MAX(-1,MIN(1,Table2[factor]*Table2[current]+Table1[[#This Row],[h2]]))</f>
        <v>-1</v>
      </c>
      <c r="D7">
        <f>MAX(-1,MIN(1,Table2[factor]*Table2[current]+SIGN(Table1[[#This Row],[diff]])*MIN(ABS(Table1[[#This Row],[h1]]),ABS(Table1[[#This Row],[h2]]))))</f>
        <v>-1</v>
      </c>
      <c r="E7">
        <f>Table1[[#This Row],[angle]]-Table2[current]</f>
        <v>-0.75</v>
      </c>
      <c r="F7">
        <f>Table2[s1]*Table1[[#This Row],[diff]]</f>
        <v>-1.875</v>
      </c>
      <c r="G7" s="1">
        <f>SIGN(Table1[[#This Row],[diff]])*(Table1[[#This Row],[diff]]*Table2[s2])^2</f>
        <v>-6.890625</v>
      </c>
    </row>
    <row r="8" spans="1:13" x14ac:dyDescent="0.25">
      <c r="A8">
        <v>-0.7</v>
      </c>
      <c r="B8">
        <f>MAX(-1,MIN(1,Table2[factor]*Table2[current]+Table1[[#This Row],[h1]]))</f>
        <v>-1</v>
      </c>
      <c r="C8">
        <f>MAX(-1,MIN(1,Table2[factor]*Table2[current]+Table1[[#This Row],[h2]]))</f>
        <v>-1</v>
      </c>
      <c r="D8">
        <f>MAX(-1,MIN(1,Table2[factor]*Table2[current]+SIGN(Table1[[#This Row],[diff]])*MIN(ABS(Table1[[#This Row],[h1]]),ABS(Table1[[#This Row],[h2]]))))</f>
        <v>-1</v>
      </c>
      <c r="E8">
        <f>Table1[[#This Row],[angle]]-Table2[current]</f>
        <v>-0.7</v>
      </c>
      <c r="F8">
        <f>Table2[s1]*Table1[[#This Row],[diff]]</f>
        <v>-1.75</v>
      </c>
      <c r="G8" s="1">
        <f>SIGN(Table1[[#This Row],[diff]])*(Table1[[#This Row],[diff]]*Table2[s2])^2</f>
        <v>-6.0024999999999986</v>
      </c>
    </row>
    <row r="9" spans="1:13" x14ac:dyDescent="0.25">
      <c r="A9">
        <v>-0.65</v>
      </c>
      <c r="B9">
        <f>MAX(-1,MIN(1,Table2[factor]*Table2[current]+Table1[[#This Row],[h1]]))</f>
        <v>-1</v>
      </c>
      <c r="C9">
        <f>MAX(-1,MIN(1,Table2[factor]*Table2[current]+Table1[[#This Row],[h2]]))</f>
        <v>-1</v>
      </c>
      <c r="D9">
        <f>MAX(-1,MIN(1,Table2[factor]*Table2[current]+SIGN(Table1[[#This Row],[diff]])*MIN(ABS(Table1[[#This Row],[h1]]),ABS(Table1[[#This Row],[h2]]))))</f>
        <v>-1</v>
      </c>
      <c r="E9">
        <f>Table1[[#This Row],[angle]]-Table2[current]</f>
        <v>-0.65</v>
      </c>
      <c r="F9">
        <f>Table2[s1]*Table1[[#This Row],[diff]]</f>
        <v>-1.625</v>
      </c>
      <c r="G9" s="1">
        <f>SIGN(Table1[[#This Row],[diff]])*(Table1[[#This Row],[diff]]*Table2[s2])^2</f>
        <v>-5.1756249999999993</v>
      </c>
    </row>
    <row r="10" spans="1:13" x14ac:dyDescent="0.25">
      <c r="A10">
        <v>-0.6</v>
      </c>
      <c r="B10">
        <f>MAX(-1,MIN(1,Table2[factor]*Table2[current]+Table1[[#This Row],[h1]]))</f>
        <v>-1</v>
      </c>
      <c r="C10">
        <f>MAX(-1,MIN(1,Table2[factor]*Table2[current]+Table1[[#This Row],[h2]]))</f>
        <v>-1</v>
      </c>
      <c r="D10">
        <f>MAX(-1,MIN(1,Table2[factor]*Table2[current]+SIGN(Table1[[#This Row],[diff]])*MIN(ABS(Table1[[#This Row],[h1]]),ABS(Table1[[#This Row],[h2]]))))</f>
        <v>-1</v>
      </c>
      <c r="E10">
        <f>Table1[[#This Row],[angle]]-Table2[current]</f>
        <v>-0.6</v>
      </c>
      <c r="F10">
        <f>Table2[s1]*Table1[[#This Row],[diff]]</f>
        <v>-1.5</v>
      </c>
      <c r="G10" s="1">
        <f>SIGN(Table1[[#This Row],[diff]])*(Table1[[#This Row],[diff]]*Table2[s2])^2</f>
        <v>-4.41</v>
      </c>
    </row>
    <row r="11" spans="1:13" x14ac:dyDescent="0.25">
      <c r="A11">
        <v>-0.55000000000000004</v>
      </c>
      <c r="B11">
        <f>MAX(-1,MIN(1,Table2[factor]*Table2[current]+Table1[[#This Row],[h1]]))</f>
        <v>-1</v>
      </c>
      <c r="C11">
        <f>MAX(-1,MIN(1,Table2[factor]*Table2[current]+Table1[[#This Row],[h2]]))</f>
        <v>-1</v>
      </c>
      <c r="D11">
        <f>MAX(-1,MIN(1,Table2[factor]*Table2[current]+SIGN(Table1[[#This Row],[diff]])*MIN(ABS(Table1[[#This Row],[h1]]),ABS(Table1[[#This Row],[h2]]))))</f>
        <v>-1</v>
      </c>
      <c r="E11">
        <f>Table1[[#This Row],[angle]]-Table2[current]</f>
        <v>-0.55000000000000004</v>
      </c>
      <c r="F11">
        <f>Table2[s1]*Table1[[#This Row],[diff]]</f>
        <v>-1.375</v>
      </c>
      <c r="G11" s="1">
        <f>SIGN(Table1[[#This Row],[diff]])*(Table1[[#This Row],[diff]]*Table2[s2])^2</f>
        <v>-3.7056250000000008</v>
      </c>
    </row>
    <row r="12" spans="1:13" x14ac:dyDescent="0.25">
      <c r="A12">
        <v>-0.5</v>
      </c>
      <c r="B12">
        <f>MAX(-1,MIN(1,Table2[factor]*Table2[current]+Table1[[#This Row],[h1]]))</f>
        <v>-1</v>
      </c>
      <c r="C12">
        <f>MAX(-1,MIN(1,Table2[factor]*Table2[current]+Table1[[#This Row],[h2]]))</f>
        <v>-1</v>
      </c>
      <c r="D12">
        <f>MAX(-1,MIN(1,Table2[factor]*Table2[current]+SIGN(Table1[[#This Row],[diff]])*MIN(ABS(Table1[[#This Row],[h1]]),ABS(Table1[[#This Row],[h2]]))))</f>
        <v>-1</v>
      </c>
      <c r="E12">
        <f>Table1[[#This Row],[angle]]-Table2[current]</f>
        <v>-0.5</v>
      </c>
      <c r="F12">
        <f>Table2[s1]*Table1[[#This Row],[diff]]</f>
        <v>-1.25</v>
      </c>
      <c r="G12" s="1">
        <f>SIGN(Table1[[#This Row],[diff]])*(Table1[[#This Row],[diff]]*Table2[s2])^2</f>
        <v>-3.0625</v>
      </c>
    </row>
    <row r="13" spans="1:13" x14ac:dyDescent="0.25">
      <c r="A13">
        <v>-0.45</v>
      </c>
      <c r="B13">
        <f>MAX(-1,MIN(1,Table2[factor]*Table2[current]+Table1[[#This Row],[h1]]))</f>
        <v>-1</v>
      </c>
      <c r="C13">
        <f>MAX(-1,MIN(1,Table2[factor]*Table2[current]+Table1[[#This Row],[h2]]))</f>
        <v>-1</v>
      </c>
      <c r="D13">
        <f>MAX(-1,MIN(1,Table2[factor]*Table2[current]+SIGN(Table1[[#This Row],[diff]])*MIN(ABS(Table1[[#This Row],[h1]]),ABS(Table1[[#This Row],[h2]]))))</f>
        <v>-1</v>
      </c>
      <c r="E13">
        <f>Table1[[#This Row],[angle]]-Table2[current]</f>
        <v>-0.45</v>
      </c>
      <c r="F13">
        <f>Table2[s1]*Table1[[#This Row],[diff]]</f>
        <v>-1.125</v>
      </c>
      <c r="G13" s="1">
        <f>SIGN(Table1[[#This Row],[diff]])*(Table1[[#This Row],[diff]]*Table2[s2])^2</f>
        <v>-2.4806249999999999</v>
      </c>
    </row>
    <row r="14" spans="1:13" x14ac:dyDescent="0.25">
      <c r="A14">
        <v>-0.39999999999999902</v>
      </c>
      <c r="B14">
        <f>MAX(-1,MIN(1,Table2[factor]*Table2[current]+Table1[[#This Row],[h1]]))</f>
        <v>-0.99999999999999756</v>
      </c>
      <c r="C14">
        <f>MAX(-1,MIN(1,Table2[factor]*Table2[current]+Table1[[#This Row],[h2]]))</f>
        <v>-1</v>
      </c>
      <c r="D14">
        <f>MAX(-1,MIN(1,Table2[factor]*Table2[current]+SIGN(Table1[[#This Row],[diff]])*MIN(ABS(Table1[[#This Row],[h1]]),ABS(Table1[[#This Row],[h2]]))))</f>
        <v>-0.99999999999999756</v>
      </c>
      <c r="E14">
        <f>Table1[[#This Row],[angle]]-Table2[current]</f>
        <v>-0.39999999999999902</v>
      </c>
      <c r="F14">
        <f>Table2[s1]*Table1[[#This Row],[diff]]</f>
        <v>-0.99999999999999756</v>
      </c>
      <c r="G14" s="1">
        <f>SIGN(Table1[[#This Row],[diff]])*(Table1[[#This Row],[diff]]*Table2[s2])^2</f>
        <v>-1.9599999999999904</v>
      </c>
    </row>
    <row r="15" spans="1:13" x14ac:dyDescent="0.25">
      <c r="A15">
        <v>-0.34999999999999898</v>
      </c>
      <c r="B15">
        <f>MAX(-1,MIN(1,Table2[factor]*Table2[current]+Table1[[#This Row],[h1]]))</f>
        <v>-0.87499999999999745</v>
      </c>
      <c r="C15">
        <f>MAX(-1,MIN(1,Table2[factor]*Table2[current]+Table1[[#This Row],[h2]]))</f>
        <v>-1</v>
      </c>
      <c r="D15">
        <f>MAX(-1,MIN(1,Table2[factor]*Table2[current]+SIGN(Table1[[#This Row],[diff]])*MIN(ABS(Table1[[#This Row],[h1]]),ABS(Table1[[#This Row],[h2]]))))</f>
        <v>-0.87499999999999745</v>
      </c>
      <c r="E15">
        <f>Table1[[#This Row],[angle]]-Table2[current]</f>
        <v>-0.34999999999999898</v>
      </c>
      <c r="F15">
        <f>Table2[s1]*Table1[[#This Row],[diff]]</f>
        <v>-0.87499999999999745</v>
      </c>
      <c r="G15" s="1">
        <f>SIGN(Table1[[#This Row],[diff]])*(Table1[[#This Row],[diff]]*Table2[s2])^2</f>
        <v>-1.5006249999999914</v>
      </c>
    </row>
    <row r="16" spans="1:13" x14ac:dyDescent="0.25">
      <c r="A16">
        <v>-0.29999999999999899</v>
      </c>
      <c r="B16">
        <f>MAX(-1,MIN(1,Table2[factor]*Table2[current]+Table1[[#This Row],[h1]]))</f>
        <v>-0.74999999999999745</v>
      </c>
      <c r="C16">
        <f>MAX(-1,MIN(1,Table2[factor]*Table2[current]+Table1[[#This Row],[h2]]))</f>
        <v>-1</v>
      </c>
      <c r="D16">
        <f>MAX(-1,MIN(1,Table2[factor]*Table2[current]+SIGN(Table1[[#This Row],[diff]])*MIN(ABS(Table1[[#This Row],[h1]]),ABS(Table1[[#This Row],[h2]]))))</f>
        <v>-0.74999999999999745</v>
      </c>
      <c r="E16">
        <f>Table1[[#This Row],[angle]]-Table2[current]</f>
        <v>-0.29999999999999899</v>
      </c>
      <c r="F16">
        <f>Table2[s1]*Table1[[#This Row],[diff]]</f>
        <v>-0.74999999999999745</v>
      </c>
      <c r="G16" s="1">
        <f>SIGN(Table1[[#This Row],[diff]])*(Table1[[#This Row],[diff]]*Table2[s2])^2</f>
        <v>-1.1024999999999927</v>
      </c>
    </row>
    <row r="17" spans="1:7" x14ac:dyDescent="0.25">
      <c r="A17">
        <v>-0.249999999999999</v>
      </c>
      <c r="B17">
        <f>MAX(-1,MIN(1,Table2[factor]*Table2[current]+Table1[[#This Row],[h1]]))</f>
        <v>-0.62499999999999756</v>
      </c>
      <c r="C17">
        <f>MAX(-1,MIN(1,Table2[factor]*Table2[current]+Table1[[#This Row],[h2]]))</f>
        <v>-0.76562499999999378</v>
      </c>
      <c r="D17">
        <f>MAX(-1,MIN(1,Table2[factor]*Table2[current]+SIGN(Table1[[#This Row],[diff]])*MIN(ABS(Table1[[#This Row],[h1]]),ABS(Table1[[#This Row],[h2]]))))</f>
        <v>-0.62499999999999756</v>
      </c>
      <c r="E17">
        <f>Table1[[#This Row],[angle]]-Table2[current]</f>
        <v>-0.249999999999999</v>
      </c>
      <c r="F17">
        <f>Table2[s1]*Table1[[#This Row],[diff]]</f>
        <v>-0.62499999999999756</v>
      </c>
      <c r="G17" s="1">
        <f>SIGN(Table1[[#This Row],[diff]])*(Table1[[#This Row],[diff]]*Table2[s2])^2</f>
        <v>-0.76562499999999378</v>
      </c>
    </row>
    <row r="18" spans="1:7" x14ac:dyDescent="0.25">
      <c r="A18">
        <v>-0.19999999999999901</v>
      </c>
      <c r="B18">
        <f>MAX(-1,MIN(1,Table2[factor]*Table2[current]+Table1[[#This Row],[h1]]))</f>
        <v>-0.49999999999999756</v>
      </c>
      <c r="C18">
        <f>MAX(-1,MIN(1,Table2[factor]*Table2[current]+Table1[[#This Row],[h2]]))</f>
        <v>-0.48999999999999511</v>
      </c>
      <c r="D18">
        <f>MAX(-1,MIN(1,Table2[factor]*Table2[current]+SIGN(Table1[[#This Row],[diff]])*MIN(ABS(Table1[[#This Row],[h1]]),ABS(Table1[[#This Row],[h2]]))))</f>
        <v>-0.48999999999999511</v>
      </c>
      <c r="E18">
        <f>Table1[[#This Row],[angle]]-Table2[current]</f>
        <v>-0.19999999999999901</v>
      </c>
      <c r="F18">
        <f>Table2[s1]*Table1[[#This Row],[diff]]</f>
        <v>-0.49999999999999756</v>
      </c>
      <c r="G18" s="1">
        <f>SIGN(Table1[[#This Row],[diff]])*(Table1[[#This Row],[diff]]*Table2[s2])^2</f>
        <v>-0.48999999999999511</v>
      </c>
    </row>
    <row r="19" spans="1:7" x14ac:dyDescent="0.25">
      <c r="A19">
        <v>-0.149999999999999</v>
      </c>
      <c r="B19">
        <f>MAX(-1,MIN(1,Table2[factor]*Table2[current]+Table1[[#This Row],[h1]]))</f>
        <v>-0.3749999999999975</v>
      </c>
      <c r="C19">
        <f>MAX(-1,MIN(1,Table2[factor]*Table2[current]+Table1[[#This Row],[h2]]))</f>
        <v>-0.27562499999999629</v>
      </c>
      <c r="D19">
        <f>MAX(-1,MIN(1,Table2[factor]*Table2[current]+SIGN(Table1[[#This Row],[diff]])*MIN(ABS(Table1[[#This Row],[h1]]),ABS(Table1[[#This Row],[h2]]))))</f>
        <v>-0.27562499999999629</v>
      </c>
      <c r="E19">
        <f>Table1[[#This Row],[angle]]-Table2[current]</f>
        <v>-0.149999999999999</v>
      </c>
      <c r="F19">
        <f>Table2[s1]*Table1[[#This Row],[diff]]</f>
        <v>-0.3749999999999975</v>
      </c>
      <c r="G19" s="1">
        <f>SIGN(Table1[[#This Row],[diff]])*(Table1[[#This Row],[diff]]*Table2[s2])^2</f>
        <v>-0.27562499999999629</v>
      </c>
    </row>
    <row r="20" spans="1:7" x14ac:dyDescent="0.25">
      <c r="A20">
        <v>-9.9999999999999006E-2</v>
      </c>
      <c r="B20">
        <f>MAX(-1,MIN(1,Table2[factor]*Table2[current]+Table1[[#This Row],[h1]]))</f>
        <v>-0.2499999999999975</v>
      </c>
      <c r="C20">
        <f>MAX(-1,MIN(1,Table2[factor]*Table2[current]+Table1[[#This Row],[h2]]))</f>
        <v>-0.12249999999999757</v>
      </c>
      <c r="D20">
        <f>MAX(-1,MIN(1,Table2[factor]*Table2[current]+SIGN(Table1[[#This Row],[diff]])*MIN(ABS(Table1[[#This Row],[h1]]),ABS(Table1[[#This Row],[h2]]))))</f>
        <v>-0.12249999999999757</v>
      </c>
      <c r="E20">
        <f>Table1[[#This Row],[angle]]-Table2[current]</f>
        <v>-9.9999999999999006E-2</v>
      </c>
      <c r="F20">
        <f>Table2[s1]*Table1[[#This Row],[diff]]</f>
        <v>-0.2499999999999975</v>
      </c>
      <c r="G20" s="1">
        <f>SIGN(Table1[[#This Row],[diff]])*(Table1[[#This Row],[diff]]*Table2[s2])^2</f>
        <v>-0.12249999999999757</v>
      </c>
    </row>
    <row r="21" spans="1:7" x14ac:dyDescent="0.25">
      <c r="A21">
        <v>-4.9999999999998997E-2</v>
      </c>
      <c r="B21">
        <f>MAX(-1,MIN(1,Table2[factor]*Table2[current]+Table1[[#This Row],[h1]]))</f>
        <v>-0.12499999999999749</v>
      </c>
      <c r="C21">
        <f>MAX(-1,MIN(1,Table2[factor]*Table2[current]+Table1[[#This Row],[h2]]))</f>
        <v>-3.0624999999998771E-2</v>
      </c>
      <c r="D21">
        <f>MAX(-1,MIN(1,Table2[factor]*Table2[current]+SIGN(Table1[[#This Row],[diff]])*MIN(ABS(Table1[[#This Row],[h1]]),ABS(Table1[[#This Row],[h2]]))))</f>
        <v>-3.0624999999998771E-2</v>
      </c>
      <c r="E21">
        <f>Table1[[#This Row],[angle]]-Table2[current]</f>
        <v>-4.9999999999998997E-2</v>
      </c>
      <c r="F21">
        <f>Table2[s1]*Table1[[#This Row],[diff]]</f>
        <v>-0.12499999999999749</v>
      </c>
      <c r="G21" s="1">
        <f>SIGN(Table1[[#This Row],[diff]])*(Table1[[#This Row],[diff]]*Table2[s2])^2</f>
        <v>-3.0624999999998771E-2</v>
      </c>
    </row>
    <row r="22" spans="1:7" x14ac:dyDescent="0.25">
      <c r="A22">
        <v>0</v>
      </c>
      <c r="B22">
        <f>MAX(-1,MIN(1,Table2[factor]*Table2[current]+Table1[[#This Row],[h1]]))</f>
        <v>0</v>
      </c>
      <c r="C22">
        <f>MAX(-1,MIN(1,Table2[factor]*Table2[current]+Table1[[#This Row],[h2]]))</f>
        <v>0</v>
      </c>
      <c r="D22">
        <f>MAX(-1,MIN(1,Table2[factor]*Table2[current]+SIGN(Table1[[#This Row],[diff]])*MIN(ABS(Table1[[#This Row],[h1]]),ABS(Table1[[#This Row],[h2]]))))</f>
        <v>0</v>
      </c>
      <c r="E22">
        <f>Table1[[#This Row],[angle]]-Table2[current]</f>
        <v>0</v>
      </c>
      <c r="F22">
        <f>Table2[s1]*Table1[[#This Row],[diff]]</f>
        <v>0</v>
      </c>
      <c r="G22" s="1">
        <f>SIGN(Table1[[#This Row],[diff]])*(Table1[[#This Row],[diff]]*Table2[s2])^2</f>
        <v>0</v>
      </c>
    </row>
    <row r="23" spans="1:7" x14ac:dyDescent="0.25">
      <c r="A23">
        <v>0.05</v>
      </c>
      <c r="B23">
        <f>MAX(-1,MIN(1,Table2[factor]*Table2[current]+Table1[[#This Row],[h1]]))</f>
        <v>0.125</v>
      </c>
      <c r="C23">
        <f>MAX(-1,MIN(1,Table2[factor]*Table2[current]+Table1[[#This Row],[h2]]))</f>
        <v>3.0625000000000006E-2</v>
      </c>
      <c r="D23">
        <f>MAX(-1,MIN(1,Table2[factor]*Table2[current]+SIGN(Table1[[#This Row],[diff]])*MIN(ABS(Table1[[#This Row],[h1]]),ABS(Table1[[#This Row],[h2]]))))</f>
        <v>3.0625000000000006E-2</v>
      </c>
      <c r="E23">
        <f>Table1[[#This Row],[angle]]-Table2[current]</f>
        <v>0.05</v>
      </c>
      <c r="F23">
        <f>Table2[s1]*Table1[[#This Row],[diff]]</f>
        <v>0.125</v>
      </c>
      <c r="G23" s="1">
        <f>SIGN(Table1[[#This Row],[diff]])*(Table1[[#This Row],[diff]]*Table2[s2])^2</f>
        <v>3.0625000000000006E-2</v>
      </c>
    </row>
    <row r="24" spans="1:7" x14ac:dyDescent="0.25">
      <c r="A24">
        <v>0.1</v>
      </c>
      <c r="B24">
        <f>MAX(-1,MIN(1,Table2[factor]*Table2[current]+Table1[[#This Row],[h1]]))</f>
        <v>0.25</v>
      </c>
      <c r="C24">
        <f>MAX(-1,MIN(1,Table2[factor]*Table2[current]+Table1[[#This Row],[h2]]))</f>
        <v>0.12250000000000003</v>
      </c>
      <c r="D24">
        <f>MAX(-1,MIN(1,Table2[factor]*Table2[current]+SIGN(Table1[[#This Row],[diff]])*MIN(ABS(Table1[[#This Row],[h1]]),ABS(Table1[[#This Row],[h2]]))))</f>
        <v>0.12250000000000003</v>
      </c>
      <c r="E24">
        <f>Table1[[#This Row],[angle]]-Table2[current]</f>
        <v>0.1</v>
      </c>
      <c r="F24">
        <f>Table2[s1]*Table1[[#This Row],[diff]]</f>
        <v>0.25</v>
      </c>
      <c r="G24" s="1">
        <f>SIGN(Table1[[#This Row],[diff]])*(Table1[[#This Row],[diff]]*Table2[s2])^2</f>
        <v>0.12250000000000003</v>
      </c>
    </row>
    <row r="25" spans="1:7" x14ac:dyDescent="0.25">
      <c r="A25">
        <v>0.15</v>
      </c>
      <c r="B25">
        <f>MAX(-1,MIN(1,Table2[factor]*Table2[current]+Table1[[#This Row],[h1]]))</f>
        <v>0.375</v>
      </c>
      <c r="C25">
        <f>MAX(-1,MIN(1,Table2[factor]*Table2[current]+Table1[[#This Row],[h2]]))</f>
        <v>0.27562500000000001</v>
      </c>
      <c r="D25">
        <f>MAX(-1,MIN(1,Table2[factor]*Table2[current]+SIGN(Table1[[#This Row],[diff]])*MIN(ABS(Table1[[#This Row],[h1]]),ABS(Table1[[#This Row],[h2]]))))</f>
        <v>0.27562500000000001</v>
      </c>
      <c r="E25">
        <f>Table1[[#This Row],[angle]]-Table2[current]</f>
        <v>0.15</v>
      </c>
      <c r="F25">
        <f>Table2[s1]*Table1[[#This Row],[diff]]</f>
        <v>0.375</v>
      </c>
      <c r="G25" s="1">
        <f>SIGN(Table1[[#This Row],[diff]])*(Table1[[#This Row],[diff]]*Table2[s2])^2</f>
        <v>0.27562500000000001</v>
      </c>
    </row>
    <row r="26" spans="1:7" x14ac:dyDescent="0.25">
      <c r="A26">
        <v>0.2</v>
      </c>
      <c r="B26">
        <f>MAX(-1,MIN(1,Table2[factor]*Table2[current]+Table1[[#This Row],[h1]]))</f>
        <v>0.5</v>
      </c>
      <c r="C26">
        <f>MAX(-1,MIN(1,Table2[factor]*Table2[current]+Table1[[#This Row],[h2]]))</f>
        <v>0.4900000000000001</v>
      </c>
      <c r="D26">
        <f>MAX(-1,MIN(1,Table2[factor]*Table2[current]+SIGN(Table1[[#This Row],[diff]])*MIN(ABS(Table1[[#This Row],[h1]]),ABS(Table1[[#This Row],[h2]]))))</f>
        <v>0.4900000000000001</v>
      </c>
      <c r="E26">
        <f>Table1[[#This Row],[angle]]-Table2[current]</f>
        <v>0.2</v>
      </c>
      <c r="F26">
        <f>Table2[s1]*Table1[[#This Row],[diff]]</f>
        <v>0.5</v>
      </c>
      <c r="G26" s="1">
        <f>SIGN(Table1[[#This Row],[diff]])*(Table1[[#This Row],[diff]]*Table2[s2])^2</f>
        <v>0.4900000000000001</v>
      </c>
    </row>
    <row r="27" spans="1:7" x14ac:dyDescent="0.25">
      <c r="A27">
        <v>0.25</v>
      </c>
      <c r="B27">
        <f>MAX(-1,MIN(1,Table2[factor]*Table2[current]+Table1[[#This Row],[h1]]))</f>
        <v>0.625</v>
      </c>
      <c r="C27">
        <f>MAX(-1,MIN(1,Table2[factor]*Table2[current]+Table1[[#This Row],[h2]]))</f>
        <v>0.765625</v>
      </c>
      <c r="D27">
        <f>MAX(-1,MIN(1,Table2[factor]*Table2[current]+SIGN(Table1[[#This Row],[diff]])*MIN(ABS(Table1[[#This Row],[h1]]),ABS(Table1[[#This Row],[h2]]))))</f>
        <v>0.625</v>
      </c>
      <c r="E27">
        <f>Table1[[#This Row],[angle]]-Table2[current]</f>
        <v>0.25</v>
      </c>
      <c r="F27">
        <f>Table2[s1]*Table1[[#This Row],[diff]]</f>
        <v>0.625</v>
      </c>
      <c r="G27" s="1">
        <f>SIGN(Table1[[#This Row],[diff]])*(Table1[[#This Row],[diff]]*Table2[s2])^2</f>
        <v>0.765625</v>
      </c>
    </row>
    <row r="28" spans="1:7" x14ac:dyDescent="0.25">
      <c r="A28">
        <v>0.3</v>
      </c>
      <c r="B28">
        <f>MAX(-1,MIN(1,Table2[factor]*Table2[current]+Table1[[#This Row],[h1]]))</f>
        <v>0.75</v>
      </c>
      <c r="C28">
        <f>MAX(-1,MIN(1,Table2[factor]*Table2[current]+Table1[[#This Row],[h2]]))</f>
        <v>1</v>
      </c>
      <c r="D28">
        <f>MAX(-1,MIN(1,Table2[factor]*Table2[current]+SIGN(Table1[[#This Row],[diff]])*MIN(ABS(Table1[[#This Row],[h1]]),ABS(Table1[[#This Row],[h2]]))))</f>
        <v>0.75</v>
      </c>
      <c r="E28">
        <f>Table1[[#This Row],[angle]]-Table2[current]</f>
        <v>0.3</v>
      </c>
      <c r="F28">
        <f>Table2[s1]*Table1[[#This Row],[diff]]</f>
        <v>0.75</v>
      </c>
      <c r="G28" s="1">
        <f>SIGN(Table1[[#This Row],[diff]])*(Table1[[#This Row],[diff]]*Table2[s2])^2</f>
        <v>1.1025</v>
      </c>
    </row>
    <row r="29" spans="1:7" x14ac:dyDescent="0.25">
      <c r="A29">
        <v>0.35</v>
      </c>
      <c r="B29">
        <f>MAX(-1,MIN(1,Table2[factor]*Table2[current]+Table1[[#This Row],[h1]]))</f>
        <v>0.875</v>
      </c>
      <c r="C29">
        <f>MAX(-1,MIN(1,Table2[factor]*Table2[current]+Table1[[#This Row],[h2]]))</f>
        <v>1</v>
      </c>
      <c r="D29">
        <f>MAX(-1,MIN(1,Table2[factor]*Table2[current]+SIGN(Table1[[#This Row],[diff]])*MIN(ABS(Table1[[#This Row],[h1]]),ABS(Table1[[#This Row],[h2]]))))</f>
        <v>0.875</v>
      </c>
      <c r="E29">
        <f>Table1[[#This Row],[angle]]-Table2[current]</f>
        <v>0.35</v>
      </c>
      <c r="F29">
        <f>Table2[s1]*Table1[[#This Row],[diff]]</f>
        <v>0.875</v>
      </c>
      <c r="G29" s="1">
        <f>SIGN(Table1[[#This Row],[diff]])*(Table1[[#This Row],[diff]]*Table2[s2])^2</f>
        <v>1.5006249999999997</v>
      </c>
    </row>
    <row r="30" spans="1:7" x14ac:dyDescent="0.25">
      <c r="A30">
        <v>0.4</v>
      </c>
      <c r="B30">
        <f>MAX(-1,MIN(1,Table2[factor]*Table2[current]+Table1[[#This Row],[h1]]))</f>
        <v>1</v>
      </c>
      <c r="C30">
        <f>MAX(-1,MIN(1,Table2[factor]*Table2[current]+Table1[[#This Row],[h2]]))</f>
        <v>1</v>
      </c>
      <c r="D30">
        <f>MAX(-1,MIN(1,Table2[factor]*Table2[current]+SIGN(Table1[[#This Row],[diff]])*MIN(ABS(Table1[[#This Row],[h1]]),ABS(Table1[[#This Row],[h2]]))))</f>
        <v>1</v>
      </c>
      <c r="E30">
        <f>Table1[[#This Row],[angle]]-Table2[current]</f>
        <v>0.4</v>
      </c>
      <c r="F30">
        <f>Table2[s1]*Table1[[#This Row],[diff]]</f>
        <v>1</v>
      </c>
      <c r="G30" s="1">
        <f>SIGN(Table1[[#This Row],[diff]])*(Table1[[#This Row],[diff]]*Table2[s2])^2</f>
        <v>1.9600000000000004</v>
      </c>
    </row>
    <row r="31" spans="1:7" x14ac:dyDescent="0.25">
      <c r="A31">
        <v>0.45</v>
      </c>
      <c r="B31">
        <f>MAX(-1,MIN(1,Table2[factor]*Table2[current]+Table1[[#This Row],[h1]]))</f>
        <v>1</v>
      </c>
      <c r="C31">
        <f>MAX(-1,MIN(1,Table2[factor]*Table2[current]+Table1[[#This Row],[h2]]))</f>
        <v>1</v>
      </c>
      <c r="D31">
        <f>MAX(-1,MIN(1,Table2[factor]*Table2[current]+SIGN(Table1[[#This Row],[diff]])*MIN(ABS(Table1[[#This Row],[h1]]),ABS(Table1[[#This Row],[h2]]))))</f>
        <v>1</v>
      </c>
      <c r="E31">
        <f>Table1[[#This Row],[angle]]-Table2[current]</f>
        <v>0.45</v>
      </c>
      <c r="F31">
        <f>Table2[s1]*Table1[[#This Row],[diff]]</f>
        <v>1.125</v>
      </c>
      <c r="G31" s="1">
        <f>SIGN(Table1[[#This Row],[diff]])*(Table1[[#This Row],[diff]]*Table2[s2])^2</f>
        <v>2.4806249999999999</v>
      </c>
    </row>
    <row r="32" spans="1:7" x14ac:dyDescent="0.25">
      <c r="A32">
        <v>0.5</v>
      </c>
      <c r="B32">
        <f>MAX(-1,MIN(1,Table2[factor]*Table2[current]+Table1[[#This Row],[h1]]))</f>
        <v>1</v>
      </c>
      <c r="C32">
        <f>MAX(-1,MIN(1,Table2[factor]*Table2[current]+Table1[[#This Row],[h2]]))</f>
        <v>1</v>
      </c>
      <c r="D32">
        <f>MAX(-1,MIN(1,Table2[factor]*Table2[current]+SIGN(Table1[[#This Row],[diff]])*MIN(ABS(Table1[[#This Row],[h1]]),ABS(Table1[[#This Row],[h2]]))))</f>
        <v>1</v>
      </c>
      <c r="E32">
        <f>Table1[[#This Row],[angle]]-Table2[current]</f>
        <v>0.5</v>
      </c>
      <c r="F32">
        <f>Table2[s1]*Table1[[#This Row],[diff]]</f>
        <v>1.25</v>
      </c>
      <c r="G32" s="1">
        <f>SIGN(Table1[[#This Row],[diff]])*(Table1[[#This Row],[diff]]*Table2[s2])^2</f>
        <v>3.0625</v>
      </c>
    </row>
    <row r="33" spans="1:7" x14ac:dyDescent="0.25">
      <c r="A33">
        <v>0.55000000000000004</v>
      </c>
      <c r="B33">
        <f>MAX(-1,MIN(1,Table2[factor]*Table2[current]+Table1[[#This Row],[h1]]))</f>
        <v>1</v>
      </c>
      <c r="C33">
        <f>MAX(-1,MIN(1,Table2[factor]*Table2[current]+Table1[[#This Row],[h2]]))</f>
        <v>1</v>
      </c>
      <c r="D33">
        <f>MAX(-1,MIN(1,Table2[factor]*Table2[current]+SIGN(Table1[[#This Row],[diff]])*MIN(ABS(Table1[[#This Row],[h1]]),ABS(Table1[[#This Row],[h2]]))))</f>
        <v>1</v>
      </c>
      <c r="E33">
        <f>Table1[[#This Row],[angle]]-Table2[current]</f>
        <v>0.55000000000000004</v>
      </c>
      <c r="F33">
        <f>Table2[s1]*Table1[[#This Row],[diff]]</f>
        <v>1.375</v>
      </c>
      <c r="G33" s="1">
        <f>SIGN(Table1[[#This Row],[diff]])*(Table1[[#This Row],[diff]]*Table2[s2])^2</f>
        <v>3.7056250000000008</v>
      </c>
    </row>
    <row r="34" spans="1:7" x14ac:dyDescent="0.25">
      <c r="A34">
        <v>0.6</v>
      </c>
      <c r="B34">
        <f>MAX(-1,MIN(1,Table2[factor]*Table2[current]+Table1[[#This Row],[h1]]))</f>
        <v>1</v>
      </c>
      <c r="C34">
        <f>MAX(-1,MIN(1,Table2[factor]*Table2[current]+Table1[[#This Row],[h2]]))</f>
        <v>1</v>
      </c>
      <c r="D34">
        <f>MAX(-1,MIN(1,Table2[factor]*Table2[current]+SIGN(Table1[[#This Row],[diff]])*MIN(ABS(Table1[[#This Row],[h1]]),ABS(Table1[[#This Row],[h2]]))))</f>
        <v>1</v>
      </c>
      <c r="E34">
        <f>Table1[[#This Row],[angle]]-Table2[current]</f>
        <v>0.6</v>
      </c>
      <c r="F34">
        <f>Table2[s1]*Table1[[#This Row],[diff]]</f>
        <v>1.5</v>
      </c>
      <c r="G34" s="1">
        <f>SIGN(Table1[[#This Row],[diff]])*(Table1[[#This Row],[diff]]*Table2[s2])^2</f>
        <v>4.41</v>
      </c>
    </row>
    <row r="35" spans="1:7" x14ac:dyDescent="0.25">
      <c r="A35">
        <v>0.65</v>
      </c>
      <c r="B35">
        <f>MAX(-1,MIN(1,Table2[factor]*Table2[current]+Table1[[#This Row],[h1]]))</f>
        <v>1</v>
      </c>
      <c r="C35">
        <f>MAX(-1,MIN(1,Table2[factor]*Table2[current]+Table1[[#This Row],[h2]]))</f>
        <v>1</v>
      </c>
      <c r="D35">
        <f>MAX(-1,MIN(1,Table2[factor]*Table2[current]+SIGN(Table1[[#This Row],[diff]])*MIN(ABS(Table1[[#This Row],[h1]]),ABS(Table1[[#This Row],[h2]]))))</f>
        <v>1</v>
      </c>
      <c r="E35">
        <f>Table1[[#This Row],[angle]]-Table2[current]</f>
        <v>0.65</v>
      </c>
      <c r="F35">
        <f>Table2[s1]*Table1[[#This Row],[diff]]</f>
        <v>1.625</v>
      </c>
      <c r="G35" s="1">
        <f>SIGN(Table1[[#This Row],[diff]])*(Table1[[#This Row],[diff]]*Table2[s2])^2</f>
        <v>5.1756249999999993</v>
      </c>
    </row>
    <row r="36" spans="1:7" x14ac:dyDescent="0.25">
      <c r="A36">
        <v>0.7</v>
      </c>
      <c r="B36">
        <f>MAX(-1,MIN(1,Table2[factor]*Table2[current]+Table1[[#This Row],[h1]]))</f>
        <v>1</v>
      </c>
      <c r="C36">
        <f>MAX(-1,MIN(1,Table2[factor]*Table2[current]+Table1[[#This Row],[h2]]))</f>
        <v>1</v>
      </c>
      <c r="D36">
        <f>MAX(-1,MIN(1,Table2[factor]*Table2[current]+SIGN(Table1[[#This Row],[diff]])*MIN(ABS(Table1[[#This Row],[h1]]),ABS(Table1[[#This Row],[h2]]))))</f>
        <v>1</v>
      </c>
      <c r="E36">
        <f>Table1[[#This Row],[angle]]-Table2[current]</f>
        <v>0.7</v>
      </c>
      <c r="F36">
        <f>Table2[s1]*Table1[[#This Row],[diff]]</f>
        <v>1.75</v>
      </c>
      <c r="G36" s="1">
        <f>SIGN(Table1[[#This Row],[diff]])*(Table1[[#This Row],[diff]]*Table2[s2])^2</f>
        <v>6.0024999999999986</v>
      </c>
    </row>
    <row r="37" spans="1:7" x14ac:dyDescent="0.25">
      <c r="A37">
        <v>0.75</v>
      </c>
      <c r="B37">
        <f>MAX(-1,MIN(1,Table2[factor]*Table2[current]+Table1[[#This Row],[h1]]))</f>
        <v>1</v>
      </c>
      <c r="C37">
        <f>MAX(-1,MIN(1,Table2[factor]*Table2[current]+Table1[[#This Row],[h2]]))</f>
        <v>1</v>
      </c>
      <c r="D37">
        <f>MAX(-1,MIN(1,Table2[factor]*Table2[current]+SIGN(Table1[[#This Row],[diff]])*MIN(ABS(Table1[[#This Row],[h1]]),ABS(Table1[[#This Row],[h2]]))))</f>
        <v>1</v>
      </c>
      <c r="E37">
        <f>Table1[[#This Row],[angle]]-Table2[current]</f>
        <v>0.75</v>
      </c>
      <c r="F37">
        <f>Table2[s1]*Table1[[#This Row],[diff]]</f>
        <v>1.875</v>
      </c>
      <c r="G37" s="1">
        <f>SIGN(Table1[[#This Row],[diff]])*(Table1[[#This Row],[diff]]*Table2[s2])^2</f>
        <v>6.890625</v>
      </c>
    </row>
    <row r="38" spans="1:7" x14ac:dyDescent="0.25">
      <c r="A38">
        <v>0.8</v>
      </c>
      <c r="B38">
        <f>MAX(-1,MIN(1,Table2[factor]*Table2[current]+Table1[[#This Row],[h1]]))</f>
        <v>1</v>
      </c>
      <c r="C38">
        <f>MAX(-1,MIN(1,Table2[factor]*Table2[current]+Table1[[#This Row],[h2]]))</f>
        <v>1</v>
      </c>
      <c r="D38">
        <f>MAX(-1,MIN(1,Table2[factor]*Table2[current]+SIGN(Table1[[#This Row],[diff]])*MIN(ABS(Table1[[#This Row],[h1]]),ABS(Table1[[#This Row],[h2]]))))</f>
        <v>1</v>
      </c>
      <c r="E38">
        <f>Table1[[#This Row],[angle]]-Table2[current]</f>
        <v>0.8</v>
      </c>
      <c r="F38">
        <f>Table2[s1]*Table1[[#This Row],[diff]]</f>
        <v>2</v>
      </c>
      <c r="G38" s="1">
        <f>SIGN(Table1[[#This Row],[diff]])*(Table1[[#This Row],[diff]]*Table2[s2])^2</f>
        <v>7.8400000000000016</v>
      </c>
    </row>
    <row r="39" spans="1:7" x14ac:dyDescent="0.25">
      <c r="A39">
        <v>0.85</v>
      </c>
      <c r="B39">
        <f>MAX(-1,MIN(1,Table2[factor]*Table2[current]+Table1[[#This Row],[h1]]))</f>
        <v>1</v>
      </c>
      <c r="C39">
        <f>MAX(-1,MIN(1,Table2[factor]*Table2[current]+Table1[[#This Row],[h2]]))</f>
        <v>1</v>
      </c>
      <c r="D39">
        <f>MAX(-1,MIN(1,Table2[factor]*Table2[current]+SIGN(Table1[[#This Row],[diff]])*MIN(ABS(Table1[[#This Row],[h1]]),ABS(Table1[[#This Row],[h2]]))))</f>
        <v>1</v>
      </c>
      <c r="E39">
        <f>Table1[[#This Row],[angle]]-Table2[current]</f>
        <v>0.85</v>
      </c>
      <c r="F39">
        <f>Table2[s1]*Table1[[#This Row],[diff]]</f>
        <v>2.125</v>
      </c>
      <c r="G39" s="1">
        <f>SIGN(Table1[[#This Row],[diff]])*(Table1[[#This Row],[diff]]*Table2[s2])^2</f>
        <v>8.8506250000000009</v>
      </c>
    </row>
    <row r="40" spans="1:7" x14ac:dyDescent="0.25">
      <c r="A40">
        <v>0.9</v>
      </c>
      <c r="B40">
        <f>MAX(-1,MIN(1,Table2[factor]*Table2[current]+Table1[[#This Row],[h1]]))</f>
        <v>1</v>
      </c>
      <c r="C40">
        <f>MAX(-1,MIN(1,Table2[factor]*Table2[current]+Table1[[#This Row],[h2]]))</f>
        <v>1</v>
      </c>
      <c r="D40">
        <f>MAX(-1,MIN(1,Table2[factor]*Table2[current]+SIGN(Table1[[#This Row],[diff]])*MIN(ABS(Table1[[#This Row],[h1]]),ABS(Table1[[#This Row],[h2]]))))</f>
        <v>1</v>
      </c>
      <c r="E40">
        <f>Table1[[#This Row],[angle]]-Table2[current]</f>
        <v>0.9</v>
      </c>
      <c r="F40">
        <f>Table2[s1]*Table1[[#This Row],[diff]]</f>
        <v>2.25</v>
      </c>
      <c r="G40" s="1">
        <f>SIGN(Table1[[#This Row],[diff]])*(Table1[[#This Row],[diff]]*Table2[s2])^2</f>
        <v>9.9224999999999994</v>
      </c>
    </row>
    <row r="41" spans="1:7" x14ac:dyDescent="0.25">
      <c r="A41">
        <v>0.95</v>
      </c>
      <c r="B41">
        <f>MAX(-1,MIN(1,Table2[factor]*Table2[current]+Table1[[#This Row],[h1]]))</f>
        <v>1</v>
      </c>
      <c r="C41">
        <f>MAX(-1,MIN(1,Table2[factor]*Table2[current]+Table1[[#This Row],[h2]]))</f>
        <v>1</v>
      </c>
      <c r="D41">
        <f>MAX(-1,MIN(1,Table2[factor]*Table2[current]+SIGN(Table1[[#This Row],[diff]])*MIN(ABS(Table1[[#This Row],[h1]]),ABS(Table1[[#This Row],[h2]]))))</f>
        <v>1</v>
      </c>
      <c r="E41">
        <f>Table1[[#This Row],[angle]]-Table2[current]</f>
        <v>0.95</v>
      </c>
      <c r="F41">
        <f>Table2[s1]*Table1[[#This Row],[diff]]</f>
        <v>2.375</v>
      </c>
      <c r="G41" s="1">
        <f>SIGN(Table1[[#This Row],[diff]])*(Table1[[#This Row],[diff]]*Table2[s2])^2</f>
        <v>11.055624999999997</v>
      </c>
    </row>
    <row r="42" spans="1:7" x14ac:dyDescent="0.25">
      <c r="A42">
        <v>1</v>
      </c>
      <c r="B42">
        <f>MAX(-1,MIN(1,Table2[factor]*Table2[current]+Table1[[#This Row],[h1]]))</f>
        <v>1</v>
      </c>
      <c r="C42">
        <f>MAX(-1,MIN(1,Table2[factor]*Table2[current]+Table1[[#This Row],[h2]]))</f>
        <v>1</v>
      </c>
      <c r="D42">
        <f>MAX(-1,MIN(1,Table2[factor]*Table2[current]+SIGN(Table1[[#This Row],[diff]])*MIN(ABS(Table1[[#This Row],[h1]]),ABS(Table1[[#This Row],[h2]]))))</f>
        <v>1</v>
      </c>
      <c r="E42">
        <f>Table1[[#This Row],[angle]]-Table2[current]</f>
        <v>1</v>
      </c>
      <c r="F42">
        <f>Table2[s1]*Table1[[#This Row],[diff]]</f>
        <v>2.5</v>
      </c>
      <c r="G42" s="1">
        <f>SIGN(Table1[[#This Row],[diff]])*(Table1[[#This Row],[diff]]*Table2[s2])^2</f>
        <v>12.25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Biedenstein, Stefan</dc:creator>
  <cp:lastModifiedBy>Biedenstein, Stefan</cp:lastModifiedBy>
  <dcterms:created xsi:type="dcterms:W3CDTF">2016-01-19T15:13:33Z</dcterms:created>
  <dcterms:modified xsi:type="dcterms:W3CDTF">2016-01-22T15:10:37Z</dcterms:modified>
</cp:coreProperties>
</file>