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SIL CEK EDM 24\3. EDM Edit\"/>
    </mc:Choice>
  </mc:AlternateContent>
  <xr:revisionPtr revIDLastSave="0" documentId="13_ncr:1_{1BBC3388-B38B-4F22-9151-0DA4B2CFD3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kap daftar Absensi Kelas" sheetId="1" r:id="rId1"/>
  </sheets>
  <definedNames>
    <definedName name="_xlnm.Print_Area" localSheetId="0">'Rekap daftar Absensi Kelas'!$A$1:$F$109</definedName>
  </definedNames>
  <calcPr calcId="181029"/>
</workbook>
</file>

<file path=xl/calcChain.xml><?xml version="1.0" encoding="utf-8"?>
<calcChain xmlns="http://schemas.openxmlformats.org/spreadsheetml/2006/main">
  <c r="E97" i="1" l="1"/>
  <c r="E98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99" i="1" l="1"/>
  <c r="L22" i="1"/>
  <c r="L30" i="1"/>
  <c r="H17" i="1" l="1"/>
  <c r="G17" i="1" l="1"/>
  <c r="H52" i="1"/>
  <c r="H51" i="1"/>
  <c r="H50" i="1"/>
  <c r="H49" i="1"/>
  <c r="G49" i="1" s="1"/>
  <c r="H48" i="1"/>
  <c r="H47" i="1"/>
  <c r="H46" i="1"/>
  <c r="H45" i="1"/>
  <c r="H44" i="1"/>
  <c r="H43" i="1"/>
  <c r="G43" i="1" s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G51" i="1" l="1"/>
  <c r="G30" i="1"/>
  <c r="G52" i="1"/>
  <c r="G50" i="1"/>
  <c r="G41" i="1"/>
  <c r="G39" i="1"/>
  <c r="G33" i="1"/>
  <c r="G27" i="1"/>
  <c r="G24" i="1"/>
  <c r="G22" i="1"/>
  <c r="G48" i="1"/>
  <c r="G42" i="1"/>
  <c r="G40" i="1"/>
  <c r="G31" i="1"/>
  <c r="G32" i="1"/>
  <c r="G34" i="1"/>
  <c r="G28" i="1"/>
  <c r="G26" i="1"/>
  <c r="G47" i="1"/>
  <c r="G21" i="1"/>
  <c r="G23" i="1"/>
  <c r="G36" i="1"/>
  <c r="G38" i="1"/>
  <c r="G18" i="1"/>
  <c r="G20" i="1"/>
  <c r="G37" i="1"/>
  <c r="G44" i="1"/>
  <c r="G46" i="1"/>
  <c r="G19" i="1"/>
  <c r="G45" i="1"/>
  <c r="G35" i="1"/>
  <c r="G29" i="1"/>
  <c r="G25" i="1"/>
  <c r="E53" i="1" l="1"/>
  <c r="E101" i="1" s="1"/>
  <c r="H64" i="1" l="1"/>
  <c r="H65" i="1"/>
  <c r="H66" i="1"/>
  <c r="H67" i="1"/>
  <c r="H68" i="1"/>
  <c r="G68" i="1" s="1"/>
  <c r="H69" i="1"/>
  <c r="H70" i="1"/>
  <c r="H71" i="1"/>
  <c r="H72" i="1"/>
  <c r="G72" i="1" s="1"/>
  <c r="H73" i="1"/>
  <c r="H74" i="1"/>
  <c r="H75" i="1"/>
  <c r="H76" i="1"/>
  <c r="G76" i="1" s="1"/>
  <c r="H77" i="1"/>
  <c r="H78" i="1"/>
  <c r="H79" i="1"/>
  <c r="H80" i="1"/>
  <c r="H81" i="1"/>
  <c r="H82" i="1"/>
  <c r="H83" i="1"/>
  <c r="G83" i="1" s="1"/>
  <c r="H84" i="1"/>
  <c r="G84" i="1" s="1"/>
  <c r="H85" i="1"/>
  <c r="H86" i="1"/>
  <c r="H87" i="1"/>
  <c r="H88" i="1"/>
  <c r="H89" i="1"/>
  <c r="H90" i="1"/>
  <c r="G90" i="1" s="1"/>
  <c r="H91" i="1"/>
  <c r="H92" i="1"/>
  <c r="G92" i="1" s="1"/>
  <c r="H93" i="1"/>
  <c r="H94" i="1"/>
  <c r="H95" i="1"/>
  <c r="H96" i="1"/>
  <c r="G96" i="1" s="1"/>
  <c r="H97" i="1"/>
  <c r="G97" i="1" s="1"/>
  <c r="H98" i="1"/>
  <c r="G98" i="1" s="1"/>
  <c r="H63" i="1"/>
  <c r="G80" i="1" l="1"/>
  <c r="G74" i="1"/>
  <c r="G67" i="1"/>
  <c r="G91" i="1"/>
  <c r="G75" i="1"/>
  <c r="G93" i="1"/>
  <c r="G89" i="1"/>
  <c r="G85" i="1"/>
  <c r="G81" i="1"/>
  <c r="G77" i="1"/>
  <c r="G73" i="1"/>
  <c r="G69" i="1"/>
  <c r="G65" i="1"/>
  <c r="G82" i="1"/>
  <c r="G95" i="1"/>
  <c r="G87" i="1"/>
  <c r="G79" i="1"/>
  <c r="G71" i="1"/>
  <c r="G94" i="1"/>
  <c r="G86" i="1"/>
  <c r="G78" i="1"/>
  <c r="G70" i="1"/>
  <c r="G64" i="1"/>
  <c r="G88" i="1"/>
  <c r="G63" i="1"/>
  <c r="G66" i="1"/>
</calcChain>
</file>

<file path=xl/sharedStrings.xml><?xml version="1.0" encoding="utf-8"?>
<sst xmlns="http://schemas.openxmlformats.org/spreadsheetml/2006/main" count="132" uniqueCount="47">
  <si>
    <r>
      <rPr>
        <b/>
        <sz val="11"/>
        <rFont val="Calibri"/>
        <family val="1"/>
      </rPr>
      <t>Bulan</t>
    </r>
  </si>
  <si>
    <r>
      <rPr>
        <b/>
        <sz val="11"/>
        <rFont val="Calibri"/>
        <family val="1"/>
      </rPr>
      <t>Kelas</t>
    </r>
  </si>
  <si>
    <r>
      <rPr>
        <b/>
        <sz val="11"/>
        <rFont val="Calibri"/>
        <family val="1"/>
      </rPr>
      <t>Jumlah peserta didik</t>
    </r>
  </si>
  <si>
    <r>
      <rPr>
        <b/>
        <sz val="11"/>
        <rFont val="Calibri"/>
        <family val="1"/>
      </rPr>
      <t>Prosentase 100%</t>
    </r>
  </si>
  <si>
    <r>
      <rPr>
        <b/>
        <sz val="11"/>
        <rFont val="Calibri"/>
        <family val="1"/>
      </rPr>
      <t>Keterangan</t>
    </r>
  </si>
  <si>
    <t>Nama Madrasah</t>
  </si>
  <si>
    <t>Alamat Madrasah</t>
  </si>
  <si>
    <t>Semester/ Tahun</t>
  </si>
  <si>
    <t>PROSENTASE</t>
  </si>
  <si>
    <t>Januari</t>
  </si>
  <si>
    <t>Pebruari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</si>
  <si>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</si>
  <si>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</si>
  <si>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</si>
  <si>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</si>
  <si>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</si>
  <si>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</si>
  <si>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</si>
  <si>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</si>
  <si>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</si>
  <si>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</si>
  <si>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PROSENTASE SEMESTER 1 + 2</t>
  </si>
  <si>
    <t>REKAPITULASI DAFTAR PELANGGARAN TATA TERTIB SISWA</t>
  </si>
  <si>
    <t>Jumlah Siswa yang Melanggar</t>
  </si>
  <si>
    <t xml:space="preserve">NSM </t>
  </si>
  <si>
    <t>X</t>
  </si>
  <si>
    <t>XI</t>
  </si>
  <si>
    <t>XII</t>
  </si>
  <si>
    <t>KOP MADRASAH</t>
  </si>
  <si>
    <t>: MAS PRAGAAN</t>
  </si>
  <si>
    <t>:</t>
  </si>
  <si>
    <t>: 1 / 2025-2026</t>
  </si>
  <si>
    <t>Sumenep, 5 Juli 2025</t>
  </si>
  <si>
    <t>Kepala madrasah</t>
  </si>
  <si>
    <t>Hamba Allah</t>
  </si>
  <si>
    <t>Januari 2025</t>
  </si>
  <si>
    <t>Februari 2025</t>
  </si>
  <si>
    <t>Maret 2025</t>
  </si>
  <si>
    <t>April 2025</t>
  </si>
  <si>
    <t>Mei  2025</t>
  </si>
  <si>
    <t>Juni 2025</t>
  </si>
  <si>
    <t>Juli 2025</t>
  </si>
  <si>
    <t>Agustus 2025</t>
  </si>
  <si>
    <t>September 2025</t>
  </si>
  <si>
    <t>Oktober 2025</t>
  </si>
  <si>
    <t>November 2025</t>
  </si>
  <si>
    <t>Desember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</si>
</sst>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Times New Roman"/>
      <charset val="204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Times New Roman"/>
      <family val="1"/>
    </font>
    <font>
      <b/>
      <sz val="16"/>
      <name val="Calibri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Batang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1" fontId="2" fillId="0" borderId="2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center" wrapText="1"/>
    </xf>
    <xf numFmtId="1" fontId="0" fillId="0" borderId="0" xfId="0" applyNumberFormat="1" applyAlignment="1">
      <alignment horizontal="left" vertical="top"/>
    </xf>
    <xf numFmtId="9" fontId="2" fillId="0" borderId="2" xfId="0" applyNumberFormat="1" applyFont="1" applyBorder="1" applyAlignment="1" applyProtection="1">
      <alignment horizontal="center" vertical="top" shrinkToFit="1"/>
      <protection hidden="1"/>
    </xf>
    <xf numFmtId="1" fontId="4" fillId="0" borderId="2" xfId="0" applyNumberFormat="1" applyFont="1" applyBorder="1" applyAlignment="1">
      <alignment horizontal="left" vertical="top" indent="1" shrinkToFit="1"/>
    </xf>
    <xf numFmtId="9" fontId="8" fillId="0" borderId="2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3" fillId="3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15" fillId="3" borderId="0" xfId="0" applyFont="1" applyFill="1" applyAlignment="1">
      <alignment vertical="center" wrapText="1"/>
    </xf>
    <xf numFmtId="0" fontId="5" fillId="0" borderId="0" xfId="0" applyFont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0" fontId="3" fillId="2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13" fillId="3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09"/>
  <sheetViews>
    <sheetView tabSelected="1" topLeftCell="A44" workbookViewId="0">
      <selection activeCell="A63" sqref="A63:A68"/>
    </sheetView>
  </sheetViews>
  <sheetFormatPr defaultRowHeight="12.75" x14ac:dyDescent="0.2"/>
  <cols>
    <col min="1" max="1" width="17.83203125" customWidth="1"/>
    <col min="2" max="2" width="11.1640625" customWidth="1"/>
    <col min="3" max="3" width="18.1640625" customWidth="1"/>
    <col min="4" max="4" width="20.5" customWidth="1"/>
    <col min="5" max="5" width="16" customWidth="1"/>
    <col min="6" max="6" width="15.33203125" customWidth="1"/>
    <col min="7" max="7" width="1.83203125" customWidth="1"/>
    <col min="8" max="8" width="1.33203125" customWidth="1"/>
  </cols>
  <sheetData>
    <row r="3" spans="1:14" x14ac:dyDescent="0.2">
      <c r="A3" s="36" t="s">
        <v>28</v>
      </c>
      <c r="B3" s="36"/>
      <c r="C3" s="36"/>
      <c r="D3" s="36"/>
      <c r="E3" s="36"/>
      <c r="F3" s="36"/>
      <c r="G3" s="36"/>
      <c r="H3" s="36"/>
    </row>
    <row r="4" spans="1:14" x14ac:dyDescent="0.2">
      <c r="A4" s="36"/>
      <c r="B4" s="36"/>
      <c r="C4" s="36"/>
      <c r="D4" s="36"/>
      <c r="E4" s="36"/>
      <c r="F4" s="36"/>
      <c r="G4" s="36"/>
      <c r="H4" s="36"/>
    </row>
    <row r="5" spans="1:14" x14ac:dyDescent="0.2">
      <c r="A5" s="36"/>
      <c r="B5" s="36"/>
      <c r="C5" s="36"/>
      <c r="D5" s="36"/>
      <c r="E5" s="36"/>
      <c r="F5" s="36"/>
      <c r="G5" s="36"/>
      <c r="H5" s="36"/>
    </row>
    <row r="7" spans="1:14" ht="15.75" customHeight="1" x14ac:dyDescent="0.2">
      <c r="A7" s="33"/>
      <c r="B7" s="33"/>
      <c r="C7" s="33"/>
      <c r="D7" s="33"/>
      <c r="E7" s="33"/>
      <c r="F7" s="33"/>
      <c r="G7" s="17"/>
      <c r="H7" s="17"/>
      <c r="I7" s="17"/>
      <c r="J7" s="17"/>
    </row>
    <row r="8" spans="1:14" ht="12.75" customHeight="1" x14ac:dyDescent="0.2">
      <c r="A8" s="34"/>
      <c r="B8" s="34"/>
      <c r="C8" s="34"/>
      <c r="D8" s="34"/>
      <c r="E8" s="34"/>
      <c r="F8" s="34"/>
      <c r="G8" s="18"/>
      <c r="H8" s="18"/>
      <c r="I8" s="18"/>
      <c r="J8" s="18"/>
    </row>
    <row r="9" spans="1:14" ht="12.75" customHeight="1" x14ac:dyDescent="0.2">
      <c r="A9" s="35"/>
      <c r="B9" s="35"/>
      <c r="C9" s="35"/>
      <c r="D9" s="35"/>
      <c r="E9" s="35"/>
      <c r="F9" s="35"/>
      <c r="G9" s="19"/>
      <c r="H9" s="19"/>
      <c r="I9" s="19"/>
      <c r="J9" s="19"/>
    </row>
    <row r="10" spans="1:14" ht="24" customHeight="1" x14ac:dyDescent="0.2">
      <c r="A10" s="29" t="s">
        <v>22</v>
      </c>
      <c r="B10" s="29"/>
      <c r="C10" s="29"/>
      <c r="D10" s="29"/>
      <c r="E10" s="29"/>
      <c r="F10" s="29"/>
    </row>
    <row r="11" spans="1:14" ht="16.5" customHeight="1" x14ac:dyDescent="0.2">
      <c r="A11" s="27" t="s">
        <v>5</v>
      </c>
      <c r="B11" s="27"/>
      <c r="C11" s="27" t="s">
        <v>29</v>
      </c>
      <c r="D11" s="27"/>
      <c r="E11" s="27"/>
      <c r="F11" s="27"/>
      <c r="G11" s="27"/>
      <c r="H11" s="27"/>
    </row>
    <row r="12" spans="1:14" ht="16.5" customHeight="1" x14ac:dyDescent="0.2">
      <c r="A12" s="28" t="s">
        <v>24</v>
      </c>
      <c r="B12" s="28"/>
      <c r="C12" s="28" t="s">
        <v>30</v>
      </c>
      <c r="D12" s="28"/>
      <c r="E12" s="20"/>
      <c r="F12" s="20"/>
      <c r="G12" s="20"/>
      <c r="H12" s="20"/>
    </row>
    <row r="13" spans="1:14" ht="16.5" customHeight="1" x14ac:dyDescent="0.2">
      <c r="A13" s="28" t="s">
        <v>6</v>
      </c>
      <c r="B13" s="28"/>
      <c r="C13" s="28" t="s">
        <v>30</v>
      </c>
      <c r="D13" s="28"/>
      <c r="E13" s="28"/>
      <c r="F13" s="28"/>
      <c r="G13" s="28"/>
      <c r="H13" s="28"/>
    </row>
    <row r="14" spans="1:14" ht="21.75" customHeight="1" x14ac:dyDescent="0.2">
      <c r="A14" s="26" t="s">
        <v>7</v>
      </c>
      <c r="B14" s="26"/>
      <c r="C14" s="28" t="s">
        <v>31</v>
      </c>
      <c r="D14" s="28"/>
      <c r="E14" s="1"/>
      <c r="F14" s="1"/>
    </row>
    <row r="15" spans="1:14" ht="20.85" customHeight="1" x14ac:dyDescent="0.2">
      <c r="A15" s="21" t="s">
        <v>0</v>
      </c>
      <c r="B15" s="21" t="s">
        <v>1</v>
      </c>
      <c r="C15" s="21" t="s">
        <v>2</v>
      </c>
      <c r="D15" s="30" t="s">
        <v>23</v>
      </c>
      <c r="E15" s="21" t="s">
        <v>3</v>
      </c>
      <c r="F15" s="21" t="s">
        <v>4</v>
      </c>
    </row>
    <row r="16" spans="1:14" ht="57.75" customHeight="1" x14ac:dyDescent="0.2">
      <c r="A16" s="22"/>
      <c r="B16" s="22"/>
      <c r="C16" s="22"/>
      <c r="D16" s="22"/>
      <c r="E16" s="22"/>
      <c r="F16" s="22"/>
      <c r="K16" s="9" t="s">
        <v>9</v>
      </c>
      <c r="L16" s="10">
        <v>25</v>
      </c>
      <c r="M16" s="9"/>
      <c r="N16" s="11">
        <v>2025</v>
      </c>
    </row>
    <row r="17" spans="1:14" ht="16.5" customHeight="1" x14ac:dyDescent="0.2">
      <c r="A17" s="23" t="s">
        <v>35</v>
      </c>
      <c r="B17" s="2" t="s">
        <v>25</v>
      </c>
      <c r="C17" s="2">
        <v>18</v>
      </c>
      <c r="D17" s="2">
        <v>2</v>
      </c>
      <c r="E17" s="5">
        <f t="shared" ref="E17:E52" si="0">(D17/C17)*100%</f>
        <v>0.1111111111111111</v>
      </c>
      <c r="F17" s="3"/>
      <c r="G17" s="4" t="e">
        <f>H17-#REF!</f>
        <v>#REF!</v>
      </c>
      <c r="H17">
        <f t="shared" ref="H17:H52" si="1">D17*C17</f>
        <v>36</v>
      </c>
      <c r="K17" s="9" t="s">
        <v>10</v>
      </c>
      <c r="L17" s="10">
        <v>23</v>
      </c>
      <c r="M17" s="9"/>
      <c r="N17" s="9"/>
    </row>
    <row r="18" spans="1:14" ht="16.5" customHeight="1" x14ac:dyDescent="0.2">
      <c r="A18" s="24"/>
      <c r="B18" s="2" t="s">
        <v>25</v>
      </c>
      <c r="C18" s="2">
        <v>18</v>
      </c>
      <c r="D18" s="2">
        <v>1</v>
      </c>
      <c r="E18" s="5">
        <f t="shared" si="0"/>
        <v>5.5555555555555552E-2</v>
      </c>
      <c r="F18" s="3"/>
      <c r="G18" s="4" t="e">
        <f>H18-#REF!</f>
        <v>#REF!</v>
      </c>
      <c r="H18">
        <f t="shared" si="1"/>
        <v>18</v>
      </c>
      <c r="K18" s="9" t="s">
        <v>11</v>
      </c>
      <c r="L18" s="10">
        <v>25</v>
      </c>
      <c r="M18" s="9"/>
      <c r="N18" s="9"/>
    </row>
    <row r="19" spans="1:14" ht="16.5" customHeight="1" x14ac:dyDescent="0.2">
      <c r="A19" s="24"/>
      <c r="B19" s="2" t="s">
        <v>26</v>
      </c>
      <c r="C19" s="2">
        <v>26</v>
      </c>
      <c r="D19" s="2">
        <v>1</v>
      </c>
      <c r="E19" s="5">
        <f t="shared" si="0"/>
        <v>3.8461538461538464E-2</v>
      </c>
      <c r="F19" s="3"/>
      <c r="G19" s="4" t="e">
        <f>H19-#REF!</f>
        <v>#REF!</v>
      </c>
      <c r="H19">
        <f t="shared" si="1"/>
        <v>26</v>
      </c>
      <c r="K19" s="9" t="s">
        <v>12</v>
      </c>
      <c r="L19" s="10">
        <v>25</v>
      </c>
      <c r="M19" s="9"/>
      <c r="N19" s="9"/>
    </row>
    <row r="20" spans="1:14" ht="16.5" customHeight="1" x14ac:dyDescent="0.2">
      <c r="A20" s="24"/>
      <c r="B20" s="2" t="s">
        <v>26</v>
      </c>
      <c r="C20" s="2">
        <v>26</v>
      </c>
      <c r="D20" s="2">
        <v>2</v>
      </c>
      <c r="E20" s="5">
        <f t="shared" si="0"/>
        <v>7.6923076923076927E-2</v>
      </c>
      <c r="F20" s="3"/>
      <c r="G20" s="4" t="e">
        <f>H20-#REF!</f>
        <v>#REF!</v>
      </c>
      <c r="H20">
        <f t="shared" si="1"/>
        <v>52</v>
      </c>
      <c r="K20" s="9" t="s">
        <v>13</v>
      </c>
      <c r="L20" s="10">
        <v>22</v>
      </c>
      <c r="M20" s="9"/>
      <c r="N20" s="9"/>
    </row>
    <row r="21" spans="1:14" ht="16.5" customHeight="1" x14ac:dyDescent="0.2">
      <c r="A21" s="24"/>
      <c r="B21" s="2" t="s">
        <v>27</v>
      </c>
      <c r="C21" s="2">
        <v>30</v>
      </c>
      <c r="D21" s="2">
        <v>2</v>
      </c>
      <c r="E21" s="5">
        <f t="shared" si="0"/>
        <v>6.6666666666666666E-2</v>
      </c>
      <c r="F21" s="3"/>
      <c r="G21" s="4" t="e">
        <f>H21-#REF!</f>
        <v>#REF!</v>
      </c>
      <c r="H21">
        <f t="shared" si="1"/>
        <v>60</v>
      </c>
      <c r="K21" s="9" t="s">
        <v>14</v>
      </c>
      <c r="L21" s="10">
        <v>25</v>
      </c>
      <c r="M21" s="9"/>
      <c r="N21" s="9"/>
    </row>
    <row r="22" spans="1:14" ht="16.5" customHeight="1" x14ac:dyDescent="0.2">
      <c r="A22" s="25"/>
      <c r="B22" s="2" t="s">
        <v>27</v>
      </c>
      <c r="C22" s="2">
        <v>30</v>
      </c>
      <c r="D22" s="2">
        <v>0</v>
      </c>
      <c r="E22" s="5">
        <f t="shared" si="0"/>
        <v>0</v>
      </c>
      <c r="F22" s="3"/>
      <c r="G22" s="4" t="e">
        <f>H22-#REF!</f>
        <v>#REF!</v>
      </c>
      <c r="H22">
        <f t="shared" si="1"/>
        <v>0</v>
      </c>
      <c r="K22" s="9"/>
      <c r="L22" s="12">
        <f>SUM(L16:L21)</f>
        <v>145</v>
      </c>
      <c r="M22" s="9"/>
      <c r="N22" s="9"/>
    </row>
    <row r="23" spans="1:14" ht="16.5" customHeight="1" x14ac:dyDescent="0.2">
      <c r="A23" s="23" t="s">
        <v>36</v>
      </c>
      <c r="B23" s="2" t="s">
        <v>25</v>
      </c>
      <c r="C23" s="2">
        <v>18</v>
      </c>
      <c r="D23" s="2">
        <v>2</v>
      </c>
      <c r="E23" s="5">
        <f t="shared" si="0"/>
        <v>0.1111111111111111</v>
      </c>
      <c r="F23" s="3"/>
      <c r="G23" s="4" t="e">
        <f>H23-#REF!</f>
        <v>#REF!</v>
      </c>
      <c r="H23">
        <f t="shared" si="1"/>
        <v>36</v>
      </c>
      <c r="K23" s="13"/>
      <c r="L23" s="10"/>
      <c r="M23" s="9"/>
      <c r="N23" s="13">
        <v>2025</v>
      </c>
    </row>
    <row r="24" spans="1:14" ht="16.5" customHeight="1" x14ac:dyDescent="0.2">
      <c r="A24" s="24"/>
      <c r="B24" s="2" t="s">
        <v>25</v>
      </c>
      <c r="C24" s="2">
        <v>18</v>
      </c>
      <c r="D24" s="2">
        <v>1</v>
      </c>
      <c r="E24" s="5">
        <f t="shared" si="0"/>
        <v>5.5555555555555552E-2</v>
      </c>
      <c r="F24" s="3"/>
      <c r="G24" s="4" t="e">
        <f>H24-#REF!</f>
        <v>#REF!</v>
      </c>
      <c r="H24">
        <f t="shared" si="1"/>
        <v>18</v>
      </c>
      <c r="K24" s="9" t="s">
        <v>15</v>
      </c>
      <c r="L24" s="10">
        <v>17</v>
      </c>
      <c r="M24" s="9"/>
      <c r="N24" s="9"/>
    </row>
    <row r="25" spans="1:14" ht="16.5" customHeight="1" x14ac:dyDescent="0.2">
      <c r="A25" s="24"/>
      <c r="B25" s="2" t="s">
        <v>26</v>
      </c>
      <c r="C25" s="2">
        <v>26</v>
      </c>
      <c r="D25" s="2">
        <v>1</v>
      </c>
      <c r="E25" s="5">
        <f t="shared" si="0"/>
        <v>3.8461538461538464E-2</v>
      </c>
      <c r="F25" s="3"/>
      <c r="G25" s="4" t="e">
        <f>H25-#REF!</f>
        <v>#REF!</v>
      </c>
      <c r="H25">
        <f t="shared" si="1"/>
        <v>26</v>
      </c>
      <c r="K25" s="9" t="s">
        <v>16</v>
      </c>
      <c r="L25" s="10">
        <v>24</v>
      </c>
      <c r="M25" s="9"/>
      <c r="N25" s="9"/>
    </row>
    <row r="26" spans="1:14" ht="16.5" customHeight="1" x14ac:dyDescent="0.2">
      <c r="A26" s="24"/>
      <c r="B26" s="2" t="s">
        <v>26</v>
      </c>
      <c r="C26" s="2">
        <v>26</v>
      </c>
      <c r="D26" s="2">
        <v>1</v>
      </c>
      <c r="E26" s="5">
        <f t="shared" si="0"/>
        <v>3.8461538461538464E-2</v>
      </c>
      <c r="F26" s="3"/>
      <c r="G26" s="4" t="e">
        <f>H26-#REF!</f>
        <v>#REF!</v>
      </c>
      <c r="H26">
        <f t="shared" si="1"/>
        <v>26</v>
      </c>
      <c r="K26" s="9" t="s">
        <v>17</v>
      </c>
      <c r="L26" s="10">
        <v>26</v>
      </c>
      <c r="M26" s="9"/>
      <c r="N26" s="9"/>
    </row>
    <row r="27" spans="1:14" ht="16.5" customHeight="1" x14ac:dyDescent="0.2">
      <c r="A27" s="24"/>
      <c r="B27" s="2" t="s">
        <v>27</v>
      </c>
      <c r="C27" s="2">
        <v>30</v>
      </c>
      <c r="D27" s="2">
        <v>4</v>
      </c>
      <c r="E27" s="5">
        <f t="shared" si="0"/>
        <v>0.13333333333333333</v>
      </c>
      <c r="F27" s="3"/>
      <c r="G27" s="4" t="e">
        <f>H27-#REF!</f>
        <v>#REF!</v>
      </c>
      <c r="H27">
        <f t="shared" si="1"/>
        <v>120</v>
      </c>
      <c r="K27" s="9" t="s">
        <v>18</v>
      </c>
      <c r="L27" s="10">
        <v>25</v>
      </c>
      <c r="M27" s="9"/>
      <c r="N27" s="9"/>
    </row>
    <row r="28" spans="1:14" ht="16.5" customHeight="1" x14ac:dyDescent="0.2">
      <c r="A28" s="25"/>
      <c r="B28" s="2" t="s">
        <v>27</v>
      </c>
      <c r="C28" s="2">
        <v>30</v>
      </c>
      <c r="D28" s="2">
        <v>2</v>
      </c>
      <c r="E28" s="5">
        <f t="shared" si="0"/>
        <v>6.6666666666666666E-2</v>
      </c>
      <c r="F28" s="3"/>
      <c r="G28" s="4" t="e">
        <f>H28-#REF!</f>
        <v>#REF!</v>
      </c>
      <c r="H28">
        <f t="shared" si="1"/>
        <v>60</v>
      </c>
      <c r="K28" s="9" t="s">
        <v>19</v>
      </c>
      <c r="L28" s="10">
        <v>26</v>
      </c>
      <c r="M28" s="9"/>
      <c r="N28" s="9"/>
    </row>
    <row r="29" spans="1:14" ht="16.5" customHeight="1" x14ac:dyDescent="0.2">
      <c r="A29" s="23" t="s">
        <v>37</v>
      </c>
      <c r="B29" s="2" t="s">
        <v>25</v>
      </c>
      <c r="C29" s="2">
        <v>18</v>
      </c>
      <c r="D29" s="2">
        <v>0</v>
      </c>
      <c r="E29" s="5">
        <f t="shared" si="0"/>
        <v>0</v>
      </c>
      <c r="F29" s="3"/>
      <c r="G29" s="4" t="e">
        <f>H29-#REF!</f>
        <v>#REF!</v>
      </c>
      <c r="H29">
        <f t="shared" si="1"/>
        <v>0</v>
      </c>
      <c r="K29" s="9" t="s">
        <v>20</v>
      </c>
      <c r="L29" s="10">
        <v>25</v>
      </c>
      <c r="M29" s="9"/>
      <c r="N29" s="9"/>
    </row>
    <row r="30" spans="1:14" ht="16.5" customHeight="1" x14ac:dyDescent="0.2">
      <c r="A30" s="24"/>
      <c r="B30" s="2" t="s">
        <v>25</v>
      </c>
      <c r="C30" s="2">
        <v>18</v>
      </c>
      <c r="D30" s="2">
        <v>1</v>
      </c>
      <c r="E30" s="5">
        <f t="shared" si="0"/>
        <v>5.5555555555555552E-2</v>
      </c>
      <c r="F30" s="3"/>
      <c r="G30" s="4" t="e">
        <f>H30-#REF!</f>
        <v>#REF!</v>
      </c>
      <c r="H30">
        <f t="shared" si="1"/>
        <v>18</v>
      </c>
      <c r="K30" s="9"/>
      <c r="L30" s="12">
        <f>SUM(L24:L29)</f>
        <v>143</v>
      </c>
      <c r="M30" s="9"/>
      <c r="N30" s="9"/>
    </row>
    <row r="31" spans="1:14" ht="16.5" customHeight="1" x14ac:dyDescent="0.2">
      <c r="A31" s="24"/>
      <c r="B31" s="2" t="s">
        <v>26</v>
      </c>
      <c r="C31" s="2">
        <v>26</v>
      </c>
      <c r="D31" s="2">
        <v>3</v>
      </c>
      <c r="E31" s="5">
        <f t="shared" si="0"/>
        <v>0.11538461538461539</v>
      </c>
      <c r="F31" s="3"/>
      <c r="G31" s="4" t="e">
        <f>H31-#REF!</f>
        <v>#REF!</v>
      </c>
      <c r="H31">
        <f t="shared" si="1"/>
        <v>78</v>
      </c>
    </row>
    <row r="32" spans="1:14" ht="16.5" customHeight="1" x14ac:dyDescent="0.2">
      <c r="A32" s="24"/>
      <c r="B32" s="2" t="s">
        <v>26</v>
      </c>
      <c r="C32" s="2">
        <v>26</v>
      </c>
      <c r="D32" s="2">
        <v>3</v>
      </c>
      <c r="E32" s="5">
        <f t="shared" si="0"/>
        <v>0.11538461538461539</v>
      </c>
      <c r="F32" s="3"/>
      <c r="G32" s="4" t="e">
        <f>H32-#REF!</f>
        <v>#REF!</v>
      </c>
      <c r="H32">
        <f t="shared" si="1"/>
        <v>78</v>
      </c>
    </row>
    <row r="33" spans="1:8" ht="16.5" customHeight="1" x14ac:dyDescent="0.2">
      <c r="A33" s="24"/>
      <c r="B33" s="2" t="s">
        <v>27</v>
      </c>
      <c r="C33" s="2">
        <v>30</v>
      </c>
      <c r="D33" s="2">
        <v>5</v>
      </c>
      <c r="E33" s="5">
        <f t="shared" si="0"/>
        <v>0.16666666666666666</v>
      </c>
      <c r="F33" s="3"/>
      <c r="G33" s="4" t="e">
        <f>H33-#REF!</f>
        <v>#REF!</v>
      </c>
      <c r="H33">
        <f t="shared" si="1"/>
        <v>150</v>
      </c>
    </row>
    <row r="34" spans="1:8" ht="16.5" customHeight="1" x14ac:dyDescent="0.2">
      <c r="A34" s="25"/>
      <c r="B34" s="2" t="s">
        <v>27</v>
      </c>
      <c r="C34" s="2">
        <v>30</v>
      </c>
      <c r="D34" s="2">
        <v>4</v>
      </c>
      <c r="E34" s="5">
        <f t="shared" si="0"/>
        <v>0.13333333333333333</v>
      </c>
      <c r="F34" s="3"/>
      <c r="G34" s="4" t="e">
        <f>H34-#REF!</f>
        <v>#REF!</v>
      </c>
      <c r="H34">
        <f t="shared" si="1"/>
        <v>120</v>
      </c>
    </row>
    <row r="35" spans="1:8" ht="16.5" customHeight="1" x14ac:dyDescent="0.2">
      <c r="A35" s="23" t="s">
        <v>38</v>
      </c>
      <c r="B35" s="2" t="s">
        <v>25</v>
      </c>
      <c r="C35" s="2">
        <v>18</v>
      </c>
      <c r="D35" s="2">
        <v>2</v>
      </c>
      <c r="E35" s="5">
        <f t="shared" si="0"/>
        <v>0.1111111111111111</v>
      </c>
      <c r="F35" s="3"/>
      <c r="G35" s="4" t="e">
        <f>H35-#REF!</f>
        <v>#REF!</v>
      </c>
      <c r="H35">
        <f t="shared" si="1"/>
        <v>36</v>
      </c>
    </row>
    <row r="36" spans="1:8" ht="16.5" customHeight="1" x14ac:dyDescent="0.2">
      <c r="A36" s="24"/>
      <c r="B36" s="2" t="s">
        <v>25</v>
      </c>
      <c r="C36" s="2">
        <v>18</v>
      </c>
      <c r="D36" s="2">
        <v>2</v>
      </c>
      <c r="E36" s="5">
        <f t="shared" si="0"/>
        <v>0.1111111111111111</v>
      </c>
      <c r="F36" s="3"/>
      <c r="G36" s="4" t="e">
        <f>H36-#REF!</f>
        <v>#REF!</v>
      </c>
      <c r="H36">
        <f t="shared" si="1"/>
        <v>36</v>
      </c>
    </row>
    <row r="37" spans="1:8" ht="16.5" customHeight="1" x14ac:dyDescent="0.2">
      <c r="A37" s="24"/>
      <c r="B37" s="2" t="s">
        <v>26</v>
      </c>
      <c r="C37" s="2">
        <v>26</v>
      </c>
      <c r="D37" s="2">
        <v>1</v>
      </c>
      <c r="E37" s="5">
        <f t="shared" si="0"/>
        <v>3.8461538461538464E-2</v>
      </c>
      <c r="F37" s="3"/>
      <c r="G37" s="4" t="e">
        <f>H37-#REF!</f>
        <v>#REF!</v>
      </c>
      <c r="H37">
        <f t="shared" si="1"/>
        <v>26</v>
      </c>
    </row>
    <row r="38" spans="1:8" ht="16.5" customHeight="1" x14ac:dyDescent="0.2">
      <c r="A38" s="24"/>
      <c r="B38" s="2" t="s">
        <v>26</v>
      </c>
      <c r="C38" s="2">
        <v>26</v>
      </c>
      <c r="D38" s="2">
        <v>1</v>
      </c>
      <c r="E38" s="5">
        <f t="shared" si="0"/>
        <v>3.8461538461538464E-2</v>
      </c>
      <c r="F38" s="3"/>
      <c r="G38" s="4" t="e">
        <f>H38-#REF!</f>
        <v>#REF!</v>
      </c>
      <c r="H38">
        <f t="shared" si="1"/>
        <v>26</v>
      </c>
    </row>
    <row r="39" spans="1:8" ht="16.5" customHeight="1" x14ac:dyDescent="0.2">
      <c r="A39" s="24"/>
      <c r="B39" s="2" t="s">
        <v>27</v>
      </c>
      <c r="C39" s="2">
        <v>30</v>
      </c>
      <c r="D39" s="2">
        <v>4</v>
      </c>
      <c r="E39" s="5">
        <f t="shared" si="0"/>
        <v>0.13333333333333333</v>
      </c>
      <c r="F39" s="3"/>
      <c r="G39" s="4" t="e">
        <f>H39-#REF!</f>
        <v>#REF!</v>
      </c>
      <c r="H39">
        <f t="shared" si="1"/>
        <v>120</v>
      </c>
    </row>
    <row r="40" spans="1:8" ht="16.5" customHeight="1" x14ac:dyDescent="0.2">
      <c r="A40" s="25"/>
      <c r="B40" s="2" t="s">
        <v>27</v>
      </c>
      <c r="C40" s="2">
        <v>30</v>
      </c>
      <c r="D40" s="2">
        <v>5</v>
      </c>
      <c r="E40" s="5">
        <f t="shared" si="0"/>
        <v>0.16666666666666666</v>
      </c>
      <c r="F40" s="3"/>
      <c r="G40" s="4" t="e">
        <f>H40-#REF!</f>
        <v>#REF!</v>
      </c>
      <c r="H40">
        <f t="shared" si="1"/>
        <v>150</v>
      </c>
    </row>
    <row r="41" spans="1:8" ht="16.5" customHeight="1" x14ac:dyDescent="0.2">
      <c r="A41" s="23" t="s">
        <v>39</v>
      </c>
      <c r="B41" s="2" t="s">
        <v>25</v>
      </c>
      <c r="C41" s="2">
        <v>18</v>
      </c>
      <c r="D41" s="2">
        <v>3</v>
      </c>
      <c r="E41" s="5">
        <f t="shared" si="0"/>
        <v>0.16666666666666666</v>
      </c>
      <c r="F41" s="3"/>
      <c r="G41" s="4" t="e">
        <f>H41-#REF!</f>
        <v>#REF!</v>
      </c>
      <c r="H41">
        <f t="shared" si="1"/>
        <v>54</v>
      </c>
    </row>
    <row r="42" spans="1:8" ht="16.5" customHeight="1" x14ac:dyDescent="0.2">
      <c r="A42" s="24"/>
      <c r="B42" s="2" t="s">
        <v>25</v>
      </c>
      <c r="C42" s="2">
        <v>18</v>
      </c>
      <c r="D42" s="2">
        <v>3</v>
      </c>
      <c r="E42" s="5">
        <f t="shared" si="0"/>
        <v>0.16666666666666666</v>
      </c>
      <c r="F42" s="3"/>
      <c r="G42" s="4" t="e">
        <f>H42-#REF!</f>
        <v>#REF!</v>
      </c>
      <c r="H42">
        <f t="shared" si="1"/>
        <v>54</v>
      </c>
    </row>
    <row r="43" spans="1:8" ht="16.5" customHeight="1" x14ac:dyDescent="0.2">
      <c r="A43" s="24"/>
      <c r="B43" s="2" t="s">
        <v>26</v>
      </c>
      <c r="C43" s="2">
        <v>26</v>
      </c>
      <c r="D43" s="2">
        <v>5</v>
      </c>
      <c r="E43" s="5">
        <f t="shared" si="0"/>
        <v>0.19230769230769232</v>
      </c>
      <c r="F43" s="3"/>
      <c r="G43" s="4" t="e">
        <f>H43-#REF!</f>
        <v>#REF!</v>
      </c>
      <c r="H43">
        <f t="shared" si="1"/>
        <v>130</v>
      </c>
    </row>
    <row r="44" spans="1:8" ht="16.5" customHeight="1" x14ac:dyDescent="0.2">
      <c r="A44" s="24"/>
      <c r="B44" s="2" t="s">
        <v>26</v>
      </c>
      <c r="C44" s="2">
        <v>26</v>
      </c>
      <c r="D44" s="2">
        <v>4</v>
      </c>
      <c r="E44" s="5">
        <f t="shared" si="0"/>
        <v>0.15384615384615385</v>
      </c>
      <c r="F44" s="3"/>
      <c r="G44" s="4" t="e">
        <f>H44-#REF!</f>
        <v>#REF!</v>
      </c>
      <c r="H44">
        <f t="shared" si="1"/>
        <v>104</v>
      </c>
    </row>
    <row r="45" spans="1:8" ht="16.5" customHeight="1" x14ac:dyDescent="0.2">
      <c r="A45" s="24"/>
      <c r="B45" s="2" t="s">
        <v>27</v>
      </c>
      <c r="C45" s="2">
        <v>30</v>
      </c>
      <c r="D45" s="2">
        <v>0</v>
      </c>
      <c r="E45" s="5">
        <f t="shared" si="0"/>
        <v>0</v>
      </c>
      <c r="F45" s="3"/>
      <c r="G45" s="4" t="e">
        <f>H45-#REF!</f>
        <v>#REF!</v>
      </c>
      <c r="H45">
        <f t="shared" si="1"/>
        <v>0</v>
      </c>
    </row>
    <row r="46" spans="1:8" ht="16.5" customHeight="1" x14ac:dyDescent="0.2">
      <c r="A46" s="25"/>
      <c r="B46" s="2" t="s">
        <v>27</v>
      </c>
      <c r="C46" s="2">
        <v>30</v>
      </c>
      <c r="D46" s="2">
        <v>0</v>
      </c>
      <c r="E46" s="5">
        <f t="shared" si="0"/>
        <v>0</v>
      </c>
      <c r="F46" s="3"/>
      <c r="G46" s="4" t="e">
        <f>H46-#REF!</f>
        <v>#REF!</v>
      </c>
      <c r="H46">
        <f t="shared" si="1"/>
        <v>0</v>
      </c>
    </row>
    <row r="47" spans="1:8" ht="16.5" customHeight="1" x14ac:dyDescent="0.2">
      <c r="A47" s="23" t="s">
        <v>40</v>
      </c>
      <c r="B47" s="2" t="s">
        <v>25</v>
      </c>
      <c r="C47" s="2">
        <v>18</v>
      </c>
      <c r="D47" s="2">
        <v>0</v>
      </c>
      <c r="E47" s="5">
        <f t="shared" si="0"/>
        <v>0</v>
      </c>
      <c r="F47" s="3"/>
      <c r="G47" s="4" t="e">
        <f>H47-#REF!</f>
        <v>#REF!</v>
      </c>
      <c r="H47">
        <f t="shared" si="1"/>
        <v>0</v>
      </c>
    </row>
    <row r="48" spans="1:8" ht="16.5" customHeight="1" x14ac:dyDescent="0.2">
      <c r="A48" s="24"/>
      <c r="B48" s="2" t="s">
        <v>25</v>
      </c>
      <c r="C48" s="2">
        <v>18</v>
      </c>
      <c r="D48" s="2">
        <v>0</v>
      </c>
      <c r="E48" s="5">
        <f t="shared" si="0"/>
        <v>0</v>
      </c>
      <c r="F48" s="3"/>
      <c r="G48" s="4" t="e">
        <f>H48-#REF!</f>
        <v>#REF!</v>
      </c>
      <c r="H48">
        <f t="shared" si="1"/>
        <v>0</v>
      </c>
    </row>
    <row r="49" spans="1:8" ht="16.5" customHeight="1" x14ac:dyDescent="0.2">
      <c r="A49" s="24"/>
      <c r="B49" s="2" t="s">
        <v>26</v>
      </c>
      <c r="C49" s="2">
        <v>26</v>
      </c>
      <c r="D49" s="2">
        <v>0</v>
      </c>
      <c r="E49" s="5">
        <f t="shared" si="0"/>
        <v>0</v>
      </c>
      <c r="F49" s="3"/>
      <c r="G49" s="4" t="e">
        <f>H49-#REF!</f>
        <v>#REF!</v>
      </c>
      <c r="H49">
        <f t="shared" si="1"/>
        <v>0</v>
      </c>
    </row>
    <row r="50" spans="1:8" ht="16.5" customHeight="1" x14ac:dyDescent="0.2">
      <c r="A50" s="24"/>
      <c r="B50" s="2" t="s">
        <v>26</v>
      </c>
      <c r="C50" s="2">
        <v>26</v>
      </c>
      <c r="D50" s="2">
        <v>1</v>
      </c>
      <c r="E50" s="5">
        <f t="shared" si="0"/>
        <v>3.8461538461538464E-2</v>
      </c>
      <c r="F50" s="3"/>
      <c r="G50" s="4" t="e">
        <f>H50-#REF!</f>
        <v>#REF!</v>
      </c>
      <c r="H50">
        <f t="shared" si="1"/>
        <v>26</v>
      </c>
    </row>
    <row r="51" spans="1:8" ht="16.5" customHeight="1" x14ac:dyDescent="0.2">
      <c r="A51" s="24"/>
      <c r="B51" s="2" t="s">
        <v>27</v>
      </c>
      <c r="C51" s="2">
        <v>30</v>
      </c>
      <c r="D51" s="2">
        <v>0</v>
      </c>
      <c r="E51" s="5">
        <f t="shared" si="0"/>
        <v>0</v>
      </c>
      <c r="F51" s="3"/>
      <c r="G51" s="4" t="e">
        <f>H51-#REF!</f>
        <v>#REF!</v>
      </c>
      <c r="H51">
        <f t="shared" si="1"/>
        <v>0</v>
      </c>
    </row>
    <row r="52" spans="1:8" ht="16.5" customHeight="1" x14ac:dyDescent="0.2">
      <c r="A52" s="25"/>
      <c r="B52" s="2" t="s">
        <v>27</v>
      </c>
      <c r="C52" s="2">
        <v>30</v>
      </c>
      <c r="D52" s="2">
        <v>0</v>
      </c>
      <c r="E52" s="5">
        <f t="shared" si="0"/>
        <v>0</v>
      </c>
      <c r="F52" s="3"/>
      <c r="G52" s="4" t="e">
        <f>H52-#REF!</f>
        <v>#REF!</v>
      </c>
      <c r="H52">
        <f t="shared" si="1"/>
        <v>0</v>
      </c>
    </row>
    <row r="53" spans="1:8" ht="15" customHeight="1" x14ac:dyDescent="0.2">
      <c r="A53" s="6"/>
      <c r="B53" s="31">
        <v>2</v>
      </c>
      <c r="C53" s="32"/>
      <c r="D53" s="32"/>
      <c r="E53" s="7">
        <f>AVERAGE(E32:E52)</f>
        <v>8.2498982498982507E-2</v>
      </c>
      <c r="F53" s="8"/>
    </row>
    <row r="56" spans="1:8" ht="24" customHeight="1" x14ac:dyDescent="0.2">
      <c r="A56" s="29" t="s">
        <v>22</v>
      </c>
      <c r="B56" s="29"/>
      <c r="C56" s="29"/>
      <c r="D56" s="29"/>
      <c r="E56" s="29"/>
      <c r="F56" s="29"/>
    </row>
    <row r="57" spans="1:8" ht="16.5" customHeight="1" x14ac:dyDescent="0.2">
      <c r="A57" s="27" t="s">
        <v>5</v>
      </c>
      <c r="B57" s="27"/>
      <c r="C57" s="27" t="s">
        <v>29</v>
      </c>
      <c r="D57" s="27"/>
      <c r="E57" s="27"/>
      <c r="F57" s="27"/>
      <c r="G57" s="27"/>
      <c r="H57" s="27"/>
    </row>
    <row r="58" spans="1:8" ht="16.5" customHeight="1" x14ac:dyDescent="0.2">
      <c r="A58" s="28" t="s">
        <v>24</v>
      </c>
      <c r="B58" s="28"/>
      <c r="C58" s="28" t="s">
        <v>30</v>
      </c>
      <c r="D58" s="28"/>
      <c r="E58" s="20"/>
      <c r="F58" s="20"/>
      <c r="G58" s="20"/>
      <c r="H58" s="20"/>
    </row>
    <row r="59" spans="1:8" ht="16.5" customHeight="1" x14ac:dyDescent="0.2">
      <c r="A59" s="28" t="s">
        <v>6</v>
      </c>
      <c r="B59" s="28"/>
      <c r="C59" s="28" t="s">
        <v>30</v>
      </c>
      <c r="D59" s="28"/>
      <c r="E59" s="28"/>
      <c r="F59" s="28"/>
      <c r="G59" s="28"/>
      <c r="H59" s="28"/>
    </row>
    <row r="60" spans="1:8" ht="21.75" customHeight="1" x14ac:dyDescent="0.2">
      <c r="A60" s="26" t="s">
        <v>7</v>
      </c>
      <c r="B60" s="26"/>
      <c r="C60" s="28" t="s">
        <v>31</v>
      </c>
      <c r="D60" s="28"/>
      <c r="E60" s="1"/>
      <c r="F60" s="1"/>
    </row>
    <row r="61" spans="1:8" ht="20.85" customHeight="1" x14ac:dyDescent="0.2">
      <c r="A61" s="21" t="s">
        <v>0</v>
      </c>
      <c r="B61" s="21" t="s">
        <v>1</v>
      </c>
      <c r="C61" s="21" t="s">
        <v>2</v>
      </c>
      <c r="D61" s="30" t="s">
        <v>23</v>
      </c>
      <c r="E61" s="21" t="s">
        <v>3</v>
      </c>
      <c r="F61" s="21" t="s">
        <v>4</v>
      </c>
    </row>
    <row r="62" spans="1:8" ht="23.1" customHeight="1" x14ac:dyDescent="0.2">
      <c r="A62" s="22"/>
      <c r="B62" s="22"/>
      <c r="C62" s="22"/>
      <c r="D62" s="22"/>
      <c r="E62" s="22"/>
      <c r="F62" s="22"/>
    </row>
    <row r="63" spans="1:8" ht="16.5" customHeight="1" x14ac:dyDescent="0.2">
      <c r="A63" s="23" t="s">
        <v>41</v>
      </c>
      <c r="B63" s="2" t="s">
        <v>25</v>
      </c>
      <c r="C63" s="2">
        <v>20</v>
      </c>
      <c r="D63" s="2">
        <v>2</v>
      </c>
      <c r="E63" s="5">
        <f t="shared" ref="E63:E98" si="2">(D63/C63)*100%</f>
        <v>0.1</v>
      </c>
      <c r="F63" s="3"/>
      <c r="G63" s="4" t="e">
        <f>H63-#REF!</f>
        <v>#REF!</v>
      </c>
      <c r="H63">
        <f>D63*C63</f>
        <v>40</v>
      </c>
    </row>
    <row r="64" spans="1:8" ht="16.5" customHeight="1" x14ac:dyDescent="0.2">
      <c r="A64" s="24"/>
      <c r="B64" s="2" t="s">
        <v>25</v>
      </c>
      <c r="C64" s="2">
        <v>22</v>
      </c>
      <c r="D64" s="2">
        <v>4</v>
      </c>
      <c r="E64" s="5">
        <f t="shared" si="2"/>
        <v>0.18181818181818182</v>
      </c>
      <c r="F64" s="3"/>
      <c r="G64" s="4" t="e">
        <f>H64-#REF!</f>
        <v>#REF!</v>
      </c>
      <c r="H64">
        <f t="shared" ref="H64:H98" si="3">D64*C64</f>
        <v>88</v>
      </c>
    </row>
    <row r="65" spans="1:8" ht="16.5" customHeight="1" x14ac:dyDescent="0.2">
      <c r="A65" s="24"/>
      <c r="B65" s="2" t="s">
        <v>26</v>
      </c>
      <c r="C65" s="2">
        <v>19</v>
      </c>
      <c r="D65" s="2">
        <v>5</v>
      </c>
      <c r="E65" s="5">
        <f t="shared" si="2"/>
        <v>0.26315789473684209</v>
      </c>
      <c r="F65" s="3"/>
      <c r="G65" s="4" t="e">
        <f>H65-#REF!</f>
        <v>#REF!</v>
      </c>
      <c r="H65">
        <f t="shared" si="3"/>
        <v>95</v>
      </c>
    </row>
    <row r="66" spans="1:8" ht="16.5" customHeight="1" x14ac:dyDescent="0.2">
      <c r="A66" s="24"/>
      <c r="B66" s="2" t="s">
        <v>26</v>
      </c>
      <c r="C66" s="2">
        <v>18</v>
      </c>
      <c r="D66" s="2">
        <v>1</v>
      </c>
      <c r="E66" s="5">
        <f t="shared" si="2"/>
        <v>5.5555555555555552E-2</v>
      </c>
      <c r="F66" s="3"/>
      <c r="G66" s="4" t="e">
        <f>H66-#REF!</f>
        <v>#REF!</v>
      </c>
      <c r="H66">
        <f t="shared" si="3"/>
        <v>18</v>
      </c>
    </row>
    <row r="67" spans="1:8" ht="16.5" customHeight="1" x14ac:dyDescent="0.2">
      <c r="A67" s="24"/>
      <c r="B67" s="2" t="s">
        <v>27</v>
      </c>
      <c r="C67" s="2">
        <v>19</v>
      </c>
      <c r="D67" s="2">
        <v>1</v>
      </c>
      <c r="E67" s="5">
        <f t="shared" si="2"/>
        <v>5.2631578947368418E-2</v>
      </c>
      <c r="F67" s="3"/>
      <c r="G67" s="4" t="e">
        <f>H67-#REF!</f>
        <v>#REF!</v>
      </c>
      <c r="H67">
        <f t="shared" si="3"/>
        <v>19</v>
      </c>
    </row>
    <row r="68" spans="1:8" ht="16.5" customHeight="1" x14ac:dyDescent="0.2">
      <c r="A68" s="25"/>
      <c r="B68" s="2" t="s">
        <v>27</v>
      </c>
      <c r="C68" s="2">
        <v>20</v>
      </c>
      <c r="D68" s="2">
        <v>1</v>
      </c>
      <c r="E68" s="5">
        <f t="shared" si="2"/>
        <v>0.05</v>
      </c>
      <c r="F68" s="3"/>
      <c r="G68" s="4" t="e">
        <f>H68-#REF!</f>
        <v>#REF!</v>
      </c>
      <c r="H68">
        <f t="shared" si="3"/>
        <v>20</v>
      </c>
    </row>
    <row r="69" spans="1:8" ht="16.5" customHeight="1" x14ac:dyDescent="0.2">
      <c r="A69" s="23" t="s">
        <v>42</v>
      </c>
      <c r="B69" s="2" t="s">
        <v>25</v>
      </c>
      <c r="C69" s="2">
        <v>20</v>
      </c>
      <c r="D69" s="2">
        <v>3</v>
      </c>
      <c r="E69" s="5">
        <f t="shared" si="2"/>
        <v>0.15</v>
      </c>
      <c r="F69" s="3"/>
      <c r="G69" s="4" t="e">
        <f>H69-#REF!</f>
        <v>#REF!</v>
      </c>
      <c r="H69">
        <f t="shared" si="3"/>
        <v>60</v>
      </c>
    </row>
    <row r="70" spans="1:8" ht="16.5" customHeight="1" x14ac:dyDescent="0.2">
      <c r="A70" s="24"/>
      <c r="B70" s="2" t="s">
        <v>25</v>
      </c>
      <c r="C70" s="2">
        <v>22</v>
      </c>
      <c r="D70" s="2">
        <v>2</v>
      </c>
      <c r="E70" s="5">
        <f t="shared" si="2"/>
        <v>9.0909090909090912E-2</v>
      </c>
      <c r="F70" s="3"/>
      <c r="G70" s="4" t="e">
        <f>H70-#REF!</f>
        <v>#REF!</v>
      </c>
      <c r="H70">
        <f t="shared" si="3"/>
        <v>44</v>
      </c>
    </row>
    <row r="71" spans="1:8" ht="16.5" customHeight="1" x14ac:dyDescent="0.2">
      <c r="A71" s="24"/>
      <c r="B71" s="2" t="s">
        <v>26</v>
      </c>
      <c r="C71" s="2">
        <v>19</v>
      </c>
      <c r="D71" s="2">
        <v>4</v>
      </c>
      <c r="E71" s="5">
        <f t="shared" si="2"/>
        <v>0.21052631578947367</v>
      </c>
      <c r="F71" s="3"/>
      <c r="G71" s="4" t="e">
        <f>H71-#REF!</f>
        <v>#REF!</v>
      </c>
      <c r="H71">
        <f t="shared" si="3"/>
        <v>76</v>
      </c>
    </row>
    <row r="72" spans="1:8" ht="16.5" customHeight="1" x14ac:dyDescent="0.2">
      <c r="A72" s="24"/>
      <c r="B72" s="2" t="s">
        <v>26</v>
      </c>
      <c r="C72" s="2">
        <v>18</v>
      </c>
      <c r="D72" s="2">
        <v>5</v>
      </c>
      <c r="E72" s="5">
        <f t="shared" si="2"/>
        <v>0.27777777777777779</v>
      </c>
      <c r="F72" s="3"/>
      <c r="G72" s="4" t="e">
        <f>H72-#REF!</f>
        <v>#REF!</v>
      </c>
      <c r="H72">
        <f t="shared" si="3"/>
        <v>90</v>
      </c>
    </row>
    <row r="73" spans="1:8" ht="16.5" customHeight="1" x14ac:dyDescent="0.2">
      <c r="A73" s="24"/>
      <c r="B73" s="2" t="s">
        <v>27</v>
      </c>
      <c r="C73" s="2">
        <v>19</v>
      </c>
      <c r="D73" s="2">
        <v>6</v>
      </c>
      <c r="E73" s="5">
        <f t="shared" si="2"/>
        <v>0.31578947368421051</v>
      </c>
      <c r="F73" s="3"/>
      <c r="G73" s="4" t="e">
        <f>H73-#REF!</f>
        <v>#REF!</v>
      </c>
      <c r="H73">
        <f t="shared" si="3"/>
        <v>114</v>
      </c>
    </row>
    <row r="74" spans="1:8" ht="16.5" customHeight="1" x14ac:dyDescent="0.2">
      <c r="A74" s="25"/>
      <c r="B74" s="2" t="s">
        <v>27</v>
      </c>
      <c r="C74" s="2">
        <v>20</v>
      </c>
      <c r="D74" s="2">
        <v>2</v>
      </c>
      <c r="E74" s="5">
        <f t="shared" si="2"/>
        <v>0.1</v>
      </c>
      <c r="F74" s="3"/>
      <c r="G74" s="4" t="e">
        <f>H74-#REF!</f>
        <v>#REF!</v>
      </c>
      <c r="H74">
        <f t="shared" si="3"/>
        <v>40</v>
      </c>
    </row>
    <row r="75" spans="1:8" ht="16.5" customHeight="1" x14ac:dyDescent="0.2">
      <c r="A75" s="23" t="s">
        <v>43</v>
      </c>
      <c r="B75" s="2" t="s">
        <v>25</v>
      </c>
      <c r="C75" s="2">
        <v>20</v>
      </c>
      <c r="D75" s="2">
        <v>1</v>
      </c>
      <c r="E75" s="5">
        <f t="shared" si="2"/>
        <v>0.05</v>
      </c>
      <c r="F75" s="3"/>
      <c r="G75" s="4" t="e">
        <f>H75-#REF!</f>
        <v>#REF!</v>
      </c>
      <c r="H75">
        <f t="shared" si="3"/>
        <v>20</v>
      </c>
    </row>
    <row r="76" spans="1:8" ht="16.5" customHeight="1" x14ac:dyDescent="0.2">
      <c r="A76" s="24"/>
      <c r="B76" s="2" t="s">
        <v>25</v>
      </c>
      <c r="C76" s="2">
        <v>22</v>
      </c>
      <c r="D76" s="2">
        <v>1</v>
      </c>
      <c r="E76" s="5">
        <f t="shared" si="2"/>
        <v>4.5454545454545456E-2</v>
      </c>
      <c r="F76" s="3"/>
      <c r="G76" s="4" t="e">
        <f>H76-#REF!</f>
        <v>#REF!</v>
      </c>
      <c r="H76">
        <f t="shared" si="3"/>
        <v>22</v>
      </c>
    </row>
    <row r="77" spans="1:8" ht="16.5" customHeight="1" x14ac:dyDescent="0.2">
      <c r="A77" s="24"/>
      <c r="B77" s="2" t="s">
        <v>26</v>
      </c>
      <c r="C77" s="2">
        <v>19</v>
      </c>
      <c r="D77" s="2">
        <v>0</v>
      </c>
      <c r="E77" s="5">
        <f t="shared" si="2"/>
        <v>0</v>
      </c>
      <c r="F77" s="3"/>
      <c r="G77" s="4" t="e">
        <f>H77-#REF!</f>
        <v>#REF!</v>
      </c>
      <c r="H77">
        <f t="shared" si="3"/>
        <v>0</v>
      </c>
    </row>
    <row r="78" spans="1:8" ht="16.5" customHeight="1" x14ac:dyDescent="0.2">
      <c r="A78" s="24"/>
      <c r="B78" s="2" t="s">
        <v>26</v>
      </c>
      <c r="C78" s="2">
        <v>18</v>
      </c>
      <c r="D78" s="2">
        <v>1</v>
      </c>
      <c r="E78" s="5">
        <f t="shared" si="2"/>
        <v>5.5555555555555552E-2</v>
      </c>
      <c r="F78" s="3"/>
      <c r="G78" s="4" t="e">
        <f>H78-#REF!</f>
        <v>#REF!</v>
      </c>
      <c r="H78">
        <f t="shared" si="3"/>
        <v>18</v>
      </c>
    </row>
    <row r="79" spans="1:8" ht="16.5" customHeight="1" x14ac:dyDescent="0.2">
      <c r="A79" s="24"/>
      <c r="B79" s="2" t="s">
        <v>27</v>
      </c>
      <c r="C79" s="2">
        <v>19</v>
      </c>
      <c r="D79" s="2">
        <v>0</v>
      </c>
      <c r="E79" s="5">
        <f t="shared" si="2"/>
        <v>0</v>
      </c>
      <c r="F79" s="3"/>
      <c r="G79" s="4" t="e">
        <f>H79-#REF!</f>
        <v>#REF!</v>
      </c>
      <c r="H79">
        <f t="shared" si="3"/>
        <v>0</v>
      </c>
    </row>
    <row r="80" spans="1:8" ht="16.5" customHeight="1" x14ac:dyDescent="0.2">
      <c r="A80" s="25"/>
      <c r="B80" s="2" t="s">
        <v>27</v>
      </c>
      <c r="C80" s="2">
        <v>20</v>
      </c>
      <c r="D80" s="2">
        <v>0</v>
      </c>
      <c r="E80" s="5">
        <f t="shared" si="2"/>
        <v>0</v>
      </c>
      <c r="F80" s="3"/>
      <c r="G80" s="4" t="e">
        <f>H80-#REF!</f>
        <v>#REF!</v>
      </c>
      <c r="H80">
        <f t="shared" si="3"/>
        <v>0</v>
      </c>
    </row>
    <row r="81" spans="1:8" ht="16.5" customHeight="1" x14ac:dyDescent="0.2">
      <c r="A81" s="23" t="s">
        <v>44</v>
      </c>
      <c r="B81" s="2" t="s">
        <v>25</v>
      </c>
      <c r="C81" s="2">
        <v>20</v>
      </c>
      <c r="D81" s="2">
        <v>2</v>
      </c>
      <c r="E81" s="5">
        <f t="shared" si="2"/>
        <v>0.1</v>
      </c>
      <c r="F81" s="3"/>
      <c r="G81" s="4" t="e">
        <f>H81-#REF!</f>
        <v>#REF!</v>
      </c>
      <c r="H81">
        <f t="shared" si="3"/>
        <v>40</v>
      </c>
    </row>
    <row r="82" spans="1:8" ht="16.5" customHeight="1" x14ac:dyDescent="0.2">
      <c r="A82" s="24"/>
      <c r="B82" s="2" t="s">
        <v>25</v>
      </c>
      <c r="C82" s="2">
        <v>22</v>
      </c>
      <c r="D82" s="2">
        <v>3</v>
      </c>
      <c r="E82" s="5">
        <f t="shared" si="2"/>
        <v>0.13636363636363635</v>
      </c>
      <c r="F82" s="3"/>
      <c r="G82" s="4" t="e">
        <f>H82-#REF!</f>
        <v>#REF!</v>
      </c>
      <c r="H82">
        <f t="shared" si="3"/>
        <v>66</v>
      </c>
    </row>
    <row r="83" spans="1:8" ht="16.5" customHeight="1" x14ac:dyDescent="0.2">
      <c r="A83" s="24"/>
      <c r="B83" s="2" t="s">
        <v>26</v>
      </c>
      <c r="C83" s="2">
        <v>19</v>
      </c>
      <c r="D83" s="2">
        <v>2</v>
      </c>
      <c r="E83" s="5">
        <f t="shared" si="2"/>
        <v>0.10526315789473684</v>
      </c>
      <c r="F83" s="3"/>
      <c r="G83" s="4" t="e">
        <f>H83-#REF!</f>
        <v>#REF!</v>
      </c>
      <c r="H83">
        <f t="shared" si="3"/>
        <v>38</v>
      </c>
    </row>
    <row r="84" spans="1:8" ht="16.5" customHeight="1" x14ac:dyDescent="0.2">
      <c r="A84" s="24"/>
      <c r="B84" s="2" t="s">
        <v>26</v>
      </c>
      <c r="C84" s="2">
        <v>18</v>
      </c>
      <c r="D84" s="2">
        <v>2</v>
      </c>
      <c r="E84" s="5">
        <f t="shared" si="2"/>
        <v>0.1111111111111111</v>
      </c>
      <c r="F84" s="3"/>
      <c r="G84" s="4" t="e">
        <f>H84-#REF!</f>
        <v>#REF!</v>
      </c>
      <c r="H84">
        <f t="shared" si="3"/>
        <v>36</v>
      </c>
    </row>
    <row r="85" spans="1:8" ht="16.5" customHeight="1" x14ac:dyDescent="0.2">
      <c r="A85" s="24"/>
      <c r="B85" s="2" t="s">
        <v>27</v>
      </c>
      <c r="C85" s="2">
        <v>19</v>
      </c>
      <c r="D85" s="2">
        <v>2</v>
      </c>
      <c r="E85" s="5">
        <f t="shared" si="2"/>
        <v>0.10526315789473684</v>
      </c>
      <c r="F85" s="3"/>
      <c r="G85" s="4" t="e">
        <f>H85-#REF!</f>
        <v>#REF!</v>
      </c>
      <c r="H85">
        <f t="shared" si="3"/>
        <v>38</v>
      </c>
    </row>
    <row r="86" spans="1:8" ht="16.5" customHeight="1" x14ac:dyDescent="0.2">
      <c r="A86" s="25"/>
      <c r="B86" s="2" t="s">
        <v>27</v>
      </c>
      <c r="C86" s="2">
        <v>20</v>
      </c>
      <c r="D86" s="2">
        <v>1</v>
      </c>
      <c r="E86" s="5">
        <f t="shared" si="2"/>
        <v>0.05</v>
      </c>
      <c r="F86" s="3"/>
      <c r="G86" s="4" t="e">
        <f>H86-#REF!</f>
        <v>#REF!</v>
      </c>
      <c r="H86">
        <f t="shared" si="3"/>
        <v>20</v>
      </c>
    </row>
    <row r="87" spans="1:8" ht="16.5" customHeight="1" x14ac:dyDescent="0.2">
      <c r="A87" s="23" t="s">
        <v>45</v>
      </c>
      <c r="B87" s="2" t="s">
        <v>25</v>
      </c>
      <c r="C87" s="2">
        <v>20</v>
      </c>
      <c r="D87" s="2">
        <v>1</v>
      </c>
      <c r="E87" s="5">
        <f t="shared" si="2"/>
        <v>0.05</v>
      </c>
      <c r="F87" s="3"/>
      <c r="G87" s="4" t="e">
        <f>H87-#REF!</f>
        <v>#REF!</v>
      </c>
      <c r="H87">
        <f t="shared" si="3"/>
        <v>20</v>
      </c>
    </row>
    <row r="88" spans="1:8" ht="16.5" customHeight="1" x14ac:dyDescent="0.2">
      <c r="A88" s="24"/>
      <c r="B88" s="2" t="s">
        <v>25</v>
      </c>
      <c r="C88" s="2">
        <v>22</v>
      </c>
      <c r="D88" s="2">
        <v>2</v>
      </c>
      <c r="E88" s="5">
        <f t="shared" si="2"/>
        <v>9.0909090909090912E-2</v>
      </c>
      <c r="F88" s="3"/>
      <c r="G88" s="4" t="e">
        <f>H88-#REF!</f>
        <v>#REF!</v>
      </c>
      <c r="H88">
        <f t="shared" si="3"/>
        <v>44</v>
      </c>
    </row>
    <row r="89" spans="1:8" ht="16.5" customHeight="1" x14ac:dyDescent="0.2">
      <c r="A89" s="24"/>
      <c r="B89" s="2" t="s">
        <v>26</v>
      </c>
      <c r="C89" s="2">
        <v>19</v>
      </c>
      <c r="D89" s="2">
        <v>2</v>
      </c>
      <c r="E89" s="5">
        <f t="shared" si="2"/>
        <v>0.10526315789473684</v>
      </c>
      <c r="F89" s="3"/>
      <c r="G89" s="4" t="e">
        <f>H89-#REF!</f>
        <v>#REF!</v>
      </c>
      <c r="H89">
        <f t="shared" si="3"/>
        <v>38</v>
      </c>
    </row>
    <row r="90" spans="1:8" ht="16.5" customHeight="1" x14ac:dyDescent="0.2">
      <c r="A90" s="24"/>
      <c r="B90" s="2" t="s">
        <v>26</v>
      </c>
      <c r="C90" s="2">
        <v>18</v>
      </c>
      <c r="D90" s="2">
        <v>1</v>
      </c>
      <c r="E90" s="5">
        <f t="shared" si="2"/>
        <v>5.5555555555555552E-2</v>
      </c>
      <c r="F90" s="3"/>
      <c r="G90" s="4" t="e">
        <f>H90-#REF!</f>
        <v>#REF!</v>
      </c>
      <c r="H90">
        <f t="shared" si="3"/>
        <v>18</v>
      </c>
    </row>
    <row r="91" spans="1:8" ht="16.5" customHeight="1" x14ac:dyDescent="0.2">
      <c r="A91" s="24"/>
      <c r="B91" s="2" t="s">
        <v>27</v>
      </c>
      <c r="C91" s="2">
        <v>19</v>
      </c>
      <c r="D91" s="2">
        <v>2</v>
      </c>
      <c r="E91" s="5">
        <f t="shared" si="2"/>
        <v>0.10526315789473684</v>
      </c>
      <c r="F91" s="3"/>
      <c r="G91" s="4" t="e">
        <f>H91-#REF!</f>
        <v>#REF!</v>
      </c>
      <c r="H91">
        <f t="shared" si="3"/>
        <v>38</v>
      </c>
    </row>
    <row r="92" spans="1:8" ht="16.5" customHeight="1" x14ac:dyDescent="0.2">
      <c r="A92" s="25"/>
      <c r="B92" s="2" t="s">
        <v>27</v>
      </c>
      <c r="C92" s="2">
        <v>20</v>
      </c>
      <c r="D92" s="2">
        <v>2</v>
      </c>
      <c r="E92" s="5">
        <f t="shared" si="2"/>
        <v>0.1</v>
      </c>
      <c r="F92" s="3"/>
      <c r="G92" s="4" t="e">
        <f>H92-#REF!</f>
        <v>#REF!</v>
      </c>
      <c r="H92">
        <f t="shared" si="3"/>
        <v>40</v>
      </c>
    </row>
    <row r="93" spans="1:8" ht="16.5" customHeight="1" x14ac:dyDescent="0.2">
      <c r="A93" s="23" t="s">
        <v>46</v>
      </c>
      <c r="B93" s="2" t="s">
        <v>25</v>
      </c>
      <c r="C93" s="2">
        <v>20</v>
      </c>
      <c r="D93" s="2">
        <v>3</v>
      </c>
      <c r="E93" s="5">
        <f t="shared" si="2"/>
        <v>0.15</v>
      </c>
      <c r="F93" s="3"/>
      <c r="G93" s="4" t="e">
        <f>H93-#REF!</f>
        <v>#REF!</v>
      </c>
      <c r="H93">
        <f t="shared" si="3"/>
        <v>60</v>
      </c>
    </row>
    <row r="94" spans="1:8" ht="16.5" customHeight="1" x14ac:dyDescent="0.2">
      <c r="A94" s="24"/>
      <c r="B94" s="2" t="s">
        <v>25</v>
      </c>
      <c r="C94" s="2">
        <v>22</v>
      </c>
      <c r="D94" s="2">
        <v>1</v>
      </c>
      <c r="E94" s="5">
        <f t="shared" si="2"/>
        <v>4.5454545454545456E-2</v>
      </c>
      <c r="F94" s="3"/>
      <c r="G94" s="4" t="e">
        <f>H94-#REF!</f>
        <v>#REF!</v>
      </c>
      <c r="H94">
        <f t="shared" si="3"/>
        <v>22</v>
      </c>
    </row>
    <row r="95" spans="1:8" ht="16.5" customHeight="1" x14ac:dyDescent="0.2">
      <c r="A95" s="24"/>
      <c r="B95" s="2" t="s">
        <v>26</v>
      </c>
      <c r="C95" s="2">
        <v>19</v>
      </c>
      <c r="D95" s="2">
        <v>1</v>
      </c>
      <c r="E95" s="5">
        <f t="shared" si="2"/>
        <v>5.2631578947368418E-2</v>
      </c>
      <c r="F95" s="3"/>
      <c r="G95" s="4" t="e">
        <f>H95-#REF!</f>
        <v>#REF!</v>
      </c>
      <c r="H95">
        <f t="shared" si="3"/>
        <v>19</v>
      </c>
    </row>
    <row r="96" spans="1:8" ht="16.5" customHeight="1" x14ac:dyDescent="0.2">
      <c r="A96" s="24"/>
      <c r="B96" s="2" t="s">
        <v>26</v>
      </c>
      <c r="C96" s="2">
        <v>18</v>
      </c>
      <c r="D96" s="2">
        <v>1</v>
      </c>
      <c r="E96" s="5">
        <f t="shared" si="2"/>
        <v>5.5555555555555552E-2</v>
      </c>
      <c r="F96" s="3"/>
      <c r="G96" s="4" t="e">
        <f>H96-#REF!</f>
        <v>#REF!</v>
      </c>
      <c r="H96">
        <f t="shared" si="3"/>
        <v>18</v>
      </c>
    </row>
    <row r="97" spans="1:8" ht="16.5" customHeight="1" x14ac:dyDescent="0.2">
      <c r="A97" s="24"/>
      <c r="B97" s="2" t="s">
        <v>27</v>
      </c>
      <c r="C97" s="2">
        <v>19</v>
      </c>
      <c r="D97" s="2">
        <v>2</v>
      </c>
      <c r="E97" s="5">
        <f t="shared" si="2"/>
        <v>0.10526315789473684</v>
      </c>
      <c r="F97" s="3"/>
      <c r="G97" s="4" t="e">
        <f>H97-#REF!</f>
        <v>#REF!</v>
      </c>
      <c r="H97">
        <f t="shared" si="3"/>
        <v>38</v>
      </c>
    </row>
    <row r="98" spans="1:8" ht="16.5" customHeight="1" x14ac:dyDescent="0.2">
      <c r="A98" s="25"/>
      <c r="B98" s="2" t="s">
        <v>27</v>
      </c>
      <c r="C98" s="2">
        <v>20</v>
      </c>
      <c r="D98" s="2">
        <v>3</v>
      </c>
      <c r="E98" s="5">
        <f t="shared" si="2"/>
        <v>0.15</v>
      </c>
      <c r="F98" s="3"/>
      <c r="G98" s="4" t="e">
        <f>H98-#REF!</f>
        <v>#REF!</v>
      </c>
      <c r="H98">
        <f t="shared" si="3"/>
        <v>60</v>
      </c>
    </row>
    <row r="99" spans="1:8" ht="15" customHeight="1" x14ac:dyDescent="0.2">
      <c r="A99" s="6"/>
      <c r="B99" s="31" t="s">
        <v>8</v>
      </c>
      <c r="C99" s="32"/>
      <c r="D99" s="32"/>
      <c r="E99" s="7">
        <f>AVERAGE(E78:E98)</f>
        <v>8.2354877091719181E-2</v>
      </c>
      <c r="F99" s="8"/>
    </row>
    <row r="101" spans="1:8" ht="15" x14ac:dyDescent="0.2">
      <c r="A101" s="6"/>
      <c r="B101" s="31" t="s">
        <v>21</v>
      </c>
      <c r="C101" s="32"/>
      <c r="D101" s="32"/>
      <c r="E101" s="7">
        <f>AVERAGE(E99,E53)</f>
        <v>8.2426929795350851E-2</v>
      </c>
      <c r="F101" s="8"/>
    </row>
    <row r="104" spans="1:8" ht="15.75" x14ac:dyDescent="0.25">
      <c r="D104" s="37" t="s">
        <v>32</v>
      </c>
      <c r="E104" s="14"/>
    </row>
    <row r="105" spans="1:8" ht="15.75" x14ac:dyDescent="0.2">
      <c r="D105" s="37" t="s">
        <v>33</v>
      </c>
      <c r="E105" s="15"/>
    </row>
    <row r="106" spans="1:8" ht="15.75" x14ac:dyDescent="0.2">
      <c r="D106" s="37"/>
      <c r="E106" s="15"/>
    </row>
    <row r="107" spans="1:8" ht="36.75" customHeight="1" x14ac:dyDescent="0.2">
      <c r="D107" s="37"/>
      <c r="E107" s="15"/>
    </row>
    <row r="108" spans="1:8" ht="15.75" x14ac:dyDescent="0.2">
      <c r="D108" s="37" t="s">
        <v>34</v>
      </c>
      <c r="E108" s="16"/>
    </row>
    <row r="109" spans="1:8" ht="15" x14ac:dyDescent="0.2">
      <c r="E109" s="15"/>
    </row>
  </sheetData>
  <mergeCells count="49">
    <mergeCell ref="A7:F7"/>
    <mergeCell ref="A8:F8"/>
    <mergeCell ref="A9:F9"/>
    <mergeCell ref="A3:H5"/>
    <mergeCell ref="C11:H11"/>
    <mergeCell ref="B101:D101"/>
    <mergeCell ref="A17:A22"/>
    <mergeCell ref="A23:A28"/>
    <mergeCell ref="A29:A34"/>
    <mergeCell ref="A93:A98"/>
    <mergeCell ref="C61:C62"/>
    <mergeCell ref="D61:D62"/>
    <mergeCell ref="A75:A80"/>
    <mergeCell ref="A81:A86"/>
    <mergeCell ref="A87:A92"/>
    <mergeCell ref="A35:A40"/>
    <mergeCell ref="A41:A46"/>
    <mergeCell ref="A47:A52"/>
    <mergeCell ref="B53:D53"/>
    <mergeCell ref="B99:D99"/>
    <mergeCell ref="A56:F56"/>
    <mergeCell ref="F15:F16"/>
    <mergeCell ref="E15:E16"/>
    <mergeCell ref="C13:H13"/>
    <mergeCell ref="A10:F10"/>
    <mergeCell ref="A11:B11"/>
    <mergeCell ref="A12:B12"/>
    <mergeCell ref="C12:D12"/>
    <mergeCell ref="A13:B13"/>
    <mergeCell ref="A14:B14"/>
    <mergeCell ref="C14:D14"/>
    <mergeCell ref="A15:A16"/>
    <mergeCell ref="B15:B16"/>
    <mergeCell ref="C15:C16"/>
    <mergeCell ref="D15:D16"/>
    <mergeCell ref="A57:B57"/>
    <mergeCell ref="C58:D58"/>
    <mergeCell ref="A59:B59"/>
    <mergeCell ref="A58:B58"/>
    <mergeCell ref="C59:H59"/>
    <mergeCell ref="C57:H57"/>
    <mergeCell ref="E61:E62"/>
    <mergeCell ref="F61:F62"/>
    <mergeCell ref="A63:A68"/>
    <mergeCell ref="A69:A74"/>
    <mergeCell ref="A60:B60"/>
    <mergeCell ref="C60:D60"/>
    <mergeCell ref="A61:A62"/>
    <mergeCell ref="B61:B62"/>
  </mergeCells>
  <pageMargins left="0.70866141732283472" right="0.70866141732283472" top="0.74803149606299213" bottom="0.74803149606299213" header="0.31496062992125984" footer="0.31496062992125984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Rekap daftar Absensi Kelas</vt:lpstr>
      <vt:lpstr>'Rekap daftar Absensi Kelas'!Print_Area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Ulfa Arifani</cp:lastModifiedBy>
  <cp:lastPrinted>2023-01-20T00:54:22Z</cp:lastPrinted>
  <dcterms:created xsi:type="dcterms:W3CDTF">2021-06-10T00:31:44Z</dcterms:created>
  <dcterms:modified xsi:type="dcterms:W3CDTF">2025-01-01T15:15:48Z</dcterms:modified>
</cp:coreProperties>
</file>